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llValues" sheetId="1" r:id="rId1"/>
    <sheet name="RecirocityTest" sheetId="7" r:id="rId2"/>
    <sheet name="Material A,B,C" sheetId="8" r:id="rId3"/>
    <sheet name="Material D,G,I" sheetId="11" r:id="rId4"/>
    <sheet name="Material D-J" sheetId="9" r:id="rId5"/>
    <sheet name="Materail G, H" sheetId="12" r:id="rId6"/>
  </sheets>
  <definedNames>
    <definedName name="data.txt" localSheetId="0">AllValues!#REF!</definedName>
    <definedName name="data.txt_1" localSheetId="0">AllValues!$A$2:$B$51</definedName>
    <definedName name="data.txt_10" localSheetId="0">AllValues!$AR$2:$AR$51</definedName>
    <definedName name="data.txt_11" localSheetId="0">AllValues!$AW$2:$AW$51</definedName>
    <definedName name="data.txt_12" localSheetId="0">AllValues!$BB$2:$BB$51</definedName>
    <definedName name="data.txt_13" localSheetId="0">AllValues!$BF$2:$BF$51</definedName>
    <definedName name="data.txt_2" localSheetId="0">AllValues!$C$2:$C$51</definedName>
    <definedName name="data.txt_3" localSheetId="0">AllValues!$D$2:$D$51</definedName>
    <definedName name="data.txt_4" localSheetId="0">AllValues!$I$2:$I$51</definedName>
    <definedName name="data.txt_5" localSheetId="0">AllValues!$P$2:$P$51</definedName>
    <definedName name="data.txt_6" localSheetId="0">AllValues!$S$2:$S$51</definedName>
    <definedName name="data.txt_7" localSheetId="0">AllValues!$AC$2:$AC$51</definedName>
    <definedName name="data.txt_8" localSheetId="0">AllValues!$AH$2:$AH$51</definedName>
    <definedName name="data.txt_9" localSheetId="0">AllValues!$AM$2:$AM$51</definedName>
  </definedNames>
  <calcPr calcId="124519"/>
</workbook>
</file>

<file path=xl/calcChain.xml><?xml version="1.0" encoding="utf-8"?>
<calcChain xmlns="http://schemas.openxmlformats.org/spreadsheetml/2006/main">
  <c r="BC3" i="1"/>
  <c r="BC7"/>
  <c r="BJ2"/>
  <c r="BA2"/>
  <c r="AV2"/>
  <c r="AQ2"/>
  <c r="AL2"/>
  <c r="AG2"/>
  <c r="AA2"/>
  <c r="X2"/>
  <c r="BI3" l="1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2"/>
  <c r="AU2"/>
  <c r="AP28" l="1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2"/>
  <c r="BC4"/>
  <c r="BC5"/>
  <c r="BC6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P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G2"/>
  <c r="Z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2"/>
  <c r="AI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2"/>
  <c r="W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2"/>
</calcChain>
</file>

<file path=xl/connections.xml><?xml version="1.0" encoding="utf-8"?>
<connections xmlns="http://schemas.openxmlformats.org/spreadsheetml/2006/main">
  <connection id="1" name="data.txt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2" name="data.txt1" type="6" refreshedVersion="4" background="1" saveData="1">
    <textPr codePage="850" sourceFile="C:\Documents and Settings\admin\Bureau\TP ZS FEVRIER 2\data.txt.txt" thousands=" ">
      <textFields>
        <textField/>
      </textFields>
    </textPr>
  </connection>
  <connection id="3" name="data.txt10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4" name="data.txt11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5" name="data.txt12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6" name="data.txt13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7" name="data.txt2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8" name="data.txt3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9" name="data.txt4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10" name="data.txt5" type="6" refreshedVersion="4" background="1" saveData="1">
    <textPr codePage="850" sourceFile="C:\Documents and Settings\admin\Bureau\TP ZS FEVRIER 2\data.txt.txt" thousands=" ">
      <textFields count="2">
        <textField/>
        <textField/>
      </textFields>
    </textPr>
  </connection>
  <connection id="11" name="data.txt6" type="6" refreshedVersion="4" background="1" saveData="1">
    <textPr codePage="850" sourceFile="C:\Documents and Settings\admin\Bureau\TP ZS FEVRIER 2\data.txt.txt" thousands=" ">
      <textFields>
        <textField/>
      </textFields>
    </textPr>
  </connection>
  <connection id="12" name="data.txt7" type="6" refreshedVersion="4" background="1" saveData="1">
    <textPr codePage="850" sourceFile="C:\Documents and Settings\admin\Bureau\TP ZS FEVRIER 2\data.txt.txt" thousands=" ">
      <textFields>
        <textField/>
      </textFields>
    </textPr>
  </connection>
  <connection id="13" name="data.txt8" type="6" refreshedVersion="4" background="1" saveData="1">
    <textPr codePage="850" sourceFile="C:\Documents and Settings\admin\Bureau\TP ZS FEVRIER 2\data.txt.txt" thousands=" ">
      <textFields>
        <textField/>
      </textFields>
    </textPr>
  </connection>
  <connection id="14" name="data.txt9" type="6" refreshedVersion="4" background="1" saveData="1">
    <textPr codePage="850" sourceFile="C:\Documents and Settings\admin\Bureau\TP ZS FEVRIER 2\data.txt.txt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<sst xmlns="http://schemas.openxmlformats.org/spreadsheetml/2006/main" count="46" uniqueCount="30">
  <si>
    <t>freq</t>
  </si>
  <si>
    <t>test</t>
  </si>
  <si>
    <t>reciprocity</t>
  </si>
  <si>
    <t>Material A</t>
  </si>
  <si>
    <t>Material A - Test</t>
  </si>
  <si>
    <t>fc</t>
  </si>
  <si>
    <t>Z = Sufrace Impedence</t>
  </si>
  <si>
    <t>Material B</t>
  </si>
  <si>
    <t>Material B-Test</t>
  </si>
  <si>
    <t>Material B *Closer to Source</t>
  </si>
  <si>
    <t>Material B*-Test</t>
  </si>
  <si>
    <t>Material C</t>
  </si>
  <si>
    <t>Mat C -Test</t>
  </si>
  <si>
    <t xml:space="preserve">fc </t>
  </si>
  <si>
    <t>Fc2</t>
  </si>
  <si>
    <t>Mat-D</t>
  </si>
  <si>
    <t>MatD-Test</t>
  </si>
  <si>
    <t>Fc</t>
  </si>
  <si>
    <t>MAT-E</t>
  </si>
  <si>
    <t>Mat-E-Test</t>
  </si>
  <si>
    <t>Mat F</t>
  </si>
  <si>
    <t>Mat F - test</t>
  </si>
  <si>
    <t>Mat G</t>
  </si>
  <si>
    <t>Mat G - test</t>
  </si>
  <si>
    <t>Mat H</t>
  </si>
  <si>
    <t>Mat H-test</t>
  </si>
  <si>
    <t>Mat I</t>
  </si>
  <si>
    <t>Mat I - test</t>
  </si>
  <si>
    <t>Mat J</t>
  </si>
  <si>
    <t>Mat J -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</si>
</sst>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AllValues!$B$1</c:f>
              <c:strCache>
                <c:ptCount val="1"/>
                <c:pt idx="0">
                  <c:v>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AllValues!$B$2:$B$51</c:f>
              <c:numCache>
                <c:formatCode>General</c:formatCode>
                <c:ptCount val="50"/>
                <c:pt idx="0">
                  <c:v>-95</c:v>
                </c:pt>
                <c:pt idx="1">
                  <c:v>-94.56</c:v>
                </c:pt>
                <c:pt idx="2">
                  <c:v>-93.59</c:v>
                </c:pt>
                <c:pt idx="3">
                  <c:v>-91.988</c:v>
                </c:pt>
                <c:pt idx="4">
                  <c:v>-89.971000000000004</c:v>
                </c:pt>
                <c:pt idx="5">
                  <c:v>-87.792000000000002</c:v>
                </c:pt>
                <c:pt idx="6">
                  <c:v>-86.498999999999995</c:v>
                </c:pt>
                <c:pt idx="7">
                  <c:v>-84.903999999999996</c:v>
                </c:pt>
                <c:pt idx="8">
                  <c:v>-83.334999999999994</c:v>
                </c:pt>
                <c:pt idx="9">
                  <c:v>-81.552999999999997</c:v>
                </c:pt>
                <c:pt idx="10">
                  <c:v>-80.361000000000004</c:v>
                </c:pt>
                <c:pt idx="11">
                  <c:v>-78.569000000000003</c:v>
                </c:pt>
                <c:pt idx="12">
                  <c:v>-76.941000000000003</c:v>
                </c:pt>
                <c:pt idx="13">
                  <c:v>-75.364000000000004</c:v>
                </c:pt>
                <c:pt idx="14">
                  <c:v>-73.834000000000003</c:v>
                </c:pt>
                <c:pt idx="15">
                  <c:v>-72.143000000000001</c:v>
                </c:pt>
                <c:pt idx="16">
                  <c:v>-70.552999999999997</c:v>
                </c:pt>
                <c:pt idx="17">
                  <c:v>-68.864999999999995</c:v>
                </c:pt>
                <c:pt idx="18">
                  <c:v>-67.239999999999995</c:v>
                </c:pt>
                <c:pt idx="19">
                  <c:v>-65.537000000000006</c:v>
                </c:pt>
                <c:pt idx="20">
                  <c:v>-63.856000000000002</c:v>
                </c:pt>
                <c:pt idx="21">
                  <c:v>-62.225000000000001</c:v>
                </c:pt>
                <c:pt idx="22">
                  <c:v>-60.627000000000002</c:v>
                </c:pt>
                <c:pt idx="23">
                  <c:v>-58.994999999999997</c:v>
                </c:pt>
                <c:pt idx="24">
                  <c:v>-57.350999999999999</c:v>
                </c:pt>
                <c:pt idx="25">
                  <c:v>-55.73</c:v>
                </c:pt>
                <c:pt idx="26">
                  <c:v>-54.12</c:v>
                </c:pt>
                <c:pt idx="27">
                  <c:v>-52.48</c:v>
                </c:pt>
                <c:pt idx="28">
                  <c:v>-50.869</c:v>
                </c:pt>
                <c:pt idx="29">
                  <c:v>-49.243000000000002</c:v>
                </c:pt>
                <c:pt idx="30">
                  <c:v>-47.616</c:v>
                </c:pt>
                <c:pt idx="31">
                  <c:v>-45.99</c:v>
                </c:pt>
                <c:pt idx="32">
                  <c:v>-44.371000000000002</c:v>
                </c:pt>
                <c:pt idx="33">
                  <c:v>-42.752000000000002</c:v>
                </c:pt>
                <c:pt idx="34">
                  <c:v>-41.134</c:v>
                </c:pt>
                <c:pt idx="35">
                  <c:v>-39.521000000000001</c:v>
                </c:pt>
                <c:pt idx="36">
                  <c:v>-37.909999999999997</c:v>
                </c:pt>
                <c:pt idx="37">
                  <c:v>-36.299999999999997</c:v>
                </c:pt>
                <c:pt idx="38">
                  <c:v>-34.688000000000002</c:v>
                </c:pt>
                <c:pt idx="39">
                  <c:v>-33.091000000000001</c:v>
                </c:pt>
                <c:pt idx="40">
                  <c:v>-31.492000000000001</c:v>
                </c:pt>
                <c:pt idx="41">
                  <c:v>-29.914000000000001</c:v>
                </c:pt>
                <c:pt idx="42">
                  <c:v>-28.353000000000002</c:v>
                </c:pt>
                <c:pt idx="43">
                  <c:v>-26.805</c:v>
                </c:pt>
                <c:pt idx="44">
                  <c:v>-25.292000000000002</c:v>
                </c:pt>
                <c:pt idx="45">
                  <c:v>-23.806999999999999</c:v>
                </c:pt>
                <c:pt idx="46">
                  <c:v>-22.379000000000001</c:v>
                </c:pt>
                <c:pt idx="47">
                  <c:v>-21.009</c:v>
                </c:pt>
                <c:pt idx="48">
                  <c:v>-19.745999999999999</c:v>
                </c:pt>
                <c:pt idx="49">
                  <c:v>-18.606999999999999</c:v>
                </c:pt>
              </c:numCache>
            </c:numRef>
          </c:yVal>
        </c:ser>
        <c:ser>
          <c:idx val="1"/>
          <c:order val="1"/>
          <c:tx>
            <c:strRef>
              <c:f>AllValues!$C$1</c:f>
              <c:strCache>
                <c:ptCount val="1"/>
                <c:pt idx="0">
                  <c:v>reciprocity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AllValues!$C$2:$C$51</c:f>
              <c:numCache>
                <c:formatCode>General</c:formatCode>
                <c:ptCount val="50"/>
                <c:pt idx="0">
                  <c:v>-86.956999999999994</c:v>
                </c:pt>
                <c:pt idx="1">
                  <c:v>-95.143000000000001</c:v>
                </c:pt>
                <c:pt idx="2">
                  <c:v>-93.370999999999995</c:v>
                </c:pt>
                <c:pt idx="3">
                  <c:v>-92.614000000000004</c:v>
                </c:pt>
                <c:pt idx="4">
                  <c:v>-90.316000000000003</c:v>
                </c:pt>
                <c:pt idx="5">
                  <c:v>-88.382999999999996</c:v>
                </c:pt>
                <c:pt idx="6">
                  <c:v>-86.997</c:v>
                </c:pt>
                <c:pt idx="7">
                  <c:v>-85.305999999999997</c:v>
                </c:pt>
                <c:pt idx="8">
                  <c:v>-83.759</c:v>
                </c:pt>
                <c:pt idx="9">
                  <c:v>-81.960999999999999</c:v>
                </c:pt>
                <c:pt idx="10">
                  <c:v>-80.718999999999994</c:v>
                </c:pt>
                <c:pt idx="11">
                  <c:v>-79.081000000000003</c:v>
                </c:pt>
                <c:pt idx="12">
                  <c:v>-77.355999999999995</c:v>
                </c:pt>
                <c:pt idx="13">
                  <c:v>-75.753</c:v>
                </c:pt>
                <c:pt idx="14">
                  <c:v>-74.281000000000006</c:v>
                </c:pt>
                <c:pt idx="15">
                  <c:v>-72.509</c:v>
                </c:pt>
                <c:pt idx="16">
                  <c:v>-70.894000000000005</c:v>
                </c:pt>
                <c:pt idx="17">
                  <c:v>-69.231999999999999</c:v>
                </c:pt>
                <c:pt idx="18">
                  <c:v>-67.626999999999995</c:v>
                </c:pt>
                <c:pt idx="19">
                  <c:v>-65.942999999999998</c:v>
                </c:pt>
                <c:pt idx="20">
                  <c:v>-64.209000000000003</c:v>
                </c:pt>
                <c:pt idx="21">
                  <c:v>-62.582999999999998</c:v>
                </c:pt>
                <c:pt idx="22">
                  <c:v>-60.994</c:v>
                </c:pt>
                <c:pt idx="23">
                  <c:v>-59.369</c:v>
                </c:pt>
                <c:pt idx="24">
                  <c:v>-57.743000000000002</c:v>
                </c:pt>
                <c:pt idx="25">
                  <c:v>-56.128999999999998</c:v>
                </c:pt>
                <c:pt idx="26">
                  <c:v>-54.506999999999998</c:v>
                </c:pt>
                <c:pt idx="27">
                  <c:v>-52.866999999999997</c:v>
                </c:pt>
                <c:pt idx="28">
                  <c:v>-51.256999999999998</c:v>
                </c:pt>
                <c:pt idx="29">
                  <c:v>-49.621000000000002</c:v>
                </c:pt>
                <c:pt idx="30">
                  <c:v>-48.000999999999998</c:v>
                </c:pt>
                <c:pt idx="31">
                  <c:v>-46.375999999999998</c:v>
                </c:pt>
                <c:pt idx="32">
                  <c:v>-44.758000000000003</c:v>
                </c:pt>
                <c:pt idx="33">
                  <c:v>-43.139000000000003</c:v>
                </c:pt>
                <c:pt idx="34">
                  <c:v>-41.521000000000001</c:v>
                </c:pt>
                <c:pt idx="35">
                  <c:v>-39.912999999999997</c:v>
                </c:pt>
                <c:pt idx="36">
                  <c:v>-38.298999999999999</c:v>
                </c:pt>
                <c:pt idx="37">
                  <c:v>-36.688000000000002</c:v>
                </c:pt>
                <c:pt idx="38">
                  <c:v>-35.072000000000003</c:v>
                </c:pt>
                <c:pt idx="39">
                  <c:v>-33.476999999999997</c:v>
                </c:pt>
                <c:pt idx="40">
                  <c:v>-31.88</c:v>
                </c:pt>
                <c:pt idx="41">
                  <c:v>-30.308</c:v>
                </c:pt>
                <c:pt idx="42">
                  <c:v>-28.733000000000001</c:v>
                </c:pt>
                <c:pt idx="43">
                  <c:v>-27.19</c:v>
                </c:pt>
                <c:pt idx="44">
                  <c:v>-25.667999999999999</c:v>
                </c:pt>
                <c:pt idx="45">
                  <c:v>-24.192</c:v>
                </c:pt>
                <c:pt idx="46">
                  <c:v>-22.762</c:v>
                </c:pt>
                <c:pt idx="47">
                  <c:v>-21.376999999999999</c:v>
                </c:pt>
                <c:pt idx="48">
                  <c:v>-20.117999999999999</c:v>
                </c:pt>
                <c:pt idx="49">
                  <c:v>-18.989000000000001</c:v>
                </c:pt>
              </c:numCache>
            </c:numRef>
          </c:yVal>
        </c:ser>
        <c:ser>
          <c:idx val="2"/>
          <c:order val="2"/>
          <c:tx>
            <c:strRef>
              <c:f>AllValues!$D$1</c:f>
              <c:strCache>
                <c:ptCount val="1"/>
                <c:pt idx="0">
                  <c:v>Material A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AllValues!$D$2:$D$51</c:f>
              <c:numCache>
                <c:formatCode>General</c:formatCode>
                <c:ptCount val="50"/>
                <c:pt idx="0">
                  <c:v>-98.522000000000006</c:v>
                </c:pt>
                <c:pt idx="1">
                  <c:v>-94.590999999999994</c:v>
                </c:pt>
                <c:pt idx="2">
                  <c:v>-94.236000000000004</c:v>
                </c:pt>
                <c:pt idx="3">
                  <c:v>-92.349000000000004</c:v>
                </c:pt>
                <c:pt idx="4">
                  <c:v>-90.566000000000003</c:v>
                </c:pt>
                <c:pt idx="5">
                  <c:v>-89.399000000000001</c:v>
                </c:pt>
                <c:pt idx="6">
                  <c:v>-87.617000000000004</c:v>
                </c:pt>
                <c:pt idx="7">
                  <c:v>-85.674000000000007</c:v>
                </c:pt>
                <c:pt idx="8">
                  <c:v>-84.31</c:v>
                </c:pt>
                <c:pt idx="9">
                  <c:v>-82.412999999999997</c:v>
                </c:pt>
                <c:pt idx="10">
                  <c:v>-81.084000000000003</c:v>
                </c:pt>
                <c:pt idx="11">
                  <c:v>-79.662999999999997</c:v>
                </c:pt>
                <c:pt idx="12">
                  <c:v>-78.082999999999998</c:v>
                </c:pt>
                <c:pt idx="13">
                  <c:v>-76.778999999999996</c:v>
                </c:pt>
                <c:pt idx="14">
                  <c:v>-75.427999999999997</c:v>
                </c:pt>
                <c:pt idx="15">
                  <c:v>-74.313999999999993</c:v>
                </c:pt>
                <c:pt idx="16">
                  <c:v>-72.986999999999995</c:v>
                </c:pt>
                <c:pt idx="17">
                  <c:v>-71.792000000000002</c:v>
                </c:pt>
                <c:pt idx="18">
                  <c:v>-70.891000000000005</c:v>
                </c:pt>
                <c:pt idx="19">
                  <c:v>-70.021000000000001</c:v>
                </c:pt>
                <c:pt idx="20">
                  <c:v>-69.194999999999993</c:v>
                </c:pt>
                <c:pt idx="21">
                  <c:v>-68.468000000000004</c:v>
                </c:pt>
                <c:pt idx="22">
                  <c:v>-67.893000000000001</c:v>
                </c:pt>
                <c:pt idx="23">
                  <c:v>-67.444000000000003</c:v>
                </c:pt>
                <c:pt idx="24">
                  <c:v>-67.081000000000003</c:v>
                </c:pt>
                <c:pt idx="25">
                  <c:v>-66.774000000000001</c:v>
                </c:pt>
                <c:pt idx="26">
                  <c:v>-66.537999999999997</c:v>
                </c:pt>
                <c:pt idx="27">
                  <c:v>-66.402000000000001</c:v>
                </c:pt>
                <c:pt idx="28">
                  <c:v>-66.313000000000002</c:v>
                </c:pt>
                <c:pt idx="29">
                  <c:v>-66.23</c:v>
                </c:pt>
                <c:pt idx="30">
                  <c:v>-66.180999999999997</c:v>
                </c:pt>
                <c:pt idx="31">
                  <c:v>-66.171999999999997</c:v>
                </c:pt>
                <c:pt idx="32">
                  <c:v>-66.188999999999993</c:v>
                </c:pt>
                <c:pt idx="33">
                  <c:v>-66.129000000000005</c:v>
                </c:pt>
                <c:pt idx="34">
                  <c:v>-66.174000000000007</c:v>
                </c:pt>
                <c:pt idx="35">
                  <c:v>-66.162000000000006</c:v>
                </c:pt>
                <c:pt idx="36">
                  <c:v>-66.185000000000002</c:v>
                </c:pt>
                <c:pt idx="37">
                  <c:v>-66.191999999999993</c:v>
                </c:pt>
                <c:pt idx="38">
                  <c:v>-66.201999999999998</c:v>
                </c:pt>
                <c:pt idx="39">
                  <c:v>-66.254999999999995</c:v>
                </c:pt>
                <c:pt idx="40">
                  <c:v>-66.257999999999996</c:v>
                </c:pt>
                <c:pt idx="41">
                  <c:v>-66.322999999999993</c:v>
                </c:pt>
                <c:pt idx="42">
                  <c:v>-66.355999999999995</c:v>
                </c:pt>
                <c:pt idx="43">
                  <c:v>-66.411000000000001</c:v>
                </c:pt>
                <c:pt idx="44">
                  <c:v>-66.180999999999997</c:v>
                </c:pt>
                <c:pt idx="45">
                  <c:v>-66.647000000000006</c:v>
                </c:pt>
                <c:pt idx="46">
                  <c:v>-66.888999999999996</c:v>
                </c:pt>
                <c:pt idx="47">
                  <c:v>-67.090999999999994</c:v>
                </c:pt>
                <c:pt idx="48">
                  <c:v>-67.343000000000004</c:v>
                </c:pt>
                <c:pt idx="49">
                  <c:v>-67.441000000000003</c:v>
                </c:pt>
              </c:numCache>
            </c:numRef>
          </c:yVal>
        </c:ser>
        <c:dLbls/>
        <c:axId val="95452544"/>
        <c:axId val="95466624"/>
      </c:scatterChart>
      <c:valAx>
        <c:axId val="95452544"/>
        <c:scaling>
          <c:logBase val="10"/>
          <c:orientation val="minMax"/>
          <c:min val="10000"/>
        </c:scaling>
        <c:axPos val="b"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5466624"/>
        <c:crosses val="autoZero"/>
        <c:crossBetween val="midCat"/>
      </c:valAx>
      <c:valAx>
        <c:axId val="954666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545254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AllValues!$E$1</c:f>
              <c:strCache>
                <c:ptCount val="1"/>
                <c:pt idx="0">
                  <c:v>Material A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AllValues!$E$2:$E$51</c:f>
              <c:numCache>
                <c:formatCode>General</c:formatCode>
                <c:ptCount val="50"/>
                <c:pt idx="0">
                  <c:v>-3.5220000000000056</c:v>
                </c:pt>
                <c:pt idx="1">
                  <c:v>-3.0999999999991701E-2</c:v>
                </c:pt>
                <c:pt idx="2">
                  <c:v>-0.6460000000000008</c:v>
                </c:pt>
                <c:pt idx="3">
                  <c:v>-0.36100000000000421</c:v>
                </c:pt>
                <c:pt idx="4">
                  <c:v>-0.59499999999999886</c:v>
                </c:pt>
                <c:pt idx="5">
                  <c:v>-1.6069999999999993</c:v>
                </c:pt>
                <c:pt idx="6">
                  <c:v>-1.1180000000000092</c:v>
                </c:pt>
                <c:pt idx="7">
                  <c:v>-0.77000000000001023</c:v>
                </c:pt>
                <c:pt idx="8">
                  <c:v>-0.97500000000000853</c:v>
                </c:pt>
                <c:pt idx="9">
                  <c:v>-0.85999999999999943</c:v>
                </c:pt>
                <c:pt idx="10">
                  <c:v>-0.72299999999999898</c:v>
                </c:pt>
                <c:pt idx="11">
                  <c:v>-1.0939999999999941</c:v>
                </c:pt>
                <c:pt idx="12">
                  <c:v>-1.1419999999999959</c:v>
                </c:pt>
                <c:pt idx="13">
                  <c:v>-1.414999999999992</c:v>
                </c:pt>
                <c:pt idx="14">
                  <c:v>-1.5939999999999941</c:v>
                </c:pt>
                <c:pt idx="15">
                  <c:v>-2.1709999999999923</c:v>
                </c:pt>
                <c:pt idx="16">
                  <c:v>-2.4339999999999975</c:v>
                </c:pt>
                <c:pt idx="17">
                  <c:v>-2.9270000000000067</c:v>
                </c:pt>
                <c:pt idx="18">
                  <c:v>-3.6510000000000105</c:v>
                </c:pt>
                <c:pt idx="19">
                  <c:v>-4.4839999999999947</c:v>
                </c:pt>
                <c:pt idx="20">
                  <c:v>-5.3389999999999915</c:v>
                </c:pt>
                <c:pt idx="21">
                  <c:v>-6.2430000000000021</c:v>
                </c:pt>
                <c:pt idx="22">
                  <c:v>-7.2659999999999982</c:v>
                </c:pt>
                <c:pt idx="23">
                  <c:v>-8.4490000000000052</c:v>
                </c:pt>
                <c:pt idx="24">
                  <c:v>-9.730000000000004</c:v>
                </c:pt>
                <c:pt idx="25">
                  <c:v>-11.044000000000004</c:v>
                </c:pt>
                <c:pt idx="26">
                  <c:v>-12.417999999999999</c:v>
                </c:pt>
                <c:pt idx="27">
                  <c:v>-13.922000000000004</c:v>
                </c:pt>
                <c:pt idx="28">
                  <c:v>-15.444000000000003</c:v>
                </c:pt>
                <c:pt idx="29">
                  <c:v>-16.987000000000002</c:v>
                </c:pt>
                <c:pt idx="30">
                  <c:v>-18.564999999999998</c:v>
                </c:pt>
                <c:pt idx="31">
                  <c:v>-20.181999999999995</c:v>
                </c:pt>
                <c:pt idx="32">
                  <c:v>-21.817999999999991</c:v>
                </c:pt>
                <c:pt idx="33">
                  <c:v>-23.377000000000002</c:v>
                </c:pt>
                <c:pt idx="34">
                  <c:v>-25.040000000000006</c:v>
                </c:pt>
                <c:pt idx="35">
                  <c:v>-26.641000000000005</c:v>
                </c:pt>
                <c:pt idx="36">
                  <c:v>-28.275000000000006</c:v>
                </c:pt>
                <c:pt idx="37">
                  <c:v>-29.891999999999996</c:v>
                </c:pt>
                <c:pt idx="38">
                  <c:v>-31.513999999999996</c:v>
                </c:pt>
                <c:pt idx="39">
                  <c:v>-33.163999999999994</c:v>
                </c:pt>
                <c:pt idx="40">
                  <c:v>-34.765999999999991</c:v>
                </c:pt>
                <c:pt idx="41">
                  <c:v>-36.408999999999992</c:v>
                </c:pt>
                <c:pt idx="42">
                  <c:v>-38.002999999999993</c:v>
                </c:pt>
                <c:pt idx="43">
                  <c:v>-39.606000000000002</c:v>
                </c:pt>
                <c:pt idx="44">
                  <c:v>-40.888999999999996</c:v>
                </c:pt>
                <c:pt idx="45">
                  <c:v>-42.84</c:v>
                </c:pt>
                <c:pt idx="46">
                  <c:v>-44.509999999999991</c:v>
                </c:pt>
                <c:pt idx="47">
                  <c:v>-46.081999999999994</c:v>
                </c:pt>
                <c:pt idx="48">
                  <c:v>-47.597000000000008</c:v>
                </c:pt>
                <c:pt idx="49">
                  <c:v>-48.834000000000003</c:v>
                </c:pt>
              </c:numCache>
            </c:numRef>
          </c:yVal>
        </c:ser>
        <c:ser>
          <c:idx val="1"/>
          <c:order val="1"/>
          <c:tx>
            <c:strRef>
              <c:f>AllValues!$F$1:$G$1</c:f>
              <c:strCache>
                <c:ptCount val="1"/>
                <c:pt idx="0">
                  <c:v>fc 34000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AllValues!$G$2:$G$51</c:f>
              <c:numCache>
                <c:formatCode>General</c:formatCode>
                <c:ptCount val="50"/>
                <c:pt idx="0">
                  <c:v>-3.7552486723931105E-3</c:v>
                </c:pt>
                <c:pt idx="1">
                  <c:v>-5.4697503052542678E-3</c:v>
                </c:pt>
                <c:pt idx="2">
                  <c:v>-7.9570358477476996E-3</c:v>
                </c:pt>
                <c:pt idx="3">
                  <c:v>-1.1595362266819027E-2</c:v>
                </c:pt>
                <c:pt idx="4">
                  <c:v>-1.6868021278945999E-2</c:v>
                </c:pt>
                <c:pt idx="5">
                  <c:v>-2.4551512603601906E-2</c:v>
                </c:pt>
                <c:pt idx="6">
                  <c:v>-3.5700643053873812E-2</c:v>
                </c:pt>
                <c:pt idx="7">
                  <c:v>-5.1901585013744776E-2</c:v>
                </c:pt>
                <c:pt idx="8">
                  <c:v>-7.5351578251631385E-2</c:v>
                </c:pt>
                <c:pt idx="9">
                  <c:v>-0.10934214340291551</c:v>
                </c:pt>
                <c:pt idx="10">
                  <c:v>-0.15830777446283198</c:v>
                </c:pt>
                <c:pt idx="11">
                  <c:v>-0.22869423066882671</c:v>
                </c:pt>
                <c:pt idx="12">
                  <c:v>-0.32919304578542286</c:v>
                </c:pt>
                <c:pt idx="13">
                  <c:v>-0.47150922093868886</c:v>
                </c:pt>
                <c:pt idx="14">
                  <c:v>-0.67076980638238437</c:v>
                </c:pt>
                <c:pt idx="15">
                  <c:v>-0.94549046988673702</c:v>
                </c:pt>
                <c:pt idx="16">
                  <c:v>-1.3169404386905006</c:v>
                </c:pt>
                <c:pt idx="17">
                  <c:v>-1.8067175270692168</c:v>
                </c:pt>
                <c:pt idx="18">
                  <c:v>-2.4336849360238775</c:v>
                </c:pt>
                <c:pt idx="19">
                  <c:v>-3.2101349546673585</c:v>
                </c:pt>
                <c:pt idx="20">
                  <c:v>-4.1387967011131241</c:v>
                </c:pt>
                <c:pt idx="21">
                  <c:v>-5.2122883042167176</c:v>
                </c:pt>
                <c:pt idx="22">
                  <c:v>-6.4145009639034196</c:v>
                </c:pt>
                <c:pt idx="23">
                  <c:v>-7.7246864164825286</c:v>
                </c:pt>
                <c:pt idx="24">
                  <c:v>-9.1212736106192551</c:v>
                </c:pt>
                <c:pt idx="25">
                  <c:v>-10.58401765547501</c:v>
                </c:pt>
                <c:pt idx="26">
                  <c:v>-12.096047537353476</c:v>
                </c:pt>
                <c:pt idx="27">
                  <c:v>-13.643906324213372</c:v>
                </c:pt>
                <c:pt idx="28">
                  <c:v>-15.21735433016557</c:v>
                </c:pt>
                <c:pt idx="29">
                  <c:v>-16.808863029088858</c:v>
                </c:pt>
                <c:pt idx="30">
                  <c:v>-18.413059037232852</c:v>
                </c:pt>
                <c:pt idx="31">
                  <c:v>-20.026047762145637</c:v>
                </c:pt>
                <c:pt idx="32">
                  <c:v>-21.645167327498154</c:v>
                </c:pt>
                <c:pt idx="33">
                  <c:v>-23.268476586320471</c:v>
                </c:pt>
                <c:pt idx="34">
                  <c:v>-24.894714361473472</c:v>
                </c:pt>
                <c:pt idx="35">
                  <c:v>-26.522964899282634</c:v>
                </c:pt>
                <c:pt idx="36">
                  <c:v>-28.15257869628924</c:v>
                </c:pt>
                <c:pt idx="37">
                  <c:v>-29.783151512201094</c:v>
                </c:pt>
                <c:pt idx="38">
                  <c:v>-31.414373419139419</c:v>
                </c:pt>
                <c:pt idx="39">
                  <c:v>-33.046045440895313</c:v>
                </c:pt>
                <c:pt idx="40">
                  <c:v>-34.678023551615624</c:v>
                </c:pt>
                <c:pt idx="41">
                  <c:v>-36.310211097515229</c:v>
                </c:pt>
                <c:pt idx="42">
                  <c:v>-37.942548425751156</c:v>
                </c:pt>
                <c:pt idx="43">
                  <c:v>-39.574983490161195</c:v>
                </c:pt>
                <c:pt idx="44">
                  <c:v>-41.207485384145002</c:v>
                </c:pt>
                <c:pt idx="45">
                  <c:v>-42.84003458014859</c:v>
                </c:pt>
                <c:pt idx="46">
                  <c:v>-44.472617502085974</c:v>
                </c:pt>
                <c:pt idx="47">
                  <c:v>-46.105221447280485</c:v>
                </c:pt>
                <c:pt idx="48">
                  <c:v>-47.737841997012026</c:v>
                </c:pt>
                <c:pt idx="49">
                  <c:v>-49.370471863306818</c:v>
                </c:pt>
              </c:numCache>
            </c:numRef>
          </c:yVal>
        </c:ser>
        <c:ser>
          <c:idx val="2"/>
          <c:order val="2"/>
          <c:tx>
            <c:strRef>
              <c:f>AllValues!$K$1</c:f>
              <c:strCache>
                <c:ptCount val="1"/>
                <c:pt idx="0">
                  <c:v>Material B-Test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AllValues!$K$2:$K$51</c:f>
              <c:numCache>
                <c:formatCode>General</c:formatCode>
                <c:ptCount val="50"/>
                <c:pt idx="0">
                  <c:v>-2.0139999999999958</c:v>
                </c:pt>
                <c:pt idx="1">
                  <c:v>-0.89000000000000057</c:v>
                </c:pt>
                <c:pt idx="2">
                  <c:v>-0.19799999999999329</c:v>
                </c:pt>
                <c:pt idx="3">
                  <c:v>-0.34900000000000375</c:v>
                </c:pt>
                <c:pt idx="4">
                  <c:v>-0.20499999999999829</c:v>
                </c:pt>
                <c:pt idx="5">
                  <c:v>-1.6329999999999956</c:v>
                </c:pt>
                <c:pt idx="6">
                  <c:v>-0.97100000000000364</c:v>
                </c:pt>
                <c:pt idx="7">
                  <c:v>-0.99500000000000455</c:v>
                </c:pt>
                <c:pt idx="8">
                  <c:v>-1.2330000000000041</c:v>
                </c:pt>
                <c:pt idx="9">
                  <c:v>-1.3760000000000048</c:v>
                </c:pt>
                <c:pt idx="10">
                  <c:v>-1.3579999999999899</c:v>
                </c:pt>
                <c:pt idx="11">
                  <c:v>-1.7849999999999966</c:v>
                </c:pt>
                <c:pt idx="12">
                  <c:v>-2.2800000000000011</c:v>
                </c:pt>
                <c:pt idx="13">
                  <c:v>-2.554000000000002</c:v>
                </c:pt>
                <c:pt idx="14">
                  <c:v>-2.887999999999991</c:v>
                </c:pt>
                <c:pt idx="15">
                  <c:v>-3.6610000000000014</c:v>
                </c:pt>
                <c:pt idx="16">
                  <c:v>-4.5859999999999985</c:v>
                </c:pt>
                <c:pt idx="17">
                  <c:v>-5.5290000000000106</c:v>
                </c:pt>
                <c:pt idx="18">
                  <c:v>-6.3560000000000088</c:v>
                </c:pt>
                <c:pt idx="19">
                  <c:v>-7.5959999999999894</c:v>
                </c:pt>
                <c:pt idx="20">
                  <c:v>-8.8329999999999913</c:v>
                </c:pt>
                <c:pt idx="21">
                  <c:v>-10.124999999999993</c:v>
                </c:pt>
                <c:pt idx="22">
                  <c:v>-11.411999999999999</c:v>
                </c:pt>
                <c:pt idx="23">
                  <c:v>-12.860000000000007</c:v>
                </c:pt>
                <c:pt idx="24">
                  <c:v>-14.495000000000005</c:v>
                </c:pt>
                <c:pt idx="25">
                  <c:v>-15.883000000000003</c:v>
                </c:pt>
                <c:pt idx="26">
                  <c:v>-17.482999999999997</c:v>
                </c:pt>
                <c:pt idx="27">
                  <c:v>-19.125000000000007</c:v>
                </c:pt>
                <c:pt idx="28">
                  <c:v>-20.620000000000005</c:v>
                </c:pt>
                <c:pt idx="29">
                  <c:v>-22.297999999999995</c:v>
                </c:pt>
                <c:pt idx="30">
                  <c:v>-23.959999999999994</c:v>
                </c:pt>
                <c:pt idx="31">
                  <c:v>-25.550999999999995</c:v>
                </c:pt>
                <c:pt idx="32">
                  <c:v>-27.140999999999998</c:v>
                </c:pt>
                <c:pt idx="33">
                  <c:v>-28.869999999999997</c:v>
                </c:pt>
                <c:pt idx="34">
                  <c:v>-30.429000000000002</c:v>
                </c:pt>
                <c:pt idx="35">
                  <c:v>-32.03</c:v>
                </c:pt>
                <c:pt idx="36">
                  <c:v>-33.658000000000001</c:v>
                </c:pt>
                <c:pt idx="37">
                  <c:v>-35.317000000000007</c:v>
                </c:pt>
                <c:pt idx="38">
                  <c:v>-36.962999999999994</c:v>
                </c:pt>
                <c:pt idx="39">
                  <c:v>-38.535999999999994</c:v>
                </c:pt>
                <c:pt idx="40">
                  <c:v>-40.17</c:v>
                </c:pt>
                <c:pt idx="41">
                  <c:v>-41.84</c:v>
                </c:pt>
                <c:pt idx="42">
                  <c:v>-43.411999999999999</c:v>
                </c:pt>
                <c:pt idx="43">
                  <c:v>-45.000999999999998</c:v>
                </c:pt>
                <c:pt idx="44">
                  <c:v>-46.054999999999993</c:v>
                </c:pt>
                <c:pt idx="45">
                  <c:v>-48.200999999999993</c:v>
                </c:pt>
                <c:pt idx="46">
                  <c:v>-49.899000000000001</c:v>
                </c:pt>
                <c:pt idx="47">
                  <c:v>-51.432000000000002</c:v>
                </c:pt>
                <c:pt idx="48">
                  <c:v>-52.844999999999999</c:v>
                </c:pt>
                <c:pt idx="49">
                  <c:v>-53.688000000000002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AllValues!$M$2:$M$51</c:f>
              <c:numCache>
                <c:formatCode>General</c:formatCode>
                <c:ptCount val="50"/>
                <c:pt idx="0">
                  <c:v>-1.338350772262244E-2</c:v>
                </c:pt>
                <c:pt idx="1">
                  <c:v>-1.9484051753869559E-2</c:v>
                </c:pt>
                <c:pt idx="2">
                  <c:v>-2.832338216478688E-2</c:v>
                </c:pt>
                <c:pt idx="3">
                  <c:v>-4.1230054504977708E-2</c:v>
                </c:pt>
                <c:pt idx="4">
                  <c:v>-5.9885670151486256E-2</c:v>
                </c:pt>
                <c:pt idx="5">
                  <c:v>-8.6968811394746576E-2</c:v>
                </c:pt>
                <c:pt idx="6">
                  <c:v>-0.12605415496688976</c:v>
                </c:pt>
                <c:pt idx="7">
                  <c:v>-0.18240590445800114</c:v>
                </c:pt>
                <c:pt idx="8">
                  <c:v>-0.2630623496697802</c:v>
                </c:pt>
                <c:pt idx="9">
                  <c:v>-0.3781251467476649</c:v>
                </c:pt>
                <c:pt idx="10">
                  <c:v>-0.54021167845783968</c:v>
                </c:pt>
                <c:pt idx="11">
                  <c:v>-0.76609922032143352</c:v>
                </c:pt>
                <c:pt idx="12">
                  <c:v>-1.0753519276205727</c:v>
                </c:pt>
                <c:pt idx="13">
                  <c:v>-1.4896445040481321</c:v>
                </c:pt>
                <c:pt idx="14">
                  <c:v>-2.0300519177899243</c:v>
                </c:pt>
                <c:pt idx="15">
                  <c:v>-2.7132938358718368</c:v>
                </c:pt>
                <c:pt idx="16">
                  <c:v>-3.5485255963058417</c:v>
                </c:pt>
                <c:pt idx="17">
                  <c:v>-4.5342463564000397</c:v>
                </c:pt>
                <c:pt idx="18">
                  <c:v>-5.6592788688702447</c:v>
                </c:pt>
                <c:pt idx="19">
                  <c:v>-6.9054314301202417</c:v>
                </c:pt>
                <c:pt idx="20">
                  <c:v>-8.2512157470205576</c:v>
                </c:pt>
                <c:pt idx="21">
                  <c:v>-9.675482687123532</c:v>
                </c:pt>
                <c:pt idx="22">
                  <c:v>-11.158980188199321</c:v>
                </c:pt>
                <c:pt idx="23">
                  <c:v>-12.686065530548277</c:v>
                </c:pt>
                <c:pt idx="24">
                  <c:v>-14.24481388746389</c:v>
                </c:pt>
                <c:pt idx="25">
                  <c:v>-15.825929360158655</c:v>
                </c:pt>
                <c:pt idx="26">
                  <c:v>-17.42285457278658</c:v>
                </c:pt>
                <c:pt idx="27">
                  <c:v>-19.030819477111475</c:v>
                </c:pt>
                <c:pt idx="28">
                  <c:v>-20.646431223255441</c:v>
                </c:pt>
                <c:pt idx="29">
                  <c:v>-22.26732494773816</c:v>
                </c:pt>
                <c:pt idx="30">
                  <c:v>-23.891907326890475</c:v>
                </c:pt>
                <c:pt idx="31">
                  <c:v>-25.518994056608154</c:v>
                </c:pt>
                <c:pt idx="32">
                  <c:v>-27.14784171222361</c:v>
                </c:pt>
                <c:pt idx="33">
                  <c:v>-28.777853211883336</c:v>
                </c:pt>
                <c:pt idx="34">
                  <c:v>-30.408703831745338</c:v>
                </c:pt>
                <c:pt idx="35">
                  <c:v>-32.040126847551825</c:v>
                </c:pt>
                <c:pt idx="36">
                  <c:v>-33.671921392441256</c:v>
                </c:pt>
                <c:pt idx="37">
                  <c:v>-35.303992756372168</c:v>
                </c:pt>
                <c:pt idx="38">
                  <c:v>-36.93624417053887</c:v>
                </c:pt>
                <c:pt idx="39">
                  <c:v>-38.568623354592205</c:v>
                </c:pt>
                <c:pt idx="40">
                  <c:v>-40.20108715554305</c:v>
                </c:pt>
                <c:pt idx="41">
                  <c:v>-41.833608255714942</c:v>
                </c:pt>
                <c:pt idx="42">
                  <c:v>-43.466174645637217</c:v>
                </c:pt>
                <c:pt idx="43">
                  <c:v>-45.098767007186481</c:v>
                </c:pt>
                <c:pt idx="44">
                  <c:v>-46.731376914834343</c:v>
                </c:pt>
                <c:pt idx="45">
                  <c:v>-48.364000281091933</c:v>
                </c:pt>
                <c:pt idx="46">
                  <c:v>-49.996634133299793</c:v>
                </c:pt>
                <c:pt idx="47">
                  <c:v>-51.629273050295609</c:v>
                </c:pt>
                <c:pt idx="48">
                  <c:v>-53.261917613683813</c:v>
                </c:pt>
                <c:pt idx="49">
                  <c:v>-54.8945639690523</c:v>
                </c:pt>
              </c:numCache>
            </c:numRef>
          </c:yVal>
        </c:ser>
        <c:ser>
          <c:idx val="5"/>
          <c:order val="4"/>
          <c:tx>
            <c:strRef>
              <c:f>AllValues!$U$1</c:f>
              <c:strCache>
                <c:ptCount val="1"/>
                <c:pt idx="0">
                  <c:v>Mat C -Test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AllValues!$U$2:$U$51</c:f>
              <c:numCache>
                <c:formatCode>General</c:formatCode>
                <c:ptCount val="50"/>
                <c:pt idx="0">
                  <c:v>-1.6410000000000053</c:v>
                </c:pt>
                <c:pt idx="1">
                  <c:v>-0.13299999999999557</c:v>
                </c:pt>
                <c:pt idx="2">
                  <c:v>0.32500000000000284</c:v>
                </c:pt>
                <c:pt idx="3">
                  <c:v>-0.83899999999999864</c:v>
                </c:pt>
                <c:pt idx="4">
                  <c:v>-0.71299999999999386</c:v>
                </c:pt>
                <c:pt idx="5">
                  <c:v>-1.6739999999999924</c:v>
                </c:pt>
                <c:pt idx="6">
                  <c:v>-1.2880000000000109</c:v>
                </c:pt>
                <c:pt idx="7">
                  <c:v>-0.53600000000000136</c:v>
                </c:pt>
                <c:pt idx="8">
                  <c:v>-1.3220000000000027</c:v>
                </c:pt>
                <c:pt idx="9">
                  <c:v>-1.1659999999999968</c:v>
                </c:pt>
                <c:pt idx="10">
                  <c:v>-1.7319999999999993</c:v>
                </c:pt>
                <c:pt idx="11">
                  <c:v>-2.1099999999999994</c:v>
                </c:pt>
                <c:pt idx="12">
                  <c:v>-2.375</c:v>
                </c:pt>
                <c:pt idx="13">
                  <c:v>-2.6880000000000024</c:v>
                </c:pt>
                <c:pt idx="14">
                  <c:v>-3.0630000000000024</c:v>
                </c:pt>
                <c:pt idx="15">
                  <c:v>-3.8439999999999941</c:v>
                </c:pt>
                <c:pt idx="16">
                  <c:v>-4.6380000000000052</c:v>
                </c:pt>
                <c:pt idx="17">
                  <c:v>-5.541000000000011</c:v>
                </c:pt>
                <c:pt idx="18">
                  <c:v>-6.4840000000000089</c:v>
                </c:pt>
                <c:pt idx="19">
                  <c:v>-7.8369999999999891</c:v>
                </c:pt>
                <c:pt idx="20">
                  <c:v>-8.9239999999999995</c:v>
                </c:pt>
                <c:pt idx="21">
                  <c:v>-10.283999999999999</c:v>
                </c:pt>
                <c:pt idx="22">
                  <c:v>-11.714999999999996</c:v>
                </c:pt>
                <c:pt idx="23">
                  <c:v>-13.267000000000003</c:v>
                </c:pt>
                <c:pt idx="24">
                  <c:v>-14.826000000000008</c:v>
                </c:pt>
                <c:pt idx="25">
                  <c:v>-16.515999999999998</c:v>
                </c:pt>
                <c:pt idx="26">
                  <c:v>-18.303000000000004</c:v>
                </c:pt>
                <c:pt idx="27">
                  <c:v>-20.29</c:v>
                </c:pt>
                <c:pt idx="28">
                  <c:v>-22.192999999999998</c:v>
                </c:pt>
                <c:pt idx="29">
                  <c:v>-24.503999999999998</c:v>
                </c:pt>
                <c:pt idx="30">
                  <c:v>-26.710999999999999</c:v>
                </c:pt>
                <c:pt idx="31">
                  <c:v>-29.128999999999998</c:v>
                </c:pt>
                <c:pt idx="32">
                  <c:v>-31.65</c:v>
                </c:pt>
                <c:pt idx="33">
                  <c:v>-34.463000000000001</c:v>
                </c:pt>
                <c:pt idx="34">
                  <c:v>-37.319999999999993</c:v>
                </c:pt>
                <c:pt idx="35">
                  <c:v>-40.542999999999992</c:v>
                </c:pt>
                <c:pt idx="36">
                  <c:v>-43.736000000000004</c:v>
                </c:pt>
                <c:pt idx="37">
                  <c:v>-46.849000000000004</c:v>
                </c:pt>
                <c:pt idx="38">
                  <c:v>-49.816999999999993</c:v>
                </c:pt>
                <c:pt idx="39">
                  <c:v>-52.901000000000003</c:v>
                </c:pt>
                <c:pt idx="40">
                  <c:v>-56.634999999999991</c:v>
                </c:pt>
                <c:pt idx="41">
                  <c:v>-60.694999999999993</c:v>
                </c:pt>
                <c:pt idx="42">
                  <c:v>-66.019000000000005</c:v>
                </c:pt>
                <c:pt idx="43">
                  <c:v>-74.826999999999998</c:v>
                </c:pt>
                <c:pt idx="44">
                  <c:v>-66.146000000000001</c:v>
                </c:pt>
                <c:pt idx="45">
                  <c:v>-79.105999999999995</c:v>
                </c:pt>
                <c:pt idx="46">
                  <c:v>-73.449999999999989</c:v>
                </c:pt>
                <c:pt idx="47">
                  <c:v>-66.927999999999997</c:v>
                </c:pt>
                <c:pt idx="48">
                  <c:v>-63.606999999999999</c:v>
                </c:pt>
                <c:pt idx="49">
                  <c:v>-59.331000000000003</c:v>
                </c:pt>
              </c:numCache>
            </c:numRef>
          </c:yVal>
        </c:ser>
        <c:ser>
          <c:idx val="4"/>
          <c:order val="5"/>
          <c:tx>
            <c:strRef>
              <c:f>AllValues!$V$1:$W$1</c:f>
              <c:strCache>
                <c:ptCount val="1"/>
                <c:pt idx="0">
                  <c:v>fc  17000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AllValues!$W$2:$W$51</c:f>
              <c:numCache>
                <c:formatCode>General</c:formatCode>
                <c:ptCount val="50"/>
                <c:pt idx="0">
                  <c:v>-1.5001551424082332E-2</c:v>
                </c:pt>
                <c:pt idx="1">
                  <c:v>-2.1837788814424861E-2</c:v>
                </c:pt>
                <c:pt idx="2">
                  <c:v>-3.1741043460544058E-2</c:v>
                </c:pt>
                <c:pt idx="3">
                  <c:v>-4.619684539071043E-2</c:v>
                </c:pt>
                <c:pt idx="4">
                  <c:v>-6.7082518984062506E-2</c:v>
                </c:pt>
                <c:pt idx="5">
                  <c:v>-9.738410898288774E-2</c:v>
                </c:pt>
                <c:pt idx="6">
                  <c:v>-0.14107480248794635</c:v>
                </c:pt>
                <c:pt idx="7">
                  <c:v>-0.20398540049437125</c:v>
                </c:pt>
                <c:pt idx="8">
                  <c:v>-0.29386592170614129</c:v>
                </c:pt>
                <c:pt idx="9">
                  <c:v>-0.421761957675302</c:v>
                </c:pt>
                <c:pt idx="10">
                  <c:v>-0.60129823237404878</c:v>
                </c:pt>
                <c:pt idx="11">
                  <c:v>-0.85033461659513465</c:v>
                </c:pt>
                <c:pt idx="12">
                  <c:v>-1.1892081715267826</c:v>
                </c:pt>
                <c:pt idx="13">
                  <c:v>-1.6397411731805123</c:v>
                </c:pt>
                <c:pt idx="14">
                  <c:v>-2.222131861320217</c:v>
                </c:pt>
                <c:pt idx="15">
                  <c:v>-2.9510333918736649</c:v>
                </c:pt>
                <c:pt idx="16">
                  <c:v>-3.8326589166042604</c:v>
                </c:pt>
                <c:pt idx="17">
                  <c:v>-4.8623443544006255</c:v>
                </c:pt>
                <c:pt idx="18">
                  <c:v>-6.0263810503597561</c:v>
                </c:pt>
                <c:pt idx="19">
                  <c:v>-7.3051662264093675</c:v>
                </c:pt>
                <c:pt idx="20">
                  <c:v>-8.6769387314762998</c:v>
                </c:pt>
                <c:pt idx="21">
                  <c:v>-10.121103403082184</c:v>
                </c:pt>
                <c:pt idx="22">
                  <c:v>-11.619376404910451</c:v>
                </c:pt>
                <c:pt idx="23">
                  <c:v>-13.157187807303195</c:v>
                </c:pt>
                <c:pt idx="24">
                  <c:v>-14.723596283428089</c:v>
                </c:pt>
                <c:pt idx="25">
                  <c:v>-16.310117355948751</c:v>
                </c:pt>
                <c:pt idx="26">
                  <c:v>-17.91082570081138</c:v>
                </c:pt>
                <c:pt idx="27">
                  <c:v>-19.521422764102415</c:v>
                </c:pt>
                <c:pt idx="28">
                  <c:v>-21.138858382916901</c:v>
                </c:pt>
                <c:pt idx="29">
                  <c:v>-22.761012334867271</c:v>
                </c:pt>
                <c:pt idx="30">
                  <c:v>-24.386463809171133</c:v>
                </c:pt>
                <c:pt idx="31">
                  <c:v>-26.014149070717103</c:v>
                </c:pt>
                <c:pt idx="32">
                  <c:v>-27.643408553757997</c:v>
                </c:pt>
                <c:pt idx="33">
                  <c:v>-29.273703226122297</c:v>
                </c:pt>
                <c:pt idx="34">
                  <c:v>-30.904748476317614</c:v>
                </c:pt>
                <c:pt idx="35">
                  <c:v>-32.536305223901202</c:v>
                </c:pt>
                <c:pt idx="36">
                  <c:v>-34.168191636420133</c:v>
                </c:pt>
                <c:pt idx="37">
                  <c:v>-35.800326101315761</c:v>
                </c:pt>
                <c:pt idx="38">
                  <c:v>-37.432620852898125</c:v>
                </c:pt>
                <c:pt idx="39">
                  <c:v>-39.065029798958733</c:v>
                </c:pt>
                <c:pt idx="40">
                  <c:v>-40.69751403800089</c:v>
                </c:pt>
                <c:pt idx="41">
                  <c:v>-42.33004917292628</c:v>
                </c:pt>
                <c:pt idx="42">
                  <c:v>-43.962625200282631</c:v>
                </c:pt>
                <c:pt idx="43">
                  <c:v>-45.595224179571275</c:v>
                </c:pt>
                <c:pt idx="44">
                  <c:v>-47.227838631380159</c:v>
                </c:pt>
                <c:pt idx="45">
                  <c:v>-48.860465117930104</c:v>
                </c:pt>
                <c:pt idx="46">
                  <c:v>-50.493101112707784</c:v>
                </c:pt>
                <c:pt idx="47">
                  <c:v>-52.125741500906351</c:v>
                </c:pt>
                <c:pt idx="48">
                  <c:v>-53.758387074500106</c:v>
                </c:pt>
                <c:pt idx="49">
                  <c:v>-55.391034123526914</c:v>
                </c:pt>
              </c:numCache>
            </c:numRef>
          </c:yVal>
        </c:ser>
        <c:ser>
          <c:idx val="6"/>
          <c:order val="6"/>
          <c:tx>
            <c:strRef>
              <c:f>AllValues!$Y$1:$Z$1</c:f>
              <c:strCache>
                <c:ptCount val="1"/>
                <c:pt idx="0">
                  <c:v>Fc2 17000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AllValues!$Z$2:$Z$51</c:f>
              <c:numCache>
                <c:formatCode>General</c:formatCode>
                <c:ptCount val="50"/>
                <c:pt idx="0">
                  <c:v>-1.5001551424082332E-2</c:v>
                </c:pt>
                <c:pt idx="1">
                  <c:v>-2.1837788814424861E-2</c:v>
                </c:pt>
                <c:pt idx="2">
                  <c:v>-3.1741043460544058E-2</c:v>
                </c:pt>
                <c:pt idx="3">
                  <c:v>-4.619684539071043E-2</c:v>
                </c:pt>
                <c:pt idx="4">
                  <c:v>-6.7082518984062506E-2</c:v>
                </c:pt>
                <c:pt idx="5">
                  <c:v>-9.738410898288774E-2</c:v>
                </c:pt>
                <c:pt idx="6">
                  <c:v>-0.14107480248794635</c:v>
                </c:pt>
                <c:pt idx="7">
                  <c:v>-0.20398540049437125</c:v>
                </c:pt>
                <c:pt idx="8">
                  <c:v>-0.29386592170614129</c:v>
                </c:pt>
                <c:pt idx="9">
                  <c:v>-0.421761957675302</c:v>
                </c:pt>
                <c:pt idx="10">
                  <c:v>-0.60129823237404878</c:v>
                </c:pt>
                <c:pt idx="11">
                  <c:v>-0.85033461659513465</c:v>
                </c:pt>
                <c:pt idx="12">
                  <c:v>-1.1892081715267826</c:v>
                </c:pt>
                <c:pt idx="13">
                  <c:v>-1.6397411731805123</c:v>
                </c:pt>
                <c:pt idx="14">
                  <c:v>-2.222131861320217</c:v>
                </c:pt>
                <c:pt idx="15">
                  <c:v>-2.9510333918736649</c:v>
                </c:pt>
                <c:pt idx="16">
                  <c:v>-3.8326589166042604</c:v>
                </c:pt>
                <c:pt idx="17">
                  <c:v>-4.8623443544006255</c:v>
                </c:pt>
                <c:pt idx="18">
                  <c:v>-6.0263810503597561</c:v>
                </c:pt>
                <c:pt idx="19">
                  <c:v>-7.3051662264093675</c:v>
                </c:pt>
                <c:pt idx="20">
                  <c:v>-8.6769387314762998</c:v>
                </c:pt>
                <c:pt idx="21">
                  <c:v>-10.121103403082184</c:v>
                </c:pt>
                <c:pt idx="22">
                  <c:v>-11.619376404910451</c:v>
                </c:pt>
                <c:pt idx="23">
                  <c:v>-13.157187807303195</c:v>
                </c:pt>
                <c:pt idx="24">
                  <c:v>-14.723596283428089</c:v>
                </c:pt>
                <c:pt idx="25">
                  <c:v>-16.310117355948751</c:v>
                </c:pt>
                <c:pt idx="26">
                  <c:v>-17.91082570081138</c:v>
                </c:pt>
                <c:pt idx="27">
                  <c:v>-19.521422764102415</c:v>
                </c:pt>
                <c:pt idx="28">
                  <c:v>-21.138858382916901</c:v>
                </c:pt>
                <c:pt idx="29">
                  <c:v>-22.761012334867271</c:v>
                </c:pt>
                <c:pt idx="30">
                  <c:v>-24.386463809171133</c:v>
                </c:pt>
                <c:pt idx="31">
                  <c:v>-26.014149070717103</c:v>
                </c:pt>
                <c:pt idx="32">
                  <c:v>-27.643408553757997</c:v>
                </c:pt>
                <c:pt idx="33">
                  <c:v>-29.273703226122297</c:v>
                </c:pt>
                <c:pt idx="34">
                  <c:v>-30.904748476317614</c:v>
                </c:pt>
                <c:pt idx="35">
                  <c:v>-32.536305223901202</c:v>
                </c:pt>
                <c:pt idx="36">
                  <c:v>-34.168191636420133</c:v>
                </c:pt>
                <c:pt idx="37">
                  <c:v>-35.800326101315761</c:v>
                </c:pt>
                <c:pt idx="38">
                  <c:v>-37.432620852898125</c:v>
                </c:pt>
                <c:pt idx="39">
                  <c:v>-39.065029798958733</c:v>
                </c:pt>
                <c:pt idx="40">
                  <c:v>-40.69751403800089</c:v>
                </c:pt>
                <c:pt idx="41">
                  <c:v>-42.33004917292628</c:v>
                </c:pt>
                <c:pt idx="42">
                  <c:v>-43.962625200282631</c:v>
                </c:pt>
                <c:pt idx="43">
                  <c:v>-45.595224179571275</c:v>
                </c:pt>
                <c:pt idx="44">
                  <c:v>-47.227838631380159</c:v>
                </c:pt>
                <c:pt idx="45">
                  <c:v>-48.860465117930104</c:v>
                </c:pt>
                <c:pt idx="46">
                  <c:v>-50.493101112707784</c:v>
                </c:pt>
                <c:pt idx="47">
                  <c:v>-52.125741500906351</c:v>
                </c:pt>
                <c:pt idx="48">
                  <c:v>-53.758387074500106</c:v>
                </c:pt>
                <c:pt idx="49">
                  <c:v>-55.391034123526914</c:v>
                </c:pt>
              </c:numCache>
            </c:numRef>
          </c:yVal>
        </c:ser>
        <c:dLbls/>
        <c:axId val="95666560"/>
        <c:axId val="95668096"/>
      </c:scatterChart>
      <c:valAx>
        <c:axId val="95666560"/>
        <c:scaling>
          <c:logBase val="10"/>
          <c:orientation val="minMax"/>
          <c:min val="1000"/>
        </c:scaling>
        <c:axPos val="b"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5668096"/>
        <c:crosses val="autoZero"/>
        <c:crossBetween val="midCat"/>
      </c:valAx>
      <c:valAx>
        <c:axId val="956680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566656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AllValues!$AE$1:$AF$1</c:f>
              <c:strCache>
                <c:ptCount val="1"/>
                <c:pt idx="0">
                  <c:v>Fc 16500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AllValues!$AF$2:$AF$51</c:f>
              <c:numCache>
                <c:formatCode>General</c:formatCode>
                <c:ptCount val="50"/>
                <c:pt idx="0">
                  <c:v>-1.5922821939278266E-2</c:v>
                </c:pt>
                <c:pt idx="1">
                  <c:v>-2.3177765222848944E-2</c:v>
                </c:pt>
                <c:pt idx="2">
                  <c:v>-3.3686335317708933E-2</c:v>
                </c:pt>
                <c:pt idx="3">
                  <c:v>-4.9023092482129542E-2</c:v>
                </c:pt>
                <c:pt idx="4">
                  <c:v>-7.1176084846459861E-2</c:v>
                </c:pt>
                <c:pt idx="5">
                  <c:v>-0.10330488781663079</c:v>
                </c:pt>
                <c:pt idx="6">
                  <c:v>-0.14960649261721987</c:v>
                </c:pt>
                <c:pt idx="7">
                  <c:v>-0.21622802090019261</c:v>
                </c:pt>
                <c:pt idx="8">
                  <c:v>-0.31131261293184515</c:v>
                </c:pt>
                <c:pt idx="9">
                  <c:v>-0.44642027175317733</c:v>
                </c:pt>
                <c:pt idx="10">
                  <c:v>-0.63570921559965288</c:v>
                </c:pt>
                <c:pt idx="11">
                  <c:v>-0.89758971290420442</c:v>
                </c:pt>
                <c:pt idx="12">
                  <c:v>-1.2527441458716599</c:v>
                </c:pt>
                <c:pt idx="13">
                  <c:v>-1.7229642799298805</c:v>
                </c:pt>
                <c:pt idx="14">
                  <c:v>-2.3278478764981565</c:v>
                </c:pt>
                <c:pt idx="15">
                  <c:v>-3.0808368447909045</c:v>
                </c:pt>
                <c:pt idx="16">
                  <c:v>-3.9865451640462957</c:v>
                </c:pt>
                <c:pt idx="17">
                  <c:v>-5.0386955651707952</c:v>
                </c:pt>
                <c:pt idx="18">
                  <c:v>-6.2223775660339422</c:v>
                </c:pt>
                <c:pt idx="19">
                  <c:v>-7.5173966596293518</c:v>
                </c:pt>
                <c:pt idx="20">
                  <c:v>-8.9019678251315817</c:v>
                </c:pt>
                <c:pt idx="21">
                  <c:v>-10.35585485301935</c:v>
                </c:pt>
                <c:pt idx="22">
                  <c:v>-11.861304664455755</c:v>
                </c:pt>
                <c:pt idx="23">
                  <c:v>-13.404303303773508</c:v>
                </c:pt>
                <c:pt idx="24">
                  <c:v>-14.974404684016411</c:v>
                </c:pt>
                <c:pt idx="25">
                  <c:v>-16.563525966584635</c:v>
                </c:pt>
                <c:pt idx="26">
                  <c:v>-18.16605123124814</c:v>
                </c:pt>
                <c:pt idx="27">
                  <c:v>-19.77791105680712</c:v>
                </c:pt>
                <c:pt idx="28">
                  <c:v>-21.396221003525625</c:v>
                </c:pt>
                <c:pt idx="29">
                  <c:v>-23.018978765962483</c:v>
                </c:pt>
                <c:pt idx="30">
                  <c:v>-24.644846497282771</c:v>
                </c:pt>
                <c:pt idx="31">
                  <c:v>-26.272818356703436</c:v>
                </c:pt>
                <c:pt idx="32">
                  <c:v>-27.902275003133191</c:v>
                </c:pt>
                <c:pt idx="33">
                  <c:v>-29.532705229083835</c:v>
                </c:pt>
                <c:pt idx="34">
                  <c:v>-31.163843640425519</c:v>
                </c:pt>
                <c:pt idx="35">
                  <c:v>-32.795464396065015</c:v>
                </c:pt>
                <c:pt idx="36">
                  <c:v>-34.42739477750942</c:v>
                </c:pt>
                <c:pt idx="37">
                  <c:v>-36.059559442470501</c:v>
                </c:pt>
                <c:pt idx="38">
                  <c:v>-37.691874934925551</c:v>
                </c:pt>
                <c:pt idx="39">
                  <c:v>-39.324298124620974</c:v>
                </c:pt>
                <c:pt idx="40">
                  <c:v>-40.956792144932884</c:v>
                </c:pt>
                <c:pt idx="41">
                  <c:v>-42.589333996576677</c:v>
                </c:pt>
                <c:pt idx="42">
                  <c:v>-44.221914636174368</c:v>
                </c:pt>
                <c:pt idx="43">
                  <c:v>-45.8545167825432</c:v>
                </c:pt>
                <c:pt idx="44">
                  <c:v>-47.487133409066765</c:v>
                </c:pt>
                <c:pt idx="45">
                  <c:v>-49.119761388903747</c:v>
                </c:pt>
                <c:pt idx="46">
                  <c:v>-50.752398409056141</c:v>
                </c:pt>
                <c:pt idx="47">
                  <c:v>-52.385039501331264</c:v>
                </c:pt>
                <c:pt idx="48">
                  <c:v>-54.017685558380975</c:v>
                </c:pt>
                <c:pt idx="49">
                  <c:v>-55.650332939373051</c:v>
                </c:pt>
              </c:numCache>
            </c:numRef>
          </c:yVal>
        </c:ser>
        <c:ser>
          <c:idx val="1"/>
          <c:order val="1"/>
          <c:tx>
            <c:strRef>
              <c:f>AllValues!$AD$1</c:f>
              <c:strCache>
                <c:ptCount val="1"/>
                <c:pt idx="0">
                  <c:v>MatD-Test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AllValues!$AD$2:$AD$51</c:f>
              <c:numCache>
                <c:formatCode>General</c:formatCode>
                <c:ptCount val="50"/>
                <c:pt idx="0">
                  <c:v>-3.5999999999999943</c:v>
                </c:pt>
                <c:pt idx="1">
                  <c:v>-2.0379999999999967</c:v>
                </c:pt>
                <c:pt idx="2">
                  <c:v>-0.25699999999999079</c:v>
                </c:pt>
                <c:pt idx="3">
                  <c:v>-1.9999999999953388E-3</c:v>
                </c:pt>
                <c:pt idx="4">
                  <c:v>-0.65899999999999181</c:v>
                </c:pt>
                <c:pt idx="5">
                  <c:v>-0.8370000000000033</c:v>
                </c:pt>
                <c:pt idx="6">
                  <c:v>-1.0600000000000023</c:v>
                </c:pt>
                <c:pt idx="7">
                  <c:v>-0.92000000000000171</c:v>
                </c:pt>
                <c:pt idx="8">
                  <c:v>-1.5810000000000031</c:v>
                </c:pt>
                <c:pt idx="9">
                  <c:v>-1.6129999999999995</c:v>
                </c:pt>
                <c:pt idx="10">
                  <c:v>-1.5969999999999942</c:v>
                </c:pt>
                <c:pt idx="11">
                  <c:v>-2.1610000000000014</c:v>
                </c:pt>
                <c:pt idx="12">
                  <c:v>-2.5900000000000034</c:v>
                </c:pt>
                <c:pt idx="13">
                  <c:v>-3.0330000000000013</c:v>
                </c:pt>
                <c:pt idx="14">
                  <c:v>-3.4919999999999902</c:v>
                </c:pt>
                <c:pt idx="15">
                  <c:v>-4.179000000000002</c:v>
                </c:pt>
                <c:pt idx="16">
                  <c:v>-5.0919999999999987</c:v>
                </c:pt>
                <c:pt idx="17">
                  <c:v>-6.0550000000000068</c:v>
                </c:pt>
                <c:pt idx="18">
                  <c:v>-7.1810000000000116</c:v>
                </c:pt>
                <c:pt idx="19">
                  <c:v>-8.4519999999999982</c:v>
                </c:pt>
                <c:pt idx="20">
                  <c:v>-9.6339999999999932</c:v>
                </c:pt>
                <c:pt idx="21">
                  <c:v>-10.901000000000003</c:v>
                </c:pt>
                <c:pt idx="22">
                  <c:v>-12.317999999999991</c:v>
                </c:pt>
                <c:pt idx="23">
                  <c:v>-13.804000000000009</c:v>
                </c:pt>
                <c:pt idx="24">
                  <c:v>-15.326000000000008</c:v>
                </c:pt>
                <c:pt idx="25">
                  <c:v>-16.770000000000003</c:v>
                </c:pt>
                <c:pt idx="26">
                  <c:v>-18.351999999999997</c:v>
                </c:pt>
                <c:pt idx="27">
                  <c:v>-20.027999999999999</c:v>
                </c:pt>
                <c:pt idx="28">
                  <c:v>-21.563000000000002</c:v>
                </c:pt>
                <c:pt idx="29">
                  <c:v>-23.154999999999994</c:v>
                </c:pt>
                <c:pt idx="30">
                  <c:v>-24.847999999999999</c:v>
                </c:pt>
                <c:pt idx="31">
                  <c:v>-26.466000000000001</c:v>
                </c:pt>
                <c:pt idx="32">
                  <c:v>-28.058</c:v>
                </c:pt>
                <c:pt idx="33">
                  <c:v>-29.666000000000004</c:v>
                </c:pt>
                <c:pt idx="34">
                  <c:v>-31.292000000000002</c:v>
                </c:pt>
                <c:pt idx="35">
                  <c:v>-32.998000000000005</c:v>
                </c:pt>
                <c:pt idx="36">
                  <c:v>-34.618000000000009</c:v>
                </c:pt>
                <c:pt idx="37">
                  <c:v>-36.210999999999999</c:v>
                </c:pt>
                <c:pt idx="38">
                  <c:v>-37.878999999999991</c:v>
                </c:pt>
                <c:pt idx="39">
                  <c:v>-39.457000000000001</c:v>
                </c:pt>
                <c:pt idx="40">
                  <c:v>-41.164999999999992</c:v>
                </c:pt>
                <c:pt idx="41">
                  <c:v>-42.754000000000005</c:v>
                </c:pt>
                <c:pt idx="42">
                  <c:v>-44.330999999999996</c:v>
                </c:pt>
                <c:pt idx="43">
                  <c:v>-45.913000000000004</c:v>
                </c:pt>
                <c:pt idx="44">
                  <c:v>-46.930999999999997</c:v>
                </c:pt>
                <c:pt idx="45">
                  <c:v>-49.183999999999997</c:v>
                </c:pt>
                <c:pt idx="46">
                  <c:v>-50.944999999999993</c:v>
                </c:pt>
                <c:pt idx="47">
                  <c:v>-52.570999999999998</c:v>
                </c:pt>
                <c:pt idx="48">
                  <c:v>-54.175000000000011</c:v>
                </c:pt>
                <c:pt idx="49">
                  <c:v>-55.244</c:v>
                </c:pt>
              </c:numCache>
            </c:numRef>
          </c:yVal>
        </c:ser>
        <c:ser>
          <c:idx val="6"/>
          <c:order val="2"/>
          <c:tx>
            <c:strRef>
              <c:f>AllValues!$AS$1</c:f>
              <c:strCache>
                <c:ptCount val="1"/>
                <c:pt idx="0">
                  <c:v>Mat G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AllValues!$AS$2:$AS$51</c:f>
              <c:numCache>
                <c:formatCode>General</c:formatCode>
                <c:ptCount val="50"/>
                <c:pt idx="0">
                  <c:v>-1.0589999999999975</c:v>
                </c:pt>
                <c:pt idx="1">
                  <c:v>-1.1610000000000014</c:v>
                </c:pt>
                <c:pt idx="2">
                  <c:v>-0.60899999999999466</c:v>
                </c:pt>
                <c:pt idx="3">
                  <c:v>-1.2489999999999952</c:v>
                </c:pt>
                <c:pt idx="4">
                  <c:v>-0.86299999999999955</c:v>
                </c:pt>
                <c:pt idx="5">
                  <c:v>-1.2060000000000031</c:v>
                </c:pt>
                <c:pt idx="6">
                  <c:v>-1.1920000000000073</c:v>
                </c:pt>
                <c:pt idx="7">
                  <c:v>-0.81000000000000227</c:v>
                </c:pt>
                <c:pt idx="8">
                  <c:v>-1.3470000000000084</c:v>
                </c:pt>
                <c:pt idx="9">
                  <c:v>-1.2609999999999957</c:v>
                </c:pt>
                <c:pt idx="10">
                  <c:v>-0.95099999999999341</c:v>
                </c:pt>
                <c:pt idx="11">
                  <c:v>-1.0669999999999931</c:v>
                </c:pt>
                <c:pt idx="12">
                  <c:v>-1.0169999999999959</c:v>
                </c:pt>
                <c:pt idx="13">
                  <c:v>-0.95499999999999829</c:v>
                </c:pt>
                <c:pt idx="14">
                  <c:v>-0.89999999999999147</c:v>
                </c:pt>
                <c:pt idx="15">
                  <c:v>-1.1089999999999947</c:v>
                </c:pt>
                <c:pt idx="16">
                  <c:v>-1.0120000000000005</c:v>
                </c:pt>
                <c:pt idx="17">
                  <c:v>-1.2690000000000055</c:v>
                </c:pt>
                <c:pt idx="18">
                  <c:v>-1.3380000000000081</c:v>
                </c:pt>
                <c:pt idx="19">
                  <c:v>-1.5559999999999974</c:v>
                </c:pt>
                <c:pt idx="20">
                  <c:v>-1.6990000000000052</c:v>
                </c:pt>
                <c:pt idx="21">
                  <c:v>-1.8530000000000015</c:v>
                </c:pt>
                <c:pt idx="22">
                  <c:v>-2.1219999999999999</c:v>
                </c:pt>
                <c:pt idx="23">
                  <c:v>-2.5160000000000053</c:v>
                </c:pt>
                <c:pt idx="24">
                  <c:v>-2.9170000000000016</c:v>
                </c:pt>
                <c:pt idx="25">
                  <c:v>-3.4180000000000064</c:v>
                </c:pt>
                <c:pt idx="26">
                  <c:v>-4.0230000000000032</c:v>
                </c:pt>
                <c:pt idx="27">
                  <c:v>-4.7320000000000064</c:v>
                </c:pt>
                <c:pt idx="28">
                  <c:v>-5.5339999999999989</c:v>
                </c:pt>
                <c:pt idx="29">
                  <c:v>-6.4540000000000006</c:v>
                </c:pt>
                <c:pt idx="30">
                  <c:v>-7.4849999999999994</c:v>
                </c:pt>
                <c:pt idx="31">
                  <c:v>-8.6419999999999959</c:v>
                </c:pt>
                <c:pt idx="32">
                  <c:v>-9.89</c:v>
                </c:pt>
                <c:pt idx="33">
                  <c:v>-11.227999999999994</c:v>
                </c:pt>
                <c:pt idx="34">
                  <c:v>-12.662999999999997</c:v>
                </c:pt>
                <c:pt idx="35">
                  <c:v>-14.153999999999996</c:v>
                </c:pt>
                <c:pt idx="36">
                  <c:v>-15.714000000000006</c:v>
                </c:pt>
                <c:pt idx="37">
                  <c:v>-17.324000000000005</c:v>
                </c:pt>
                <c:pt idx="38">
                  <c:v>-18.979999999999997</c:v>
                </c:pt>
                <c:pt idx="39">
                  <c:v>-20.698</c:v>
                </c:pt>
                <c:pt idx="40">
                  <c:v>-22.462999999999997</c:v>
                </c:pt>
                <c:pt idx="41">
                  <c:v>-24.299999999999997</c:v>
                </c:pt>
                <c:pt idx="42">
                  <c:v>-26.214999999999996</c:v>
                </c:pt>
                <c:pt idx="43">
                  <c:v>-28.262</c:v>
                </c:pt>
                <c:pt idx="44">
                  <c:v>-30.421999999999997</c:v>
                </c:pt>
                <c:pt idx="45">
                  <c:v>-32.715000000000003</c:v>
                </c:pt>
                <c:pt idx="46">
                  <c:v>-35.302999999999997</c:v>
                </c:pt>
                <c:pt idx="47">
                  <c:v>-38.143000000000001</c:v>
                </c:pt>
                <c:pt idx="48">
                  <c:v>-41.283000000000001</c:v>
                </c:pt>
                <c:pt idx="49">
                  <c:v>-44.883000000000003</c:v>
                </c:pt>
              </c:numCache>
            </c:numRef>
          </c:yVal>
        </c:ser>
        <c:ser>
          <c:idx val="7"/>
          <c:order val="3"/>
          <c:tx>
            <c:strRef>
              <c:f>AllValues!$AT$1:$AU$1</c:f>
              <c:strCache>
                <c:ptCount val="1"/>
                <c:pt idx="0">
                  <c:v>Fc 140000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AllValues!$AU$2:$AU$51</c:f>
              <c:numCache>
                <c:formatCode>General</c:formatCode>
                <c:ptCount val="50"/>
                <c:pt idx="0">
                  <c:v>-2.2157316496838571E-4</c:v>
                </c:pt>
                <c:pt idx="1">
                  <c:v>-3.2279488203434129E-4</c:v>
                </c:pt>
                <c:pt idx="2">
                  <c:v>-4.6970751030178524E-4</c:v>
                </c:pt>
                <c:pt idx="3">
                  <c:v>-6.8474953103899838E-4</c:v>
                </c:pt>
                <c:pt idx="4">
                  <c:v>-9.9668917530588378E-4</c:v>
                </c:pt>
                <c:pt idx="5">
                  <c:v>-1.4518962172229161E-3</c:v>
                </c:pt>
                <c:pt idx="6">
                  <c:v>-2.113773084731829E-3</c:v>
                </c:pt>
                <c:pt idx="7">
                  <c:v>-3.0784075666040341E-3</c:v>
                </c:pt>
                <c:pt idx="8">
                  <c:v>-4.4806713400095469E-3</c:v>
                </c:pt>
                <c:pt idx="9">
                  <c:v>-6.5259176102492071E-3</c:v>
                </c:pt>
                <c:pt idx="10">
                  <c:v>-9.4987927611300798E-3</c:v>
                </c:pt>
                <c:pt idx="11">
                  <c:v>-1.3827710897613778E-2</c:v>
                </c:pt>
                <c:pt idx="12">
                  <c:v>-2.0123775066757228E-2</c:v>
                </c:pt>
                <c:pt idx="13">
                  <c:v>-2.9276290866969094E-2</c:v>
                </c:pt>
                <c:pt idx="14">
                  <c:v>-4.2571117199309061E-2</c:v>
                </c:pt>
                <c:pt idx="15">
                  <c:v>-6.1857763147198555E-2</c:v>
                </c:pt>
                <c:pt idx="16">
                  <c:v>-8.9800717922620704E-2</c:v>
                </c:pt>
                <c:pt idx="17">
                  <c:v>-0.13017574804663865</c:v>
                </c:pt>
                <c:pt idx="18">
                  <c:v>-0.18830791256465901</c:v>
                </c:pt>
                <c:pt idx="19">
                  <c:v>-0.27159595666863501</c:v>
                </c:pt>
                <c:pt idx="20">
                  <c:v>-0.39010041857004774</c:v>
                </c:pt>
                <c:pt idx="21">
                  <c:v>-0.55712171169840896</c:v>
                </c:pt>
                <c:pt idx="22">
                  <c:v>-0.78941136630922459</c:v>
                </c:pt>
                <c:pt idx="23">
                  <c:v>-1.1068993757183441</c:v>
                </c:pt>
                <c:pt idx="24">
                  <c:v>-1.5313732963855715</c:v>
                </c:pt>
                <c:pt idx="25">
                  <c:v>-2.0836321155817874</c:v>
                </c:pt>
                <c:pt idx="26">
                  <c:v>-2.7799572408610085</c:v>
                </c:pt>
                <c:pt idx="27">
                  <c:v>-3.6283931808817593</c:v>
                </c:pt>
                <c:pt idx="28">
                  <c:v>-4.6267316432019303</c:v>
                </c:pt>
                <c:pt idx="29">
                  <c:v>-5.7631002256247612</c:v>
                </c:pt>
                <c:pt idx="30">
                  <c:v>-7.0188726418718348</c:v>
                </c:pt>
                <c:pt idx="31">
                  <c:v>-8.3723860117941094</c:v>
                </c:pt>
                <c:pt idx="32">
                  <c:v>-9.8024390490306832</c:v>
                </c:pt>
                <c:pt idx="33">
                  <c:v>-11.290269138186538</c:v>
                </c:pt>
                <c:pt idx="34">
                  <c:v>-12.820618924753482</c:v>
                </c:pt>
                <c:pt idx="35">
                  <c:v>-14.381611293973881</c:v>
                </c:pt>
                <c:pt idx="36">
                  <c:v>-15.964351486057032</c:v>
                </c:pt>
                <c:pt idx="37">
                  <c:v>-17.562404470429321</c:v>
                </c:pt>
                <c:pt idx="38">
                  <c:v>-19.171136637451195</c:v>
                </c:pt>
                <c:pt idx="39">
                  <c:v>-20.78728973359777</c:v>
                </c:pt>
                <c:pt idx="40">
                  <c:v>-22.408575516940349</c:v>
                </c:pt>
                <c:pt idx="41">
                  <c:v>-24.033403992110863</c:v>
                </c:pt>
                <c:pt idx="42">
                  <c:v>-25.660680066762183</c:v>
                </c:pt>
                <c:pt idx="43">
                  <c:v>-27.289635983852399</c:v>
                </c:pt>
                <c:pt idx="44">
                  <c:v>-28.919747109691031</c:v>
                </c:pt>
                <c:pt idx="45">
                  <c:v>-30.550653828672193</c:v>
                </c:pt>
                <c:pt idx="46">
                  <c:v>-32.182108539661684</c:v>
                </c:pt>
                <c:pt idx="47">
                  <c:v>-33.813937609623984</c:v>
                </c:pt>
                <c:pt idx="48">
                  <c:v>-35.446026001624759</c:v>
                </c:pt>
                <c:pt idx="49">
                  <c:v>-37.078290420211381</c:v>
                </c:pt>
              </c:numCache>
            </c:numRef>
          </c:yVal>
        </c:ser>
        <c:ser>
          <c:idx val="10"/>
          <c:order val="4"/>
          <c:tx>
            <c:strRef>
              <c:f>AllValues!$BC$1</c:f>
              <c:strCache>
                <c:ptCount val="1"/>
                <c:pt idx="0">
                  <c:v>Mat I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AllValues!$BC$2:$BC$51</c:f>
              <c:numCache>
                <c:formatCode>General</c:formatCode>
                <c:ptCount val="50"/>
                <c:pt idx="0">
                  <c:v>-3.2129999999999939</c:v>
                </c:pt>
                <c:pt idx="1">
                  <c:v>-1.039999999999992</c:v>
                </c:pt>
                <c:pt idx="2">
                  <c:v>-0.8089999999999975</c:v>
                </c:pt>
                <c:pt idx="3">
                  <c:v>-1.4380000000000024</c:v>
                </c:pt>
                <c:pt idx="4">
                  <c:v>-0.87099999999999511</c:v>
                </c:pt>
                <c:pt idx="5">
                  <c:v>-2.7710000000000008</c:v>
                </c:pt>
                <c:pt idx="6">
                  <c:v>-1.6610000000000014</c:v>
                </c:pt>
                <c:pt idx="7">
                  <c:v>-1.8320000000000078</c:v>
                </c:pt>
                <c:pt idx="8">
                  <c:v>-1.9250000000000114</c:v>
                </c:pt>
                <c:pt idx="9">
                  <c:v>-2.362000000000009</c:v>
                </c:pt>
                <c:pt idx="10">
                  <c:v>-2.6229999999999905</c:v>
                </c:pt>
                <c:pt idx="11">
                  <c:v>-2.8589999999999947</c:v>
                </c:pt>
                <c:pt idx="12">
                  <c:v>-2.8990000000000009</c:v>
                </c:pt>
                <c:pt idx="13">
                  <c:v>-3.6289999999999907</c:v>
                </c:pt>
                <c:pt idx="14">
                  <c:v>-3.945999999999998</c:v>
                </c:pt>
                <c:pt idx="15">
                  <c:v>-4.7109999999999985</c:v>
                </c:pt>
                <c:pt idx="16">
                  <c:v>-5.4699999999999989</c:v>
                </c:pt>
                <c:pt idx="17">
                  <c:v>-6.4680000000000035</c:v>
                </c:pt>
                <c:pt idx="18">
                  <c:v>-7.3509999999999991</c:v>
                </c:pt>
                <c:pt idx="19">
                  <c:v>-8.3789999999999907</c:v>
                </c:pt>
                <c:pt idx="20">
                  <c:v>-9.4319999999999951</c:v>
                </c:pt>
                <c:pt idx="21">
                  <c:v>-10.693999999999996</c:v>
                </c:pt>
                <c:pt idx="22">
                  <c:v>-11.96</c:v>
                </c:pt>
                <c:pt idx="23">
                  <c:v>-13.261000000000003</c:v>
                </c:pt>
                <c:pt idx="24">
                  <c:v>-14.727999999999994</c:v>
                </c:pt>
                <c:pt idx="25">
                  <c:v>-16.157000000000004</c:v>
                </c:pt>
                <c:pt idx="26">
                  <c:v>-17.597000000000001</c:v>
                </c:pt>
                <c:pt idx="27">
                  <c:v>-19.127000000000002</c:v>
                </c:pt>
                <c:pt idx="28">
                  <c:v>-20.594999999999999</c:v>
                </c:pt>
                <c:pt idx="29">
                  <c:v>-22.157000000000004</c:v>
                </c:pt>
                <c:pt idx="30">
                  <c:v>-23.683999999999997</c:v>
                </c:pt>
                <c:pt idx="31">
                  <c:v>-25.136000000000003</c:v>
                </c:pt>
                <c:pt idx="32">
                  <c:v>-26.497999999999998</c:v>
                </c:pt>
                <c:pt idx="33">
                  <c:v>-27.809000000000005</c:v>
                </c:pt>
                <c:pt idx="34">
                  <c:v>-29.063000000000002</c:v>
                </c:pt>
                <c:pt idx="35">
                  <c:v>-30.123999999999995</c:v>
                </c:pt>
                <c:pt idx="36">
                  <c:v>-31.093000000000004</c:v>
                </c:pt>
                <c:pt idx="37">
                  <c:v>-31.951000000000008</c:v>
                </c:pt>
                <c:pt idx="38">
                  <c:v>-32.649999999999991</c:v>
                </c:pt>
                <c:pt idx="39">
                  <c:v>-33.187000000000005</c:v>
                </c:pt>
                <c:pt idx="40">
                  <c:v>-33.697999999999993</c:v>
                </c:pt>
                <c:pt idx="41">
                  <c:v>-34.265000000000001</c:v>
                </c:pt>
                <c:pt idx="42">
                  <c:v>-34.76</c:v>
                </c:pt>
                <c:pt idx="43">
                  <c:v>-35.302</c:v>
                </c:pt>
                <c:pt idx="44">
                  <c:v>-35.711999999999996</c:v>
                </c:pt>
                <c:pt idx="45">
                  <c:v>-36.575000000000003</c:v>
                </c:pt>
                <c:pt idx="46">
                  <c:v>-37.247</c:v>
                </c:pt>
                <c:pt idx="47">
                  <c:v>-37.975999999999999</c:v>
                </c:pt>
                <c:pt idx="48">
                  <c:v>-38.748999999999995</c:v>
                </c:pt>
                <c:pt idx="49">
                  <c:v>-39.602000000000004</c:v>
                </c:pt>
              </c:numCache>
            </c:numRef>
          </c:yVal>
        </c:ser>
        <c:dLbls/>
        <c:axId val="94103808"/>
        <c:axId val="94519296"/>
      </c:scatterChart>
      <c:valAx>
        <c:axId val="94103808"/>
        <c:scaling>
          <c:logBase val="10"/>
          <c:orientation val="minMax"/>
          <c:min val="1000"/>
        </c:scaling>
        <c:axPos val="b"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4519296"/>
        <c:crosses val="autoZero"/>
        <c:crossBetween val="midCat"/>
      </c:valAx>
      <c:valAx>
        <c:axId val="945192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41038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AllValues!$AE$1:$AF$1</c:f>
              <c:strCache>
                <c:ptCount val="1"/>
                <c:pt idx="0">
                  <c:v>Fc 16500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AllValues!$AF$2:$AF$51</c:f>
              <c:numCache>
                <c:formatCode>General</c:formatCode>
                <c:ptCount val="50"/>
                <c:pt idx="0">
                  <c:v>-1.5922821939278266E-2</c:v>
                </c:pt>
                <c:pt idx="1">
                  <c:v>-2.3177765222848944E-2</c:v>
                </c:pt>
                <c:pt idx="2">
                  <c:v>-3.3686335317708933E-2</c:v>
                </c:pt>
                <c:pt idx="3">
                  <c:v>-4.9023092482129542E-2</c:v>
                </c:pt>
                <c:pt idx="4">
                  <c:v>-7.1176084846459861E-2</c:v>
                </c:pt>
                <c:pt idx="5">
                  <c:v>-0.10330488781663079</c:v>
                </c:pt>
                <c:pt idx="6">
                  <c:v>-0.14960649261721987</c:v>
                </c:pt>
                <c:pt idx="7">
                  <c:v>-0.21622802090019261</c:v>
                </c:pt>
                <c:pt idx="8">
                  <c:v>-0.31131261293184515</c:v>
                </c:pt>
                <c:pt idx="9">
                  <c:v>-0.44642027175317733</c:v>
                </c:pt>
                <c:pt idx="10">
                  <c:v>-0.63570921559965288</c:v>
                </c:pt>
                <c:pt idx="11">
                  <c:v>-0.89758971290420442</c:v>
                </c:pt>
                <c:pt idx="12">
                  <c:v>-1.2527441458716599</c:v>
                </c:pt>
                <c:pt idx="13">
                  <c:v>-1.7229642799298805</c:v>
                </c:pt>
                <c:pt idx="14">
                  <c:v>-2.3278478764981565</c:v>
                </c:pt>
                <c:pt idx="15">
                  <c:v>-3.0808368447909045</c:v>
                </c:pt>
                <c:pt idx="16">
                  <c:v>-3.9865451640462957</c:v>
                </c:pt>
                <c:pt idx="17">
                  <c:v>-5.0386955651707952</c:v>
                </c:pt>
                <c:pt idx="18">
                  <c:v>-6.2223775660339422</c:v>
                </c:pt>
                <c:pt idx="19">
                  <c:v>-7.5173966596293518</c:v>
                </c:pt>
                <c:pt idx="20">
                  <c:v>-8.9019678251315817</c:v>
                </c:pt>
                <c:pt idx="21">
                  <c:v>-10.35585485301935</c:v>
                </c:pt>
                <c:pt idx="22">
                  <c:v>-11.861304664455755</c:v>
                </c:pt>
                <c:pt idx="23">
                  <c:v>-13.404303303773508</c:v>
                </c:pt>
                <c:pt idx="24">
                  <c:v>-14.974404684016411</c:v>
                </c:pt>
                <c:pt idx="25">
                  <c:v>-16.563525966584635</c:v>
                </c:pt>
                <c:pt idx="26">
                  <c:v>-18.16605123124814</c:v>
                </c:pt>
                <c:pt idx="27">
                  <c:v>-19.77791105680712</c:v>
                </c:pt>
                <c:pt idx="28">
                  <c:v>-21.396221003525625</c:v>
                </c:pt>
                <c:pt idx="29">
                  <c:v>-23.018978765962483</c:v>
                </c:pt>
                <c:pt idx="30">
                  <c:v>-24.644846497282771</c:v>
                </c:pt>
                <c:pt idx="31">
                  <c:v>-26.272818356703436</c:v>
                </c:pt>
                <c:pt idx="32">
                  <c:v>-27.902275003133191</c:v>
                </c:pt>
                <c:pt idx="33">
                  <c:v>-29.532705229083835</c:v>
                </c:pt>
                <c:pt idx="34">
                  <c:v>-31.163843640425519</c:v>
                </c:pt>
                <c:pt idx="35">
                  <c:v>-32.795464396065015</c:v>
                </c:pt>
                <c:pt idx="36">
                  <c:v>-34.42739477750942</c:v>
                </c:pt>
                <c:pt idx="37">
                  <c:v>-36.059559442470501</c:v>
                </c:pt>
                <c:pt idx="38">
                  <c:v>-37.691874934925551</c:v>
                </c:pt>
                <c:pt idx="39">
                  <c:v>-39.324298124620974</c:v>
                </c:pt>
                <c:pt idx="40">
                  <c:v>-40.956792144932884</c:v>
                </c:pt>
                <c:pt idx="41">
                  <c:v>-42.589333996576677</c:v>
                </c:pt>
                <c:pt idx="42">
                  <c:v>-44.221914636174368</c:v>
                </c:pt>
                <c:pt idx="43">
                  <c:v>-45.8545167825432</c:v>
                </c:pt>
                <c:pt idx="44">
                  <c:v>-47.487133409066765</c:v>
                </c:pt>
                <c:pt idx="45">
                  <c:v>-49.119761388903747</c:v>
                </c:pt>
                <c:pt idx="46">
                  <c:v>-50.752398409056141</c:v>
                </c:pt>
                <c:pt idx="47">
                  <c:v>-52.385039501331264</c:v>
                </c:pt>
                <c:pt idx="48">
                  <c:v>-54.017685558380975</c:v>
                </c:pt>
                <c:pt idx="49">
                  <c:v>-55.650332939373051</c:v>
                </c:pt>
              </c:numCache>
            </c:numRef>
          </c:yVal>
        </c:ser>
        <c:ser>
          <c:idx val="1"/>
          <c:order val="1"/>
          <c:tx>
            <c:strRef>
              <c:f>AllValues!$AD$1</c:f>
              <c:strCache>
                <c:ptCount val="1"/>
                <c:pt idx="0">
                  <c:v>MatD-Test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AllValues!$AD$2:$AD$51</c:f>
              <c:numCache>
                <c:formatCode>General</c:formatCode>
                <c:ptCount val="50"/>
                <c:pt idx="0">
                  <c:v>-3.5999999999999943</c:v>
                </c:pt>
                <c:pt idx="1">
                  <c:v>-2.0379999999999967</c:v>
                </c:pt>
                <c:pt idx="2">
                  <c:v>-0.25699999999999079</c:v>
                </c:pt>
                <c:pt idx="3">
                  <c:v>-1.9999999999953388E-3</c:v>
                </c:pt>
                <c:pt idx="4">
                  <c:v>-0.65899999999999181</c:v>
                </c:pt>
                <c:pt idx="5">
                  <c:v>-0.8370000000000033</c:v>
                </c:pt>
                <c:pt idx="6">
                  <c:v>-1.0600000000000023</c:v>
                </c:pt>
                <c:pt idx="7">
                  <c:v>-0.92000000000000171</c:v>
                </c:pt>
                <c:pt idx="8">
                  <c:v>-1.5810000000000031</c:v>
                </c:pt>
                <c:pt idx="9">
                  <c:v>-1.6129999999999995</c:v>
                </c:pt>
                <c:pt idx="10">
                  <c:v>-1.5969999999999942</c:v>
                </c:pt>
                <c:pt idx="11">
                  <c:v>-2.1610000000000014</c:v>
                </c:pt>
                <c:pt idx="12">
                  <c:v>-2.5900000000000034</c:v>
                </c:pt>
                <c:pt idx="13">
                  <c:v>-3.0330000000000013</c:v>
                </c:pt>
                <c:pt idx="14">
                  <c:v>-3.4919999999999902</c:v>
                </c:pt>
                <c:pt idx="15">
                  <c:v>-4.179000000000002</c:v>
                </c:pt>
                <c:pt idx="16">
                  <c:v>-5.0919999999999987</c:v>
                </c:pt>
                <c:pt idx="17">
                  <c:v>-6.0550000000000068</c:v>
                </c:pt>
                <c:pt idx="18">
                  <c:v>-7.1810000000000116</c:v>
                </c:pt>
                <c:pt idx="19">
                  <c:v>-8.4519999999999982</c:v>
                </c:pt>
                <c:pt idx="20">
                  <c:v>-9.6339999999999932</c:v>
                </c:pt>
                <c:pt idx="21">
                  <c:v>-10.901000000000003</c:v>
                </c:pt>
                <c:pt idx="22">
                  <c:v>-12.317999999999991</c:v>
                </c:pt>
                <c:pt idx="23">
                  <c:v>-13.804000000000009</c:v>
                </c:pt>
                <c:pt idx="24">
                  <c:v>-15.326000000000008</c:v>
                </c:pt>
                <c:pt idx="25">
                  <c:v>-16.770000000000003</c:v>
                </c:pt>
                <c:pt idx="26">
                  <c:v>-18.351999999999997</c:v>
                </c:pt>
                <c:pt idx="27">
                  <c:v>-20.027999999999999</c:v>
                </c:pt>
                <c:pt idx="28">
                  <c:v>-21.563000000000002</c:v>
                </c:pt>
                <c:pt idx="29">
                  <c:v>-23.154999999999994</c:v>
                </c:pt>
                <c:pt idx="30">
                  <c:v>-24.847999999999999</c:v>
                </c:pt>
                <c:pt idx="31">
                  <c:v>-26.466000000000001</c:v>
                </c:pt>
                <c:pt idx="32">
                  <c:v>-28.058</c:v>
                </c:pt>
                <c:pt idx="33">
                  <c:v>-29.666000000000004</c:v>
                </c:pt>
                <c:pt idx="34">
                  <c:v>-31.292000000000002</c:v>
                </c:pt>
                <c:pt idx="35">
                  <c:v>-32.998000000000005</c:v>
                </c:pt>
                <c:pt idx="36">
                  <c:v>-34.618000000000009</c:v>
                </c:pt>
                <c:pt idx="37">
                  <c:v>-36.210999999999999</c:v>
                </c:pt>
                <c:pt idx="38">
                  <c:v>-37.878999999999991</c:v>
                </c:pt>
                <c:pt idx="39">
                  <c:v>-39.457000000000001</c:v>
                </c:pt>
                <c:pt idx="40">
                  <c:v>-41.164999999999992</c:v>
                </c:pt>
                <c:pt idx="41">
                  <c:v>-42.754000000000005</c:v>
                </c:pt>
                <c:pt idx="42">
                  <c:v>-44.330999999999996</c:v>
                </c:pt>
                <c:pt idx="43">
                  <c:v>-45.913000000000004</c:v>
                </c:pt>
                <c:pt idx="44">
                  <c:v>-46.930999999999997</c:v>
                </c:pt>
                <c:pt idx="45">
                  <c:v>-49.183999999999997</c:v>
                </c:pt>
                <c:pt idx="46">
                  <c:v>-50.944999999999993</c:v>
                </c:pt>
                <c:pt idx="47">
                  <c:v>-52.570999999999998</c:v>
                </c:pt>
                <c:pt idx="48">
                  <c:v>-54.175000000000011</c:v>
                </c:pt>
                <c:pt idx="49">
                  <c:v>-55.244</c:v>
                </c:pt>
              </c:numCache>
            </c:numRef>
          </c:yVal>
        </c:ser>
        <c:ser>
          <c:idx val="2"/>
          <c:order val="2"/>
          <c:tx>
            <c:strRef>
              <c:f>AllValues!$AI$1</c:f>
              <c:strCache>
                <c:ptCount val="1"/>
                <c:pt idx="0">
                  <c:v>Mat-E-Test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AllValues!$AI$2:$AI$51</c:f>
              <c:numCache>
                <c:formatCode>General</c:formatCode>
                <c:ptCount val="50"/>
                <c:pt idx="0">
                  <c:v>-1.2620000000000005</c:v>
                </c:pt>
                <c:pt idx="1">
                  <c:v>-0.67999999999999261</c:v>
                </c:pt>
                <c:pt idx="2">
                  <c:v>-0.17499999999999716</c:v>
                </c:pt>
                <c:pt idx="3">
                  <c:v>-0.25499999999999545</c:v>
                </c:pt>
                <c:pt idx="4">
                  <c:v>-1.0030000000000001</c:v>
                </c:pt>
                <c:pt idx="5">
                  <c:v>-1.0499999999999972</c:v>
                </c:pt>
                <c:pt idx="6">
                  <c:v>-0.79300000000000637</c:v>
                </c:pt>
                <c:pt idx="7">
                  <c:v>-0.83400000000000318</c:v>
                </c:pt>
                <c:pt idx="8">
                  <c:v>-0.99300000000000921</c:v>
                </c:pt>
                <c:pt idx="9">
                  <c:v>-1.1910000000000025</c:v>
                </c:pt>
                <c:pt idx="10">
                  <c:v>-1.0949999999999989</c:v>
                </c:pt>
                <c:pt idx="11">
                  <c:v>-1.3729999999999905</c:v>
                </c:pt>
                <c:pt idx="12">
                  <c:v>-1.4819999999999993</c:v>
                </c:pt>
                <c:pt idx="13">
                  <c:v>-1.7509999999999906</c:v>
                </c:pt>
                <c:pt idx="14">
                  <c:v>-2.0309999999999917</c:v>
                </c:pt>
                <c:pt idx="15">
                  <c:v>-2.5420000000000016</c:v>
                </c:pt>
                <c:pt idx="16">
                  <c:v>-3.1210000000000093</c:v>
                </c:pt>
                <c:pt idx="17">
                  <c:v>-3.6989999999999981</c:v>
                </c:pt>
                <c:pt idx="18">
                  <c:v>-4.3850000000000051</c:v>
                </c:pt>
                <c:pt idx="19">
                  <c:v>-5.2929999999999922</c:v>
                </c:pt>
                <c:pt idx="20">
                  <c:v>-6.3120000000000047</c:v>
                </c:pt>
                <c:pt idx="21">
                  <c:v>-7.286999999999999</c:v>
                </c:pt>
                <c:pt idx="22">
                  <c:v>-8.3939999999999984</c:v>
                </c:pt>
                <c:pt idx="23">
                  <c:v>-9.6610000000000085</c:v>
                </c:pt>
                <c:pt idx="24">
                  <c:v>-11.006</c:v>
                </c:pt>
                <c:pt idx="25">
                  <c:v>-12.413000000000004</c:v>
                </c:pt>
                <c:pt idx="26">
                  <c:v>-13.872999999999998</c:v>
                </c:pt>
                <c:pt idx="27">
                  <c:v>-15.408000000000008</c:v>
                </c:pt>
                <c:pt idx="28">
                  <c:v>-16.921999999999997</c:v>
                </c:pt>
                <c:pt idx="29">
                  <c:v>-18.532999999999994</c:v>
                </c:pt>
                <c:pt idx="30">
                  <c:v>-20.111999999999995</c:v>
                </c:pt>
                <c:pt idx="31">
                  <c:v>-21.723999999999997</c:v>
                </c:pt>
                <c:pt idx="32">
                  <c:v>-23.378999999999998</c:v>
                </c:pt>
                <c:pt idx="33">
                  <c:v>-24.975999999999992</c:v>
                </c:pt>
                <c:pt idx="34">
                  <c:v>-26.608000000000004</c:v>
                </c:pt>
                <c:pt idx="35">
                  <c:v>-28.236999999999995</c:v>
                </c:pt>
                <c:pt idx="36">
                  <c:v>-29.847000000000008</c:v>
                </c:pt>
                <c:pt idx="37">
                  <c:v>-31.463999999999999</c:v>
                </c:pt>
                <c:pt idx="38">
                  <c:v>-33.099000000000004</c:v>
                </c:pt>
                <c:pt idx="39">
                  <c:v>-34.740999999999993</c:v>
                </c:pt>
                <c:pt idx="40">
                  <c:v>-36.343999999999994</c:v>
                </c:pt>
                <c:pt idx="41">
                  <c:v>-37.977999999999994</c:v>
                </c:pt>
                <c:pt idx="42">
                  <c:v>-39.598999999999997</c:v>
                </c:pt>
                <c:pt idx="43">
                  <c:v>-41.201000000000001</c:v>
                </c:pt>
                <c:pt idx="44">
                  <c:v>-42.417000000000002</c:v>
                </c:pt>
                <c:pt idx="45">
                  <c:v>-44.474000000000004</c:v>
                </c:pt>
                <c:pt idx="46">
                  <c:v>-46.143000000000001</c:v>
                </c:pt>
                <c:pt idx="47">
                  <c:v>-47.745000000000005</c:v>
                </c:pt>
                <c:pt idx="48">
                  <c:v>-49.298000000000002</c:v>
                </c:pt>
                <c:pt idx="49">
                  <c:v>-50.567999999999998</c:v>
                </c:pt>
              </c:numCache>
            </c:numRef>
          </c:yVal>
        </c:ser>
        <c:ser>
          <c:idx val="3"/>
          <c:order val="3"/>
          <c:tx>
            <c:strRef>
              <c:f>AllValues!$AJ$1:$AK$1</c:f>
              <c:strCache>
                <c:ptCount val="1"/>
                <c:pt idx="0">
                  <c:v>Fc 26800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AllValues!$AK$2:$AK$51</c:f>
              <c:numCache>
                <c:formatCode>General</c:formatCode>
                <c:ptCount val="50"/>
                <c:pt idx="0">
                  <c:v>-6.0424430525857532E-3</c:v>
                </c:pt>
                <c:pt idx="1">
                  <c:v>-8.8001319194382557E-3</c:v>
                </c:pt>
                <c:pt idx="2">
                  <c:v>-1.279962761257699E-2</c:v>
                </c:pt>
                <c:pt idx="3">
                  <c:v>-1.8647463164960951E-2</c:v>
                </c:pt>
                <c:pt idx="4">
                  <c:v>-2.7116867025706613E-2</c:v>
                </c:pt>
                <c:pt idx="5">
                  <c:v>-3.9447617643858013E-2</c:v>
                </c:pt>
                <c:pt idx="6">
                  <c:v>-5.7316749163826369E-2</c:v>
                </c:pt>
                <c:pt idx="7">
                  <c:v>-8.3233509822657148E-2</c:v>
                </c:pt>
                <c:pt idx="8">
                  <c:v>-0.12064447489129515</c:v>
                </c:pt>
                <c:pt idx="9">
                  <c:v>-0.17465948094738981</c:v>
                </c:pt>
                <c:pt idx="10">
                  <c:v>-0.25203859446175969</c:v>
                </c:pt>
                <c:pt idx="11">
                  <c:v>-0.36239532344983372</c:v>
                </c:pt>
                <c:pt idx="12">
                  <c:v>-0.51824218601420857</c:v>
                </c:pt>
                <c:pt idx="13">
                  <c:v>-0.73564118628612774</c:v>
                </c:pt>
                <c:pt idx="14">
                  <c:v>-1.0339703632290755</c:v>
                </c:pt>
                <c:pt idx="15">
                  <c:v>-1.4347228789118851</c:v>
                </c:pt>
                <c:pt idx="16">
                  <c:v>-1.9593773923275046</c:v>
                </c:pt>
                <c:pt idx="17">
                  <c:v>-2.6253237848541784</c:v>
                </c:pt>
                <c:pt idx="18">
                  <c:v>-3.442470863522531</c:v>
                </c:pt>
                <c:pt idx="19">
                  <c:v>-4.4107704672686534</c:v>
                </c:pt>
                <c:pt idx="20">
                  <c:v>-5.5201797077685635</c:v>
                </c:pt>
                <c:pt idx="21">
                  <c:v>-6.7533219458816234</c:v>
                </c:pt>
                <c:pt idx="22">
                  <c:v>-8.0886468817534976</c:v>
                </c:pt>
                <c:pt idx="23">
                  <c:v>-9.5045804959877582</c:v>
                </c:pt>
                <c:pt idx="24">
                  <c:v>-10.98199703819035</c:v>
                </c:pt>
                <c:pt idx="25">
                  <c:v>-12.504699120105361</c:v>
                </c:pt>
                <c:pt idx="26">
                  <c:v>-14.060227069474241</c:v>
                </c:pt>
                <c:pt idx="27">
                  <c:v>-15.639133244784942</c:v>
                </c:pt>
                <c:pt idx="28">
                  <c:v>-17.234484582893227</c:v>
                </c:pt>
                <c:pt idx="29">
                  <c:v>-18.841318705564163</c:v>
                </c:pt>
                <c:pt idx="30">
                  <c:v>-20.45617613871412</c:v>
                </c:pt>
                <c:pt idx="31">
                  <c:v>-22.076551634782376</c:v>
                </c:pt>
                <c:pt idx="32">
                  <c:v>-23.700774972394107</c:v>
                </c:pt>
                <c:pt idx="33">
                  <c:v>-25.327603675111003</c:v>
                </c:pt>
                <c:pt idx="34">
                  <c:v>-26.95626522038895</c:v>
                </c:pt>
                <c:pt idx="35">
                  <c:v>-28.586183412006644</c:v>
                </c:pt>
                <c:pt idx="36">
                  <c:v>-30.216943882264342</c:v>
                </c:pt>
                <c:pt idx="37">
                  <c:v>-31.848304817742132</c:v>
                </c:pt>
                <c:pt idx="38">
                  <c:v>-33.480068240023193</c:v>
                </c:pt>
                <c:pt idx="39">
                  <c:v>-35.112112260649575</c:v>
                </c:pt>
                <c:pt idx="40">
                  <c:v>-36.744345882697175</c:v>
                </c:pt>
                <c:pt idx="41">
                  <c:v>-38.376708912267418</c:v>
                </c:pt>
                <c:pt idx="42">
                  <c:v>-40.009166754083097</c:v>
                </c:pt>
                <c:pt idx="43">
                  <c:v>-41.641684577164895</c:v>
                </c:pt>
                <c:pt idx="44">
                  <c:v>-43.274243301150833</c:v>
                </c:pt>
                <c:pt idx="45">
                  <c:v>-44.906831521268856</c:v>
                </c:pt>
                <c:pt idx="46">
                  <c:v>-46.539441239963175</c:v>
                </c:pt>
                <c:pt idx="47">
                  <c:v>-48.172063585516483</c:v>
                </c:pt>
                <c:pt idx="48">
                  <c:v>-49.804696770036742</c:v>
                </c:pt>
                <c:pt idx="49">
                  <c:v>-51.437335312079071</c:v>
                </c:pt>
              </c:numCache>
            </c:numRef>
          </c:yVal>
        </c:ser>
        <c:ser>
          <c:idx val="4"/>
          <c:order val="4"/>
          <c:tx>
            <c:strRef>
              <c:f>AllValues!$AN$1</c:f>
              <c:strCache>
                <c:ptCount val="1"/>
                <c:pt idx="0">
                  <c:v>Mat F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AllValues!$AN$2:$AN$51</c:f>
              <c:numCache>
                <c:formatCode>General</c:formatCode>
                <c:ptCount val="50"/>
                <c:pt idx="0">
                  <c:v>-0.53100000000000591</c:v>
                </c:pt>
                <c:pt idx="1">
                  <c:v>-0.75699999999999079</c:v>
                </c:pt>
                <c:pt idx="2">
                  <c:v>-1.1409999999999911</c:v>
                </c:pt>
                <c:pt idx="3">
                  <c:v>0.23099999999999454</c:v>
                </c:pt>
                <c:pt idx="4">
                  <c:v>-1.5289999999999964</c:v>
                </c:pt>
                <c:pt idx="5">
                  <c:v>-1.6670000000000016</c:v>
                </c:pt>
                <c:pt idx="6">
                  <c:v>-0.85600000000000875</c:v>
                </c:pt>
                <c:pt idx="7">
                  <c:v>-0.77400000000000091</c:v>
                </c:pt>
                <c:pt idx="8">
                  <c:v>-0.9480000000000075</c:v>
                </c:pt>
                <c:pt idx="9">
                  <c:v>-0.74900000000000944</c:v>
                </c:pt>
                <c:pt idx="10">
                  <c:v>-0.85299999999999443</c:v>
                </c:pt>
                <c:pt idx="11">
                  <c:v>-0.93099999999999739</c:v>
                </c:pt>
                <c:pt idx="12">
                  <c:v>-0.89699999999999136</c:v>
                </c:pt>
                <c:pt idx="13">
                  <c:v>-0.85199999999998965</c:v>
                </c:pt>
                <c:pt idx="14">
                  <c:v>-1</c:v>
                </c:pt>
                <c:pt idx="15">
                  <c:v>-1.0900000000000034</c:v>
                </c:pt>
                <c:pt idx="16">
                  <c:v>-1.034000000000006</c:v>
                </c:pt>
                <c:pt idx="17">
                  <c:v>-1.3260000000000076</c:v>
                </c:pt>
                <c:pt idx="18">
                  <c:v>-1.487000000000009</c:v>
                </c:pt>
                <c:pt idx="19">
                  <c:v>-1.7889999999999873</c:v>
                </c:pt>
                <c:pt idx="20">
                  <c:v>-2.0189999999999984</c:v>
                </c:pt>
                <c:pt idx="21">
                  <c:v>-2.4010000000000034</c:v>
                </c:pt>
                <c:pt idx="22">
                  <c:v>-2.8159999999999954</c:v>
                </c:pt>
                <c:pt idx="23">
                  <c:v>-3.3370000000000033</c:v>
                </c:pt>
                <c:pt idx="24">
                  <c:v>-4.0090000000000003</c:v>
                </c:pt>
                <c:pt idx="25">
                  <c:v>-4.7780000000000058</c:v>
                </c:pt>
                <c:pt idx="26">
                  <c:v>-5.6290000000000049</c:v>
                </c:pt>
                <c:pt idx="27">
                  <c:v>-6.6300000000000026</c:v>
                </c:pt>
                <c:pt idx="28">
                  <c:v>-7.7109999999999985</c:v>
                </c:pt>
                <c:pt idx="29">
                  <c:v>-8.9450000000000003</c:v>
                </c:pt>
                <c:pt idx="30">
                  <c:v>-10.225000000000001</c:v>
                </c:pt>
                <c:pt idx="31">
                  <c:v>-11.617999999999995</c:v>
                </c:pt>
                <c:pt idx="32">
                  <c:v>-13.056999999999995</c:v>
                </c:pt>
                <c:pt idx="33">
                  <c:v>-14.568999999999996</c:v>
                </c:pt>
                <c:pt idx="34">
                  <c:v>-16.103999999999999</c:v>
                </c:pt>
                <c:pt idx="35">
                  <c:v>-17.677</c:v>
                </c:pt>
                <c:pt idx="36">
                  <c:v>-19.277000000000001</c:v>
                </c:pt>
                <c:pt idx="37">
                  <c:v>-20.873000000000005</c:v>
                </c:pt>
                <c:pt idx="38">
                  <c:v>-22.491</c:v>
                </c:pt>
                <c:pt idx="39">
                  <c:v>-24.107999999999997</c:v>
                </c:pt>
                <c:pt idx="40">
                  <c:v>-25.724</c:v>
                </c:pt>
                <c:pt idx="41">
                  <c:v>-27.354999999999997</c:v>
                </c:pt>
                <c:pt idx="42">
                  <c:v>-28.972999999999999</c:v>
                </c:pt>
                <c:pt idx="43">
                  <c:v>-30.6</c:v>
                </c:pt>
                <c:pt idx="44">
                  <c:v>-32.1</c:v>
                </c:pt>
                <c:pt idx="45">
                  <c:v>-33.849999999999994</c:v>
                </c:pt>
                <c:pt idx="46">
                  <c:v>-35.504999999999995</c:v>
                </c:pt>
                <c:pt idx="47">
                  <c:v>-37.131</c:v>
                </c:pt>
                <c:pt idx="48">
                  <c:v>-38.775000000000006</c:v>
                </c:pt>
                <c:pt idx="49">
                  <c:v>-40.417000000000002</c:v>
                </c:pt>
              </c:numCache>
            </c:numRef>
          </c:yVal>
        </c:ser>
        <c:ser>
          <c:idx val="5"/>
          <c:order val="5"/>
          <c:tx>
            <c:strRef>
              <c:f>AllValues!$AO$1:$AP$1</c:f>
              <c:strCache>
                <c:ptCount val="1"/>
                <c:pt idx="0">
                  <c:v>Fc 95000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AllValues!$AP$2:$AP$51</c:f>
              <c:numCache>
                <c:formatCode>General</c:formatCode>
                <c:ptCount val="50"/>
                <c:pt idx="0">
                  <c:v>-4.811860643150325E-4</c:v>
                </c:pt>
                <c:pt idx="1">
                  <c:v>-7.0099769601181347E-4</c:v>
                </c:pt>
                <c:pt idx="2">
                  <c:v>-1.02002037908478E-3</c:v>
                </c:pt>
                <c:pt idx="3">
                  <c:v>-1.4869641289652453E-3</c:v>
                </c:pt>
                <c:pt idx="4">
                  <c:v>-2.1642639229652975E-3</c:v>
                </c:pt>
                <c:pt idx="5">
                  <c:v>-3.1525312134633803E-3</c:v>
                </c:pt>
                <c:pt idx="6">
                  <c:v>-4.5892681451189287E-3</c:v>
                </c:pt>
                <c:pt idx="7">
                  <c:v>-6.6827425144693892E-3</c:v>
                </c:pt>
                <c:pt idx="8">
                  <c:v>-9.7250011673080741E-3</c:v>
                </c:pt>
                <c:pt idx="9">
                  <c:v>-1.4160173771221175E-2</c:v>
                </c:pt>
                <c:pt idx="10">
                  <c:v>-2.0602587296123211E-2</c:v>
                </c:pt>
                <c:pt idx="11">
                  <c:v>-2.9974444032975948E-2</c:v>
                </c:pt>
                <c:pt idx="12">
                  <c:v>-4.3585675987618401E-2</c:v>
                </c:pt>
                <c:pt idx="13">
                  <c:v>-6.3331406410404315E-2</c:v>
                </c:pt>
                <c:pt idx="14">
                  <c:v>-9.1928394515029391E-2</c:v>
                </c:pt>
                <c:pt idx="15">
                  <c:v>-0.13323576261992653</c:v>
                </c:pt>
                <c:pt idx="16">
                  <c:v>-0.19271480113200312</c:v>
                </c:pt>
                <c:pt idx="17">
                  <c:v>-0.27790393602778718</c:v>
                </c:pt>
                <c:pt idx="18">
                  <c:v>-0.39904496424601166</c:v>
                </c:pt>
                <c:pt idx="19">
                  <c:v>-0.56962644726838929</c:v>
                </c:pt>
                <c:pt idx="20">
                  <c:v>-0.80664077480915353</c:v>
                </c:pt>
                <c:pt idx="21">
                  <c:v>-1.1302519190615041</c:v>
                </c:pt>
                <c:pt idx="22">
                  <c:v>-1.5621848657080848</c:v>
                </c:pt>
                <c:pt idx="23">
                  <c:v>-2.123082085259957</c:v>
                </c:pt>
                <c:pt idx="24">
                  <c:v>-2.8288650859966511</c:v>
                </c:pt>
                <c:pt idx="25">
                  <c:v>-3.68689110217609</c:v>
                </c:pt>
                <c:pt idx="26">
                  <c:v>-4.6943556960148269</c:v>
                </c:pt>
                <c:pt idx="27">
                  <c:v>-5.8388637856985435</c:v>
                </c:pt>
                <c:pt idx="28">
                  <c:v>-7.1014339390652328</c:v>
                </c:pt>
                <c:pt idx="29">
                  <c:v>-8.4603655884452387</c:v>
                </c:pt>
                <c:pt idx="30">
                  <c:v>-9.8945723956501581</c:v>
                </c:pt>
                <c:pt idx="31">
                  <c:v>-11.385499525037087</c:v>
                </c:pt>
                <c:pt idx="32">
                  <c:v>-12.918107165647628</c:v>
                </c:pt>
                <c:pt idx="33">
                  <c:v>-14.4806790537951</c:v>
                </c:pt>
                <c:pt idx="34">
                  <c:v>-16.064559645943788</c:v>
                </c:pt>
                <c:pt idx="35">
                  <c:v>-17.66341103078517</c:v>
                </c:pt>
                <c:pt idx="36">
                  <c:v>-19.272687374071989</c:v>
                </c:pt>
                <c:pt idx="37">
                  <c:v>-20.889223501576861</c:v>
                </c:pt>
                <c:pt idx="38">
                  <c:v>-22.510772983931183</c:v>
                </c:pt>
                <c:pt idx="39">
                  <c:v>-24.135787241024914</c:v>
                </c:pt>
                <c:pt idx="40">
                  <c:v>-25.763186145305394</c:v>
                </c:pt>
                <c:pt idx="41">
                  <c:v>-27.392225763919242</c:v>
                </c:pt>
                <c:pt idx="42">
                  <c:v>-29.022399854011812</c:v>
                </c:pt>
                <c:pt idx="43">
                  <c:v>-30.653348727876214</c:v>
                </c:pt>
                <c:pt idx="44">
                  <c:v>-32.284829750574509</c:v>
                </c:pt>
                <c:pt idx="45">
                  <c:v>-33.916677786360069</c:v>
                </c:pt>
                <c:pt idx="46">
                  <c:v>-35.54877917217231</c:v>
                </c:pt>
                <c:pt idx="47">
                  <c:v>-37.18105243137375</c:v>
                </c:pt>
                <c:pt idx="48">
                  <c:v>-38.813445896897719</c:v>
                </c:pt>
                <c:pt idx="49">
                  <c:v>-40.44591982730725</c:v>
                </c:pt>
              </c:numCache>
            </c:numRef>
          </c:yVal>
        </c:ser>
        <c:ser>
          <c:idx val="6"/>
          <c:order val="6"/>
          <c:tx>
            <c:strRef>
              <c:f>AllValues!$AS$1</c:f>
              <c:strCache>
                <c:ptCount val="1"/>
                <c:pt idx="0">
                  <c:v>Mat G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AllValues!$AS$2:$AS$51</c:f>
              <c:numCache>
                <c:formatCode>General</c:formatCode>
                <c:ptCount val="50"/>
                <c:pt idx="0">
                  <c:v>-1.0589999999999975</c:v>
                </c:pt>
                <c:pt idx="1">
                  <c:v>-1.1610000000000014</c:v>
                </c:pt>
                <c:pt idx="2">
                  <c:v>-0.60899999999999466</c:v>
                </c:pt>
                <c:pt idx="3">
                  <c:v>-1.2489999999999952</c:v>
                </c:pt>
                <c:pt idx="4">
                  <c:v>-0.86299999999999955</c:v>
                </c:pt>
                <c:pt idx="5">
                  <c:v>-1.2060000000000031</c:v>
                </c:pt>
                <c:pt idx="6">
                  <c:v>-1.1920000000000073</c:v>
                </c:pt>
                <c:pt idx="7">
                  <c:v>-0.81000000000000227</c:v>
                </c:pt>
                <c:pt idx="8">
                  <c:v>-1.3470000000000084</c:v>
                </c:pt>
                <c:pt idx="9">
                  <c:v>-1.2609999999999957</c:v>
                </c:pt>
                <c:pt idx="10">
                  <c:v>-0.95099999999999341</c:v>
                </c:pt>
                <c:pt idx="11">
                  <c:v>-1.0669999999999931</c:v>
                </c:pt>
                <c:pt idx="12">
                  <c:v>-1.0169999999999959</c:v>
                </c:pt>
                <c:pt idx="13">
                  <c:v>-0.95499999999999829</c:v>
                </c:pt>
                <c:pt idx="14">
                  <c:v>-0.89999999999999147</c:v>
                </c:pt>
                <c:pt idx="15">
                  <c:v>-1.1089999999999947</c:v>
                </c:pt>
                <c:pt idx="16">
                  <c:v>-1.0120000000000005</c:v>
                </c:pt>
                <c:pt idx="17">
                  <c:v>-1.2690000000000055</c:v>
                </c:pt>
                <c:pt idx="18">
                  <c:v>-1.3380000000000081</c:v>
                </c:pt>
                <c:pt idx="19">
                  <c:v>-1.5559999999999974</c:v>
                </c:pt>
                <c:pt idx="20">
                  <c:v>-1.6990000000000052</c:v>
                </c:pt>
                <c:pt idx="21">
                  <c:v>-1.8530000000000015</c:v>
                </c:pt>
                <c:pt idx="22">
                  <c:v>-2.1219999999999999</c:v>
                </c:pt>
                <c:pt idx="23">
                  <c:v>-2.5160000000000053</c:v>
                </c:pt>
                <c:pt idx="24">
                  <c:v>-2.9170000000000016</c:v>
                </c:pt>
                <c:pt idx="25">
                  <c:v>-3.4180000000000064</c:v>
                </c:pt>
                <c:pt idx="26">
                  <c:v>-4.0230000000000032</c:v>
                </c:pt>
                <c:pt idx="27">
                  <c:v>-4.7320000000000064</c:v>
                </c:pt>
                <c:pt idx="28">
                  <c:v>-5.5339999999999989</c:v>
                </c:pt>
                <c:pt idx="29">
                  <c:v>-6.4540000000000006</c:v>
                </c:pt>
                <c:pt idx="30">
                  <c:v>-7.4849999999999994</c:v>
                </c:pt>
                <c:pt idx="31">
                  <c:v>-8.6419999999999959</c:v>
                </c:pt>
                <c:pt idx="32">
                  <c:v>-9.89</c:v>
                </c:pt>
                <c:pt idx="33">
                  <c:v>-11.227999999999994</c:v>
                </c:pt>
                <c:pt idx="34">
                  <c:v>-12.662999999999997</c:v>
                </c:pt>
                <c:pt idx="35">
                  <c:v>-14.153999999999996</c:v>
                </c:pt>
                <c:pt idx="36">
                  <c:v>-15.714000000000006</c:v>
                </c:pt>
                <c:pt idx="37">
                  <c:v>-17.324000000000005</c:v>
                </c:pt>
                <c:pt idx="38">
                  <c:v>-18.979999999999997</c:v>
                </c:pt>
                <c:pt idx="39">
                  <c:v>-20.698</c:v>
                </c:pt>
                <c:pt idx="40">
                  <c:v>-22.462999999999997</c:v>
                </c:pt>
                <c:pt idx="41">
                  <c:v>-24.299999999999997</c:v>
                </c:pt>
                <c:pt idx="42">
                  <c:v>-26.214999999999996</c:v>
                </c:pt>
                <c:pt idx="43">
                  <c:v>-28.262</c:v>
                </c:pt>
                <c:pt idx="44">
                  <c:v>-30.421999999999997</c:v>
                </c:pt>
                <c:pt idx="45">
                  <c:v>-32.715000000000003</c:v>
                </c:pt>
                <c:pt idx="46">
                  <c:v>-35.302999999999997</c:v>
                </c:pt>
                <c:pt idx="47">
                  <c:v>-38.143000000000001</c:v>
                </c:pt>
                <c:pt idx="48">
                  <c:v>-41.283000000000001</c:v>
                </c:pt>
                <c:pt idx="49">
                  <c:v>-44.883000000000003</c:v>
                </c:pt>
              </c:numCache>
            </c:numRef>
          </c:yVal>
        </c:ser>
        <c:ser>
          <c:idx val="7"/>
          <c:order val="7"/>
          <c:tx>
            <c:strRef>
              <c:f>AllValues!$AT$1:$AU$1</c:f>
              <c:strCache>
                <c:ptCount val="1"/>
                <c:pt idx="0">
                  <c:v>Fc 140000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AllValues!$AU$2:$AU$51</c:f>
              <c:numCache>
                <c:formatCode>General</c:formatCode>
                <c:ptCount val="50"/>
                <c:pt idx="0">
                  <c:v>-2.2157316496838571E-4</c:v>
                </c:pt>
                <c:pt idx="1">
                  <c:v>-3.2279488203434129E-4</c:v>
                </c:pt>
                <c:pt idx="2">
                  <c:v>-4.6970751030178524E-4</c:v>
                </c:pt>
                <c:pt idx="3">
                  <c:v>-6.8474953103899838E-4</c:v>
                </c:pt>
                <c:pt idx="4">
                  <c:v>-9.9668917530588378E-4</c:v>
                </c:pt>
                <c:pt idx="5">
                  <c:v>-1.4518962172229161E-3</c:v>
                </c:pt>
                <c:pt idx="6">
                  <c:v>-2.113773084731829E-3</c:v>
                </c:pt>
                <c:pt idx="7">
                  <c:v>-3.0784075666040341E-3</c:v>
                </c:pt>
                <c:pt idx="8">
                  <c:v>-4.4806713400095469E-3</c:v>
                </c:pt>
                <c:pt idx="9">
                  <c:v>-6.5259176102492071E-3</c:v>
                </c:pt>
                <c:pt idx="10">
                  <c:v>-9.4987927611300798E-3</c:v>
                </c:pt>
                <c:pt idx="11">
                  <c:v>-1.3827710897613778E-2</c:v>
                </c:pt>
                <c:pt idx="12">
                  <c:v>-2.0123775066757228E-2</c:v>
                </c:pt>
                <c:pt idx="13">
                  <c:v>-2.9276290866969094E-2</c:v>
                </c:pt>
                <c:pt idx="14">
                  <c:v>-4.2571117199309061E-2</c:v>
                </c:pt>
                <c:pt idx="15">
                  <c:v>-6.1857763147198555E-2</c:v>
                </c:pt>
                <c:pt idx="16">
                  <c:v>-8.9800717922620704E-2</c:v>
                </c:pt>
                <c:pt idx="17">
                  <c:v>-0.13017574804663865</c:v>
                </c:pt>
                <c:pt idx="18">
                  <c:v>-0.18830791256465901</c:v>
                </c:pt>
                <c:pt idx="19">
                  <c:v>-0.27159595666863501</c:v>
                </c:pt>
                <c:pt idx="20">
                  <c:v>-0.39010041857004774</c:v>
                </c:pt>
                <c:pt idx="21">
                  <c:v>-0.55712171169840896</c:v>
                </c:pt>
                <c:pt idx="22">
                  <c:v>-0.78941136630922459</c:v>
                </c:pt>
                <c:pt idx="23">
                  <c:v>-1.1068993757183441</c:v>
                </c:pt>
                <c:pt idx="24">
                  <c:v>-1.5313732963855715</c:v>
                </c:pt>
                <c:pt idx="25">
                  <c:v>-2.0836321155817874</c:v>
                </c:pt>
                <c:pt idx="26">
                  <c:v>-2.7799572408610085</c:v>
                </c:pt>
                <c:pt idx="27">
                  <c:v>-3.6283931808817593</c:v>
                </c:pt>
                <c:pt idx="28">
                  <c:v>-4.6267316432019303</c:v>
                </c:pt>
                <c:pt idx="29">
                  <c:v>-5.7631002256247612</c:v>
                </c:pt>
                <c:pt idx="30">
                  <c:v>-7.0188726418718348</c:v>
                </c:pt>
                <c:pt idx="31">
                  <c:v>-8.3723860117941094</c:v>
                </c:pt>
                <c:pt idx="32">
                  <c:v>-9.8024390490306832</c:v>
                </c:pt>
                <c:pt idx="33">
                  <c:v>-11.290269138186538</c:v>
                </c:pt>
                <c:pt idx="34">
                  <c:v>-12.820618924753482</c:v>
                </c:pt>
                <c:pt idx="35">
                  <c:v>-14.381611293973881</c:v>
                </c:pt>
                <c:pt idx="36">
                  <c:v>-15.964351486057032</c:v>
                </c:pt>
                <c:pt idx="37">
                  <c:v>-17.562404470429321</c:v>
                </c:pt>
                <c:pt idx="38">
                  <c:v>-19.171136637451195</c:v>
                </c:pt>
                <c:pt idx="39">
                  <c:v>-20.78728973359777</c:v>
                </c:pt>
                <c:pt idx="40">
                  <c:v>-22.408575516940349</c:v>
                </c:pt>
                <c:pt idx="41">
                  <c:v>-24.033403992110863</c:v>
                </c:pt>
                <c:pt idx="42">
                  <c:v>-25.660680066762183</c:v>
                </c:pt>
                <c:pt idx="43">
                  <c:v>-27.289635983852399</c:v>
                </c:pt>
                <c:pt idx="44">
                  <c:v>-28.919747109691031</c:v>
                </c:pt>
                <c:pt idx="45">
                  <c:v>-30.550653828672193</c:v>
                </c:pt>
                <c:pt idx="46">
                  <c:v>-32.182108539661684</c:v>
                </c:pt>
                <c:pt idx="47">
                  <c:v>-33.813937609623984</c:v>
                </c:pt>
                <c:pt idx="48">
                  <c:v>-35.446026001624759</c:v>
                </c:pt>
                <c:pt idx="49">
                  <c:v>-37.078290420211381</c:v>
                </c:pt>
              </c:numCache>
            </c:numRef>
          </c:yVal>
        </c:ser>
        <c:ser>
          <c:idx val="8"/>
          <c:order val="8"/>
          <c:tx>
            <c:strRef>
              <c:f>AllValues!$AX$1</c:f>
              <c:strCache>
                <c:ptCount val="1"/>
                <c:pt idx="0">
                  <c:v>Mat H-test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AllValues!$AX$2:$AX$51</c:f>
              <c:numCache>
                <c:formatCode>General</c:formatCode>
                <c:ptCount val="50"/>
                <c:pt idx="0">
                  <c:v>-1.894999999999996</c:v>
                </c:pt>
                <c:pt idx="1">
                  <c:v>-1.6219999999999999</c:v>
                </c:pt>
                <c:pt idx="2">
                  <c:v>-0.78199999999999648</c:v>
                </c:pt>
                <c:pt idx="3">
                  <c:v>-0.742999999999995</c:v>
                </c:pt>
                <c:pt idx="4">
                  <c:v>-1.512999999999991</c:v>
                </c:pt>
                <c:pt idx="5">
                  <c:v>-1.9639999999999986</c:v>
                </c:pt>
                <c:pt idx="6">
                  <c:v>-1.7070000000000078</c:v>
                </c:pt>
                <c:pt idx="7">
                  <c:v>-1.4720000000000084</c:v>
                </c:pt>
                <c:pt idx="8">
                  <c:v>-1.5090000000000003</c:v>
                </c:pt>
                <c:pt idx="9">
                  <c:v>-1.8400000000000034</c:v>
                </c:pt>
                <c:pt idx="10">
                  <c:v>-1.5009999999999906</c:v>
                </c:pt>
                <c:pt idx="11">
                  <c:v>-1.2909999999999968</c:v>
                </c:pt>
                <c:pt idx="12">
                  <c:v>-1.5060000000000002</c:v>
                </c:pt>
                <c:pt idx="13">
                  <c:v>-1.554000000000002</c:v>
                </c:pt>
                <c:pt idx="14">
                  <c:v>-1.5690000000000026</c:v>
                </c:pt>
                <c:pt idx="15">
                  <c:v>-1.8190000000000026</c:v>
                </c:pt>
                <c:pt idx="16">
                  <c:v>-1.9120000000000061</c:v>
                </c:pt>
                <c:pt idx="17">
                  <c:v>-2.1470000000000056</c:v>
                </c:pt>
                <c:pt idx="18">
                  <c:v>-2.3870000000000005</c:v>
                </c:pt>
                <c:pt idx="19">
                  <c:v>-2.7939999999999969</c:v>
                </c:pt>
                <c:pt idx="20">
                  <c:v>-3.1879999999999953</c:v>
                </c:pt>
                <c:pt idx="21">
                  <c:v>-3.6099999999999923</c:v>
                </c:pt>
                <c:pt idx="22">
                  <c:v>-4.0689999999999955</c:v>
                </c:pt>
                <c:pt idx="23">
                  <c:v>-4.6980000000000004</c:v>
                </c:pt>
                <c:pt idx="24">
                  <c:v>-5.509999999999998</c:v>
                </c:pt>
                <c:pt idx="25">
                  <c:v>-6.3600000000000065</c:v>
                </c:pt>
                <c:pt idx="26">
                  <c:v>-7.2830000000000013</c:v>
                </c:pt>
                <c:pt idx="27">
                  <c:v>-8.4140000000000015</c:v>
                </c:pt>
                <c:pt idx="28">
                  <c:v>-9.5660000000000025</c:v>
                </c:pt>
                <c:pt idx="29">
                  <c:v>-10.887</c:v>
                </c:pt>
                <c:pt idx="30">
                  <c:v>-12.302999999999997</c:v>
                </c:pt>
                <c:pt idx="31">
                  <c:v>-13.812999999999995</c:v>
                </c:pt>
                <c:pt idx="32">
                  <c:v>-15.427999999999997</c:v>
                </c:pt>
                <c:pt idx="33">
                  <c:v>-17.125</c:v>
                </c:pt>
                <c:pt idx="34">
                  <c:v>-18.948999999999998</c:v>
                </c:pt>
                <c:pt idx="35">
                  <c:v>-20.884</c:v>
                </c:pt>
                <c:pt idx="36">
                  <c:v>-22.940000000000005</c:v>
                </c:pt>
                <c:pt idx="37">
                  <c:v>-25.211000000000006</c:v>
                </c:pt>
                <c:pt idx="38">
                  <c:v>-27.608999999999995</c:v>
                </c:pt>
                <c:pt idx="39">
                  <c:v>-30.234999999999999</c:v>
                </c:pt>
                <c:pt idx="40">
                  <c:v>-33.063000000000002</c:v>
                </c:pt>
                <c:pt idx="41">
                  <c:v>-36.149000000000001</c:v>
                </c:pt>
                <c:pt idx="42">
                  <c:v>-39.633000000000003</c:v>
                </c:pt>
                <c:pt idx="43">
                  <c:v>-43.262999999999998</c:v>
                </c:pt>
                <c:pt idx="44">
                  <c:v>-47.619</c:v>
                </c:pt>
                <c:pt idx="45">
                  <c:v>-51.277999999999992</c:v>
                </c:pt>
                <c:pt idx="46">
                  <c:v>-55.034999999999997</c:v>
                </c:pt>
                <c:pt idx="47">
                  <c:v>-58.379999999999995</c:v>
                </c:pt>
                <c:pt idx="48">
                  <c:v>-60.567999999999998</c:v>
                </c:pt>
                <c:pt idx="49">
                  <c:v>-60.650999999999996</c:v>
                </c:pt>
              </c:numCache>
            </c:numRef>
          </c:yVal>
        </c:ser>
        <c:ser>
          <c:idx val="9"/>
          <c:order val="9"/>
          <c:tx>
            <c:strRef>
              <c:f>AllValues!$AY$1:$AZ$1</c:f>
              <c:strCache>
                <c:ptCount val="1"/>
                <c:pt idx="0">
                  <c:v>Fc 72000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AllValues!$AZ$2:$AZ$51</c:f>
              <c:numCache>
                <c:formatCode>General</c:formatCode>
                <c:ptCount val="50"/>
                <c:pt idx="0">
                  <c:v>-8.3767862522811658E-4</c:v>
                </c:pt>
                <c:pt idx="1">
                  <c:v>-1.2203175056179334E-3</c:v>
                </c:pt>
                <c:pt idx="2">
                  <c:v>-1.7756333105025529E-3</c:v>
                </c:pt>
                <c:pt idx="3">
                  <c:v>-2.5883776110465148E-3</c:v>
                </c:pt>
                <c:pt idx="4">
                  <c:v>-3.7671445472983577E-3</c:v>
                </c:pt>
                <c:pt idx="5">
                  <c:v>-5.4868726017992539E-3</c:v>
                </c:pt>
                <c:pt idx="6">
                  <c:v>-7.9864862728361678E-3</c:v>
                </c:pt>
                <c:pt idx="7">
                  <c:v>-1.1627587509684945E-2</c:v>
                </c:pt>
                <c:pt idx="8">
                  <c:v>-1.6916562512730018E-2</c:v>
                </c:pt>
                <c:pt idx="9">
                  <c:v>-2.4622225748557169E-2</c:v>
                </c:pt>
                <c:pt idx="10">
                  <c:v>-3.5804947393454967E-2</c:v>
                </c:pt>
                <c:pt idx="11">
                  <c:v>-5.2050846499696615E-2</c:v>
                </c:pt>
                <c:pt idx="12">
                  <c:v>-7.5599970882833462E-2</c:v>
                </c:pt>
                <c:pt idx="13">
                  <c:v>-0.10966722860452227</c:v>
                </c:pt>
                <c:pt idx="14">
                  <c:v>-0.15880780189225652</c:v>
                </c:pt>
                <c:pt idx="15">
                  <c:v>-0.22938350981390498</c:v>
                </c:pt>
                <c:pt idx="16">
                  <c:v>-0.3301831538011179</c:v>
                </c:pt>
                <c:pt idx="17">
                  <c:v>-0.47291790621167307</c:v>
                </c:pt>
                <c:pt idx="18">
                  <c:v>-0.67272664015298911</c:v>
                </c:pt>
                <c:pt idx="19">
                  <c:v>-0.94818577215333488</c:v>
                </c:pt>
                <c:pt idx="20">
                  <c:v>-1.3204565976221929</c:v>
                </c:pt>
                <c:pt idx="21">
                  <c:v>-1.8112881154054734</c:v>
                </c:pt>
                <c:pt idx="22">
                  <c:v>-2.439466666221314</c:v>
                </c:pt>
                <c:pt idx="23">
                  <c:v>-3.2171777624548703</c:v>
                </c:pt>
                <c:pt idx="24">
                  <c:v>-4.1471746276410606</c:v>
                </c:pt>
                <c:pt idx="25">
                  <c:v>-5.2217197237539121</c:v>
                </c:pt>
                <c:pt idx="26">
                  <c:v>-6.4248951950402127</c:v>
                </c:pt>
                <c:pt idx="27">
                  <c:v>-7.7359685272214609</c:v>
                </c:pt>
                <c:pt idx="28">
                  <c:v>-9.1331525165254508</c:v>
                </c:pt>
                <c:pt idx="29">
                  <c:v>-10.59637838633563</c:v>
                </c:pt>
                <c:pt idx="30">
                  <c:v>-12.108765916587103</c:v>
                </c:pt>
                <c:pt idx="31">
                  <c:v>-13.65685173543161</c:v>
                </c:pt>
                <c:pt idx="32">
                  <c:v>-15.23048856032203</c:v>
                </c:pt>
                <c:pt idx="33">
                  <c:v>-16.822122612952207</c:v>
                </c:pt>
                <c:pt idx="34">
                  <c:v>-18.426396133986167</c:v>
                </c:pt>
                <c:pt idx="35">
                  <c:v>-20.039462428073588</c:v>
                </c:pt>
                <c:pt idx="36">
                  <c:v>-21.658601304542501</c:v>
                </c:pt>
                <c:pt idx="37">
                  <c:v>-23.281958320323632</c:v>
                </c:pt>
                <c:pt idx="38">
                  <c:v>-24.908214547212523</c:v>
                </c:pt>
                <c:pt idx="39">
                  <c:v>-26.536471697953637</c:v>
                </c:pt>
                <c:pt idx="40">
                  <c:v>-28.166102542559571</c:v>
                </c:pt>
                <c:pt idx="41">
                  <c:v>-29.796677184743551</c:v>
                </c:pt>
                <c:pt idx="42">
                  <c:v>-31.427906464995139</c:v>
                </c:pt>
                <c:pt idx="43">
                  <c:v>-33.059580432923603</c:v>
                </c:pt>
                <c:pt idx="44">
                  <c:v>-34.691559599771679</c:v>
                </c:pt>
                <c:pt idx="45">
                  <c:v>-36.32374980829028</c:v>
                </c:pt>
                <c:pt idx="46">
                  <c:v>-37.956086204610074</c:v>
                </c:pt>
                <c:pt idx="47">
                  <c:v>-39.588520860640287</c:v>
                </c:pt>
                <c:pt idx="48">
                  <c:v>-41.221025162052662</c:v>
                </c:pt>
                <c:pt idx="49">
                  <c:v>-42.85357520379867</c:v>
                </c:pt>
              </c:numCache>
            </c:numRef>
          </c:yVal>
        </c:ser>
        <c:ser>
          <c:idx val="10"/>
          <c:order val="10"/>
          <c:tx>
            <c:strRef>
              <c:f>AllValues!$BC$1</c:f>
              <c:strCache>
                <c:ptCount val="1"/>
                <c:pt idx="0">
                  <c:v>Mat I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AllValues!$BC$2:$BC$51</c:f>
              <c:numCache>
                <c:formatCode>General</c:formatCode>
                <c:ptCount val="50"/>
                <c:pt idx="0">
                  <c:v>-3.2129999999999939</c:v>
                </c:pt>
                <c:pt idx="1">
                  <c:v>-1.039999999999992</c:v>
                </c:pt>
                <c:pt idx="2">
                  <c:v>-0.8089999999999975</c:v>
                </c:pt>
                <c:pt idx="3">
                  <c:v>-1.4380000000000024</c:v>
                </c:pt>
                <c:pt idx="4">
                  <c:v>-0.87099999999999511</c:v>
                </c:pt>
                <c:pt idx="5">
                  <c:v>-2.7710000000000008</c:v>
                </c:pt>
                <c:pt idx="6">
                  <c:v>-1.6610000000000014</c:v>
                </c:pt>
                <c:pt idx="7">
                  <c:v>-1.8320000000000078</c:v>
                </c:pt>
                <c:pt idx="8">
                  <c:v>-1.9250000000000114</c:v>
                </c:pt>
                <c:pt idx="9">
                  <c:v>-2.362000000000009</c:v>
                </c:pt>
                <c:pt idx="10">
                  <c:v>-2.6229999999999905</c:v>
                </c:pt>
                <c:pt idx="11">
                  <c:v>-2.8589999999999947</c:v>
                </c:pt>
                <c:pt idx="12">
                  <c:v>-2.8990000000000009</c:v>
                </c:pt>
                <c:pt idx="13">
                  <c:v>-3.6289999999999907</c:v>
                </c:pt>
                <c:pt idx="14">
                  <c:v>-3.945999999999998</c:v>
                </c:pt>
                <c:pt idx="15">
                  <c:v>-4.7109999999999985</c:v>
                </c:pt>
                <c:pt idx="16">
                  <c:v>-5.4699999999999989</c:v>
                </c:pt>
                <c:pt idx="17">
                  <c:v>-6.4680000000000035</c:v>
                </c:pt>
                <c:pt idx="18">
                  <c:v>-7.3509999999999991</c:v>
                </c:pt>
                <c:pt idx="19">
                  <c:v>-8.3789999999999907</c:v>
                </c:pt>
                <c:pt idx="20">
                  <c:v>-9.4319999999999951</c:v>
                </c:pt>
                <c:pt idx="21">
                  <c:v>-10.693999999999996</c:v>
                </c:pt>
                <c:pt idx="22">
                  <c:v>-11.96</c:v>
                </c:pt>
                <c:pt idx="23">
                  <c:v>-13.261000000000003</c:v>
                </c:pt>
                <c:pt idx="24">
                  <c:v>-14.727999999999994</c:v>
                </c:pt>
                <c:pt idx="25">
                  <c:v>-16.157000000000004</c:v>
                </c:pt>
                <c:pt idx="26">
                  <c:v>-17.597000000000001</c:v>
                </c:pt>
                <c:pt idx="27">
                  <c:v>-19.127000000000002</c:v>
                </c:pt>
                <c:pt idx="28">
                  <c:v>-20.594999999999999</c:v>
                </c:pt>
                <c:pt idx="29">
                  <c:v>-22.157000000000004</c:v>
                </c:pt>
                <c:pt idx="30">
                  <c:v>-23.683999999999997</c:v>
                </c:pt>
                <c:pt idx="31">
                  <c:v>-25.136000000000003</c:v>
                </c:pt>
                <c:pt idx="32">
                  <c:v>-26.497999999999998</c:v>
                </c:pt>
                <c:pt idx="33">
                  <c:v>-27.809000000000005</c:v>
                </c:pt>
                <c:pt idx="34">
                  <c:v>-29.063000000000002</c:v>
                </c:pt>
                <c:pt idx="35">
                  <c:v>-30.123999999999995</c:v>
                </c:pt>
                <c:pt idx="36">
                  <c:v>-31.093000000000004</c:v>
                </c:pt>
                <c:pt idx="37">
                  <c:v>-31.951000000000008</c:v>
                </c:pt>
                <c:pt idx="38">
                  <c:v>-32.649999999999991</c:v>
                </c:pt>
                <c:pt idx="39">
                  <c:v>-33.187000000000005</c:v>
                </c:pt>
                <c:pt idx="40">
                  <c:v>-33.697999999999993</c:v>
                </c:pt>
                <c:pt idx="41">
                  <c:v>-34.265000000000001</c:v>
                </c:pt>
                <c:pt idx="42">
                  <c:v>-34.76</c:v>
                </c:pt>
                <c:pt idx="43">
                  <c:v>-35.302</c:v>
                </c:pt>
                <c:pt idx="44">
                  <c:v>-35.711999999999996</c:v>
                </c:pt>
                <c:pt idx="45">
                  <c:v>-36.575000000000003</c:v>
                </c:pt>
                <c:pt idx="46">
                  <c:v>-37.247</c:v>
                </c:pt>
                <c:pt idx="47">
                  <c:v>-37.975999999999999</c:v>
                </c:pt>
                <c:pt idx="48">
                  <c:v>-38.748999999999995</c:v>
                </c:pt>
                <c:pt idx="49">
                  <c:v>-39.602000000000004</c:v>
                </c:pt>
              </c:numCache>
            </c:numRef>
          </c:yVal>
        </c:ser>
        <c:ser>
          <c:idx val="11"/>
          <c:order val="11"/>
          <c:tx>
            <c:strRef>
              <c:f>AllValues!$BH$1:$BI$1</c:f>
              <c:strCache>
                <c:ptCount val="1"/>
                <c:pt idx="0">
                  <c:v>Fc 252000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AllValues!$BI$2:$BI$51</c:f>
              <c:numCache>
                <c:formatCode>General</c:formatCode>
                <c:ptCount val="50"/>
                <c:pt idx="0">
                  <c:v>-6.8387985404564351E-5</c:v>
                </c:pt>
                <c:pt idx="1">
                  <c:v>-9.9630609781853761E-5</c:v>
                </c:pt>
                <c:pt idx="2">
                  <c:v>-1.4497687386501822E-4</c:v>
                </c:pt>
                <c:pt idx="3">
                  <c:v>-2.1135396688127996E-4</c:v>
                </c:pt>
                <c:pt idx="4">
                  <c:v>-3.0764452067104592E-4</c:v>
                </c:pt>
                <c:pt idx="5">
                  <c:v>-4.4816790493057835E-4</c:v>
                </c:pt>
                <c:pt idx="6">
                  <c:v>-6.5250887116493966E-4</c:v>
                </c:pt>
                <c:pt idx="7">
                  <c:v>-9.503586201529264E-4</c:v>
                </c:pt>
                <c:pt idx="8">
                  <c:v>-1.3834165257162433E-3</c:v>
                </c:pt>
                <c:pt idx="9">
                  <c:v>-2.0152185316970996E-3</c:v>
                </c:pt>
                <c:pt idx="10">
                  <c:v>-2.933943344295302E-3</c:v>
                </c:pt>
                <c:pt idx="11">
                  <c:v>-4.2725111687327011E-3</c:v>
                </c:pt>
                <c:pt idx="12">
                  <c:v>-6.2209961775942972E-3</c:v>
                </c:pt>
                <c:pt idx="13">
                  <c:v>-9.0569663245610738E-3</c:v>
                </c:pt>
                <c:pt idx="14">
                  <c:v>-1.3183811187981329E-2</c:v>
                </c:pt>
                <c:pt idx="15">
                  <c:v>-1.9186073483606965E-2</c:v>
                </c:pt>
                <c:pt idx="16">
                  <c:v>-2.7914900140258742E-2</c:v>
                </c:pt>
                <c:pt idx="17">
                  <c:v>-4.0595580577220673E-2</c:v>
                </c:pt>
                <c:pt idx="18">
                  <c:v>-5.8995631441090129E-2</c:v>
                </c:pt>
                <c:pt idx="19">
                  <c:v>-8.5652333751709775E-2</c:v>
                </c:pt>
                <c:pt idx="20">
                  <c:v>-0.12418196434517943</c:v>
                </c:pt>
                <c:pt idx="21">
                  <c:v>-0.17969791114379402</c:v>
                </c:pt>
                <c:pt idx="22">
                  <c:v>-0.25929688342281015</c:v>
                </c:pt>
                <c:pt idx="23">
                  <c:v>-0.37266324826822084</c:v>
                </c:pt>
                <c:pt idx="24">
                  <c:v>-0.53265659981241131</c:v>
                </c:pt>
                <c:pt idx="25">
                  <c:v>-0.75559267221575854</c:v>
                </c:pt>
                <c:pt idx="26">
                  <c:v>-1.0610767722480114</c:v>
                </c:pt>
                <c:pt idx="27">
                  <c:v>-1.4707428378926755</c:v>
                </c:pt>
                <c:pt idx="28">
                  <c:v>-2.0057337975901603</c:v>
                </c:pt>
                <c:pt idx="29">
                  <c:v>-2.6830981061016401</c:v>
                </c:pt>
                <c:pt idx="30">
                  <c:v>-3.5121032993755819</c:v>
                </c:pt>
                <c:pt idx="31">
                  <c:v>-4.4918594206767022</c:v>
                </c:pt>
                <c:pt idx="32">
                  <c:v>-5.6116363916695331</c:v>
                </c:pt>
                <c:pt idx="33">
                  <c:v>-6.8533908517301603</c:v>
                </c:pt>
                <c:pt idx="34">
                  <c:v>-8.1957008304879349</c:v>
                </c:pt>
                <c:pt idx="35">
                  <c:v>-9.6171274125860435</c:v>
                </c:pt>
                <c:pt idx="36">
                  <c:v>-11.098541800114127</c:v>
                </c:pt>
                <c:pt idx="37">
                  <c:v>-12.624218127634776</c:v>
                </c:pt>
                <c:pt idx="38">
                  <c:v>-14.181857387645652</c:v>
                </c:pt>
                <c:pt idx="39">
                  <c:v>-15.762243502943047</c:v>
                </c:pt>
                <c:pt idx="40">
                  <c:v>-17.358638602022413</c:v>
                </c:pt>
                <c:pt idx="41">
                  <c:v>-18.96621674601634</c:v>
                </c:pt>
                <c:pt idx="42">
                  <c:v>-20.581571832373875</c:v>
                </c:pt>
                <c:pt idx="43">
                  <c:v>-22.202306057611523</c:v>
                </c:pt>
                <c:pt idx="44">
                  <c:v>-23.826754613575183</c:v>
                </c:pt>
                <c:pt idx="45">
                  <c:v>-25.453765008799824</c:v>
                </c:pt>
                <c:pt idx="46">
                  <c:v>-27.082540469027187</c:v>
                </c:pt>
                <c:pt idx="47">
                  <c:v>-28.712528020734087</c:v>
                </c:pt>
                <c:pt idx="48">
                  <c:v>-30.343351078319895</c:v>
                </c:pt>
                <c:pt idx="49">
                  <c:v>-31.974746252715281</c:v>
                </c:pt>
              </c:numCache>
            </c:numRef>
          </c:yVal>
        </c:ser>
        <c:ser>
          <c:idx val="12"/>
          <c:order val="12"/>
          <c:tx>
            <c:strRef>
              <c:f>AllValues!$BG$1</c:f>
              <c:strCache>
                <c:ptCount val="1"/>
                <c:pt idx="0">
                  <c:v>Mat J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AllValues!$BG$2:$BG$51</c:f>
              <c:numCache>
                <c:formatCode>General</c:formatCode>
                <c:ptCount val="50"/>
                <c:pt idx="0">
                  <c:v>-3.9969999999999999</c:v>
                </c:pt>
                <c:pt idx="1">
                  <c:v>-0.28199999999999648</c:v>
                </c:pt>
                <c:pt idx="2">
                  <c:v>-1.3659999999999997</c:v>
                </c:pt>
                <c:pt idx="3">
                  <c:v>-1.0589999999999975</c:v>
                </c:pt>
                <c:pt idx="4">
                  <c:v>-2.2519999999999953</c:v>
                </c:pt>
                <c:pt idx="5">
                  <c:v>-2.4350000000000023</c:v>
                </c:pt>
                <c:pt idx="6">
                  <c:v>-1.5440000000000111</c:v>
                </c:pt>
                <c:pt idx="7">
                  <c:v>-1.320999999999998</c:v>
                </c:pt>
                <c:pt idx="8">
                  <c:v>-1.6280000000000001</c:v>
                </c:pt>
                <c:pt idx="9">
                  <c:v>-1.5520000000000067</c:v>
                </c:pt>
                <c:pt idx="10">
                  <c:v>-1.289999999999992</c:v>
                </c:pt>
                <c:pt idx="11">
                  <c:v>-1.4719999999999942</c:v>
                </c:pt>
                <c:pt idx="12">
                  <c:v>-1.3659999999999997</c:v>
                </c:pt>
                <c:pt idx="13">
                  <c:v>-1.4440000000000026</c:v>
                </c:pt>
                <c:pt idx="14">
                  <c:v>-1.2650000000000006</c:v>
                </c:pt>
                <c:pt idx="15">
                  <c:v>-1.4419999999999931</c:v>
                </c:pt>
                <c:pt idx="16">
                  <c:v>-1.4819999999999993</c:v>
                </c:pt>
                <c:pt idx="17">
                  <c:v>-1.5040000000000049</c:v>
                </c:pt>
                <c:pt idx="18">
                  <c:v>-1.554000000000002</c:v>
                </c:pt>
                <c:pt idx="19">
                  <c:v>-1.625</c:v>
                </c:pt>
                <c:pt idx="20">
                  <c:v>-1.634999999999998</c:v>
                </c:pt>
                <c:pt idx="21">
                  <c:v>-1.7419999999999973</c:v>
                </c:pt>
                <c:pt idx="22">
                  <c:v>-1.8089999999999975</c:v>
                </c:pt>
                <c:pt idx="23">
                  <c:v>-1.9410000000000025</c:v>
                </c:pt>
                <c:pt idx="24">
                  <c:v>-2.1450000000000031</c:v>
                </c:pt>
                <c:pt idx="25">
                  <c:v>-2.3689999999999998</c:v>
                </c:pt>
                <c:pt idx="26">
                  <c:v>-2.6159999999999997</c:v>
                </c:pt>
                <c:pt idx="27">
                  <c:v>-2.9920000000000044</c:v>
                </c:pt>
                <c:pt idx="28">
                  <c:v>-3.4070000000000036</c:v>
                </c:pt>
                <c:pt idx="29">
                  <c:v>-3.9249999999999972</c:v>
                </c:pt>
                <c:pt idx="30">
                  <c:v>-4.5450000000000017</c:v>
                </c:pt>
                <c:pt idx="31">
                  <c:v>-5.2800000000000011</c:v>
                </c:pt>
                <c:pt idx="32">
                  <c:v>-6.1229999999999976</c:v>
                </c:pt>
                <c:pt idx="33">
                  <c:v>-7.1109999999999971</c:v>
                </c:pt>
                <c:pt idx="34">
                  <c:v>-8.2409999999999997</c:v>
                </c:pt>
                <c:pt idx="35">
                  <c:v>-9.5120000000000005</c:v>
                </c:pt>
                <c:pt idx="36">
                  <c:v>-10.941000000000003</c:v>
                </c:pt>
                <c:pt idx="37">
                  <c:v>-12.534000000000006</c:v>
                </c:pt>
                <c:pt idx="38">
                  <c:v>-14.29</c:v>
                </c:pt>
                <c:pt idx="39">
                  <c:v>-16.214999999999996</c:v>
                </c:pt>
                <c:pt idx="40">
                  <c:v>-18.315999999999999</c:v>
                </c:pt>
                <c:pt idx="41">
                  <c:v>-20.592999999999996</c:v>
                </c:pt>
                <c:pt idx="42">
                  <c:v>-23.040999999999997</c:v>
                </c:pt>
                <c:pt idx="43">
                  <c:v>-25.665999999999997</c:v>
                </c:pt>
                <c:pt idx="44">
                  <c:v>-28.411999999999999</c:v>
                </c:pt>
                <c:pt idx="45">
                  <c:v>-31.265000000000004</c:v>
                </c:pt>
                <c:pt idx="46">
                  <c:v>-34.325999999999993</c:v>
                </c:pt>
                <c:pt idx="47">
                  <c:v>-37.536000000000001</c:v>
                </c:pt>
                <c:pt idx="48">
                  <c:v>-40.930000000000007</c:v>
                </c:pt>
                <c:pt idx="49">
                  <c:v>-44.844999999999999</c:v>
                </c:pt>
              </c:numCache>
            </c:numRef>
          </c:yVal>
        </c:ser>
        <c:dLbls/>
        <c:axId val="95732480"/>
        <c:axId val="95734016"/>
      </c:scatterChart>
      <c:valAx>
        <c:axId val="95732480"/>
        <c:scaling>
          <c:logBase val="10"/>
          <c:orientation val="minMax"/>
          <c:min val="1000"/>
        </c:scaling>
        <c:axPos val="b"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5734016"/>
        <c:crosses val="autoZero"/>
        <c:crossBetween val="midCat"/>
      </c:valAx>
      <c:valAx>
        <c:axId val="957340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573248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lineMarker"/>
        <c:ser>
          <c:idx val="0"/>
          <c:order val="0"/>
          <c:tx>
            <c:strRef>
              <c:f>AllValues!$AS$1</c:f>
              <c:strCache>
                <c:ptCount val="1"/>
                <c:pt idx="0">
                  <c:v>Mat G - 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AllValues!$AS$2:$AS$51</c:f>
              <c:numCache>
                <c:formatCode>General</c:formatCode>
                <c:ptCount val="50"/>
                <c:pt idx="0">
                  <c:v>-1.0589999999999975</c:v>
                </c:pt>
                <c:pt idx="1">
                  <c:v>-1.1610000000000014</c:v>
                </c:pt>
                <c:pt idx="2">
                  <c:v>-0.60899999999999466</c:v>
                </c:pt>
                <c:pt idx="3">
                  <c:v>-1.2489999999999952</c:v>
                </c:pt>
                <c:pt idx="4">
                  <c:v>-0.86299999999999955</c:v>
                </c:pt>
                <c:pt idx="5">
                  <c:v>-1.2060000000000031</c:v>
                </c:pt>
                <c:pt idx="6">
                  <c:v>-1.1920000000000073</c:v>
                </c:pt>
                <c:pt idx="7">
                  <c:v>-0.81000000000000227</c:v>
                </c:pt>
                <c:pt idx="8">
                  <c:v>-1.3470000000000084</c:v>
                </c:pt>
                <c:pt idx="9">
                  <c:v>-1.2609999999999957</c:v>
                </c:pt>
                <c:pt idx="10">
                  <c:v>-0.95099999999999341</c:v>
                </c:pt>
                <c:pt idx="11">
                  <c:v>-1.0669999999999931</c:v>
                </c:pt>
                <c:pt idx="12">
                  <c:v>-1.0169999999999959</c:v>
                </c:pt>
                <c:pt idx="13">
                  <c:v>-0.95499999999999829</c:v>
                </c:pt>
                <c:pt idx="14">
                  <c:v>-0.89999999999999147</c:v>
                </c:pt>
                <c:pt idx="15">
                  <c:v>-1.1089999999999947</c:v>
                </c:pt>
                <c:pt idx="16">
                  <c:v>-1.0120000000000005</c:v>
                </c:pt>
                <c:pt idx="17">
                  <c:v>-1.2690000000000055</c:v>
                </c:pt>
                <c:pt idx="18">
                  <c:v>-1.3380000000000081</c:v>
                </c:pt>
                <c:pt idx="19">
                  <c:v>-1.5559999999999974</c:v>
                </c:pt>
                <c:pt idx="20">
                  <c:v>-1.6990000000000052</c:v>
                </c:pt>
                <c:pt idx="21">
                  <c:v>-1.8530000000000015</c:v>
                </c:pt>
                <c:pt idx="22">
                  <c:v>-2.1219999999999999</c:v>
                </c:pt>
                <c:pt idx="23">
                  <c:v>-2.5160000000000053</c:v>
                </c:pt>
                <c:pt idx="24">
                  <c:v>-2.9170000000000016</c:v>
                </c:pt>
                <c:pt idx="25">
                  <c:v>-3.4180000000000064</c:v>
                </c:pt>
                <c:pt idx="26">
                  <c:v>-4.0230000000000032</c:v>
                </c:pt>
                <c:pt idx="27">
                  <c:v>-4.7320000000000064</c:v>
                </c:pt>
                <c:pt idx="28">
                  <c:v>-5.5339999999999989</c:v>
                </c:pt>
                <c:pt idx="29">
                  <c:v>-6.4540000000000006</c:v>
                </c:pt>
                <c:pt idx="30">
                  <c:v>-7.4849999999999994</c:v>
                </c:pt>
                <c:pt idx="31">
                  <c:v>-8.6419999999999959</c:v>
                </c:pt>
                <c:pt idx="32">
                  <c:v>-9.89</c:v>
                </c:pt>
                <c:pt idx="33">
                  <c:v>-11.227999999999994</c:v>
                </c:pt>
                <c:pt idx="34">
                  <c:v>-12.662999999999997</c:v>
                </c:pt>
                <c:pt idx="35">
                  <c:v>-14.153999999999996</c:v>
                </c:pt>
                <c:pt idx="36">
                  <c:v>-15.714000000000006</c:v>
                </c:pt>
                <c:pt idx="37">
                  <c:v>-17.324000000000005</c:v>
                </c:pt>
                <c:pt idx="38">
                  <c:v>-18.979999999999997</c:v>
                </c:pt>
                <c:pt idx="39">
                  <c:v>-20.698</c:v>
                </c:pt>
                <c:pt idx="40">
                  <c:v>-22.462999999999997</c:v>
                </c:pt>
                <c:pt idx="41">
                  <c:v>-24.299999999999997</c:v>
                </c:pt>
                <c:pt idx="42">
                  <c:v>-26.214999999999996</c:v>
                </c:pt>
                <c:pt idx="43">
                  <c:v>-28.262</c:v>
                </c:pt>
                <c:pt idx="44">
                  <c:v>-30.421999999999997</c:v>
                </c:pt>
                <c:pt idx="45">
                  <c:v>-32.715000000000003</c:v>
                </c:pt>
                <c:pt idx="46">
                  <c:v>-35.302999999999997</c:v>
                </c:pt>
                <c:pt idx="47">
                  <c:v>-38.143000000000001</c:v>
                </c:pt>
                <c:pt idx="48">
                  <c:v>-41.283000000000001</c:v>
                </c:pt>
                <c:pt idx="49">
                  <c:v>-44.883000000000003</c:v>
                </c:pt>
              </c:numCache>
            </c:numRef>
          </c:yVal>
        </c:ser>
        <c:ser>
          <c:idx val="1"/>
          <c:order val="1"/>
          <c:tx>
            <c:strRef>
              <c:f>AllValues!$AX$1</c:f>
              <c:strCache>
                <c:ptCount val="1"/>
                <c:pt idx="0">
                  <c:v>Mat H-test</c:v>
                </c:pt>
              </c:strCache>
            </c:strRef>
          </c:tx>
          <c:marker>
            <c:symbol val="none"/>
          </c:marker>
          <c:xVal>
            <c:numRef>
              <c:f>AllValues!$A$2:$A$51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1207</c:v>
                </c:pt>
                <c:pt idx="2">
                  <c:v>1456</c:v>
                </c:pt>
                <c:pt idx="3">
                  <c:v>1758</c:v>
                </c:pt>
                <c:pt idx="4">
                  <c:v>2121</c:v>
                </c:pt>
                <c:pt idx="5">
                  <c:v>2560</c:v>
                </c:pt>
                <c:pt idx="6">
                  <c:v>3089</c:v>
                </c:pt>
                <c:pt idx="7">
                  <c:v>3728</c:v>
                </c:pt>
                <c:pt idx="8">
                  <c:v>4498</c:v>
                </c:pt>
                <c:pt idx="9">
                  <c:v>5429</c:v>
                </c:pt>
                <c:pt idx="10">
                  <c:v>6551</c:v>
                </c:pt>
                <c:pt idx="11">
                  <c:v>7906</c:v>
                </c:pt>
                <c:pt idx="12">
                  <c:v>9541</c:v>
                </c:pt>
                <c:pt idx="13">
                  <c:v>11514</c:v>
                </c:pt>
                <c:pt idx="14">
                  <c:v>13895</c:v>
                </c:pt>
                <c:pt idx="15">
                  <c:v>16768</c:v>
                </c:pt>
                <c:pt idx="16">
                  <c:v>20236</c:v>
                </c:pt>
                <c:pt idx="17">
                  <c:v>24421</c:v>
                </c:pt>
                <c:pt idx="18">
                  <c:v>29471</c:v>
                </c:pt>
                <c:pt idx="19">
                  <c:v>35565</c:v>
                </c:pt>
                <c:pt idx="20">
                  <c:v>42919</c:v>
                </c:pt>
                <c:pt idx="21">
                  <c:v>51795</c:v>
                </c:pt>
                <c:pt idx="22">
                  <c:v>62506</c:v>
                </c:pt>
                <c:pt idx="23">
                  <c:v>75431</c:v>
                </c:pt>
                <c:pt idx="24">
                  <c:v>91030</c:v>
                </c:pt>
                <c:pt idx="25">
                  <c:v>109854</c:v>
                </c:pt>
                <c:pt idx="26">
                  <c:v>132571</c:v>
                </c:pt>
                <c:pt idx="27">
                  <c:v>159986</c:v>
                </c:pt>
                <c:pt idx="28">
                  <c:v>193070</c:v>
                </c:pt>
                <c:pt idx="29">
                  <c:v>232995</c:v>
                </c:pt>
                <c:pt idx="30">
                  <c:v>281177</c:v>
                </c:pt>
                <c:pt idx="31">
                  <c:v>339322</c:v>
                </c:pt>
                <c:pt idx="32">
                  <c:v>409492</c:v>
                </c:pt>
                <c:pt idx="33">
                  <c:v>494171</c:v>
                </c:pt>
                <c:pt idx="34">
                  <c:v>596362</c:v>
                </c:pt>
                <c:pt idx="35">
                  <c:v>719686</c:v>
                </c:pt>
                <c:pt idx="36">
                  <c:v>868511</c:v>
                </c:pt>
                <c:pt idx="37">
                  <c:v>1048113</c:v>
                </c:pt>
                <c:pt idx="38">
                  <c:v>1264855</c:v>
                </c:pt>
                <c:pt idx="39">
                  <c:v>1526418</c:v>
                </c:pt>
                <c:pt idx="40">
                  <c:v>1842070</c:v>
                </c:pt>
                <c:pt idx="41">
                  <c:v>2222996</c:v>
                </c:pt>
                <c:pt idx="42">
                  <c:v>2682696</c:v>
                </c:pt>
                <c:pt idx="43">
                  <c:v>3237458</c:v>
                </c:pt>
                <c:pt idx="44">
                  <c:v>3906940</c:v>
                </c:pt>
                <c:pt idx="45">
                  <c:v>4714866</c:v>
                </c:pt>
                <c:pt idx="46">
                  <c:v>5689866</c:v>
                </c:pt>
                <c:pt idx="47">
                  <c:v>6866488</c:v>
                </c:pt>
                <c:pt idx="48">
                  <c:v>8286428</c:v>
                </c:pt>
                <c:pt idx="49">
                  <c:v>10000000</c:v>
                </c:pt>
              </c:numCache>
            </c:numRef>
          </c:xVal>
          <c:yVal>
            <c:numRef>
              <c:f>AllValues!$AX$2:$AX$51</c:f>
              <c:numCache>
                <c:formatCode>General</c:formatCode>
                <c:ptCount val="50"/>
                <c:pt idx="0">
                  <c:v>-1.894999999999996</c:v>
                </c:pt>
                <c:pt idx="1">
                  <c:v>-1.6219999999999999</c:v>
                </c:pt>
                <c:pt idx="2">
                  <c:v>-0.78199999999999648</c:v>
                </c:pt>
                <c:pt idx="3">
                  <c:v>-0.742999999999995</c:v>
                </c:pt>
                <c:pt idx="4">
                  <c:v>-1.512999999999991</c:v>
                </c:pt>
                <c:pt idx="5">
                  <c:v>-1.9639999999999986</c:v>
                </c:pt>
                <c:pt idx="6">
                  <c:v>-1.7070000000000078</c:v>
                </c:pt>
                <c:pt idx="7">
                  <c:v>-1.4720000000000084</c:v>
                </c:pt>
                <c:pt idx="8">
                  <c:v>-1.5090000000000003</c:v>
                </c:pt>
                <c:pt idx="9">
                  <c:v>-1.8400000000000034</c:v>
                </c:pt>
                <c:pt idx="10">
                  <c:v>-1.5009999999999906</c:v>
                </c:pt>
                <c:pt idx="11">
                  <c:v>-1.2909999999999968</c:v>
                </c:pt>
                <c:pt idx="12">
                  <c:v>-1.5060000000000002</c:v>
                </c:pt>
                <c:pt idx="13">
                  <c:v>-1.554000000000002</c:v>
                </c:pt>
                <c:pt idx="14">
                  <c:v>-1.5690000000000026</c:v>
                </c:pt>
                <c:pt idx="15">
                  <c:v>-1.8190000000000026</c:v>
                </c:pt>
                <c:pt idx="16">
                  <c:v>-1.9120000000000061</c:v>
                </c:pt>
                <c:pt idx="17">
                  <c:v>-2.1470000000000056</c:v>
                </c:pt>
                <c:pt idx="18">
                  <c:v>-2.3870000000000005</c:v>
                </c:pt>
                <c:pt idx="19">
                  <c:v>-2.7939999999999969</c:v>
                </c:pt>
                <c:pt idx="20">
                  <c:v>-3.1879999999999953</c:v>
                </c:pt>
                <c:pt idx="21">
                  <c:v>-3.6099999999999923</c:v>
                </c:pt>
                <c:pt idx="22">
                  <c:v>-4.0689999999999955</c:v>
                </c:pt>
                <c:pt idx="23">
                  <c:v>-4.6980000000000004</c:v>
                </c:pt>
                <c:pt idx="24">
                  <c:v>-5.509999999999998</c:v>
                </c:pt>
                <c:pt idx="25">
                  <c:v>-6.3600000000000065</c:v>
                </c:pt>
                <c:pt idx="26">
                  <c:v>-7.2830000000000013</c:v>
                </c:pt>
                <c:pt idx="27">
                  <c:v>-8.4140000000000015</c:v>
                </c:pt>
                <c:pt idx="28">
                  <c:v>-9.5660000000000025</c:v>
                </c:pt>
                <c:pt idx="29">
                  <c:v>-10.887</c:v>
                </c:pt>
                <c:pt idx="30">
                  <c:v>-12.302999999999997</c:v>
                </c:pt>
                <c:pt idx="31">
                  <c:v>-13.812999999999995</c:v>
                </c:pt>
                <c:pt idx="32">
                  <c:v>-15.427999999999997</c:v>
                </c:pt>
                <c:pt idx="33">
                  <c:v>-17.125</c:v>
                </c:pt>
                <c:pt idx="34">
                  <c:v>-18.948999999999998</c:v>
                </c:pt>
                <c:pt idx="35">
                  <c:v>-20.884</c:v>
                </c:pt>
                <c:pt idx="36">
                  <c:v>-22.940000000000005</c:v>
                </c:pt>
                <c:pt idx="37">
                  <c:v>-25.211000000000006</c:v>
                </c:pt>
                <c:pt idx="38">
                  <c:v>-27.608999999999995</c:v>
                </c:pt>
                <c:pt idx="39">
                  <c:v>-30.234999999999999</c:v>
                </c:pt>
                <c:pt idx="40">
                  <c:v>-33.063000000000002</c:v>
                </c:pt>
                <c:pt idx="41">
                  <c:v>-36.149000000000001</c:v>
                </c:pt>
                <c:pt idx="42">
                  <c:v>-39.633000000000003</c:v>
                </c:pt>
                <c:pt idx="43">
                  <c:v>-43.262999999999998</c:v>
                </c:pt>
                <c:pt idx="44">
                  <c:v>-47.619</c:v>
                </c:pt>
                <c:pt idx="45">
                  <c:v>-51.277999999999992</c:v>
                </c:pt>
                <c:pt idx="46">
                  <c:v>-55.034999999999997</c:v>
                </c:pt>
                <c:pt idx="47">
                  <c:v>-58.379999999999995</c:v>
                </c:pt>
                <c:pt idx="48">
                  <c:v>-60.567999999999998</c:v>
                </c:pt>
                <c:pt idx="49">
                  <c:v>-60.650999999999996</c:v>
                </c:pt>
              </c:numCache>
            </c:numRef>
          </c:yVal>
        </c:ser>
        <c:axId val="136336896"/>
        <c:axId val="136338432"/>
      </c:scatterChart>
      <c:valAx>
        <c:axId val="136336896"/>
        <c:scaling>
          <c:logBase val="10"/>
          <c:orientation val="minMax"/>
          <c:min val="100000"/>
        </c:scaling>
        <c:axPos val="b"/>
        <c:numFmt formatCode="General" sourceLinked="1"/>
        <c:tickLblPos val="nextTo"/>
        <c:crossAx val="136338432"/>
        <c:crosses val="autoZero"/>
        <c:crossBetween val="midCat"/>
      </c:valAx>
      <c:valAx>
        <c:axId val="136338432"/>
        <c:scaling>
          <c:orientation val="minMax"/>
        </c:scaling>
        <c:axPos val="l"/>
        <c:majorGridlines/>
        <c:numFmt formatCode="General" sourceLinked="1"/>
        <c:tickLblPos val="nextTo"/>
        <c:crossAx val="136336896"/>
        <c:crosses val="autoZero"/>
        <c:crossBetween val="midCat"/>
      </c:valAx>
    </c:plotArea>
    <c:legend>
      <c:legendPos val="r"/>
      <c:layout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00236" cy="34238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ata.txt_7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ata.txt_4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ata.txt_6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ata.txt_2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ata.txt_9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.txt_13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.txt_1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.txt_3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.txt_5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.txt_8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.txt_10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.txt_1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.txt_12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1"/>
  <sheetViews>
    <sheetView tabSelected="1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H4" sqref="H4"/>
    </sheetView>
  </sheetViews>
  <sheetFormatPr defaultColWidth="9.140625" defaultRowHeight="15"/>
  <cols>
    <col min="1" max="1" width="10" style="3" bestFit="1" customWidth="1"/>
    <col min="2" max="2" width="8.42578125" style="3" bestFit="1" customWidth="1"/>
    <col min="3" max="3" width="10.5703125" style="3" bestFit="1" customWidth="1"/>
    <col min="4" max="4" width="10.28515625" style="3" bestFit="1" customWidth="1"/>
    <col min="5" max="5" width="8.7109375" style="3" bestFit="1" customWidth="1"/>
    <col min="6" max="6" width="2.7109375" style="3" bestFit="1" customWidth="1"/>
    <col min="7" max="7" width="14" style="3" bestFit="1" customWidth="1"/>
    <col min="8" max="8" width="10.5703125" style="3" customWidth="1"/>
    <col min="9" max="9" width="10.28515625" style="3" bestFit="1" customWidth="1"/>
    <col min="10" max="10" width="0" style="3" hidden="1" customWidth="1"/>
    <col min="11" max="11" width="10.28515625" style="3" customWidth="1"/>
    <col min="12" max="12" width="2.7109375" style="3" bestFit="1" customWidth="1"/>
    <col min="13" max="13" width="14" style="3" bestFit="1" customWidth="1"/>
    <col min="14" max="14" width="11" style="3" bestFit="1" customWidth="1"/>
    <col min="15" max="15" width="12.140625" style="3" hidden="1" customWidth="1"/>
    <col min="16" max="16" width="9.85546875" style="3" customWidth="1"/>
    <col min="17" max="17" width="8.7109375" style="3" bestFit="1" customWidth="1"/>
    <col min="18" max="18" width="0" style="3" hidden="1" customWidth="1"/>
    <col min="19" max="19" width="10.28515625" style="3" bestFit="1" customWidth="1"/>
    <col min="20" max="20" width="9.140625" style="3" hidden="1" customWidth="1"/>
    <col min="21" max="21" width="8.42578125" style="3" bestFit="1" customWidth="1"/>
    <col min="22" max="22" width="2.7109375" style="3" bestFit="1" customWidth="1"/>
    <col min="23" max="23" width="14" style="3" bestFit="1" customWidth="1"/>
    <col min="24" max="24" width="11" style="3" bestFit="1" customWidth="1"/>
    <col min="25" max="25" width="4.140625" style="3" bestFit="1" customWidth="1"/>
    <col min="26" max="26" width="14" style="3" bestFit="1" customWidth="1"/>
    <col min="27" max="27" width="11" style="3" bestFit="1" customWidth="1"/>
    <col min="28" max="28" width="2.42578125" style="3" customWidth="1"/>
    <col min="29" max="29" width="8.42578125" style="3" customWidth="1"/>
    <col min="30" max="30" width="9.140625" style="3"/>
    <col min="31" max="31" width="3.140625" style="3" customWidth="1"/>
    <col min="32" max="32" width="8.5703125" style="3" customWidth="1"/>
    <col min="33" max="33" width="11" style="3" bestFit="1" customWidth="1"/>
    <col min="34" max="34" width="8.42578125" style="3" customWidth="1"/>
    <col min="35" max="35" width="8.28515625" style="3" customWidth="1"/>
    <col min="36" max="36" width="3.140625" style="3" customWidth="1"/>
    <col min="37" max="37" width="6.7109375" style="3" bestFit="1" customWidth="1"/>
    <col min="38" max="38" width="11" style="3" bestFit="1" customWidth="1"/>
    <col min="39" max="39" width="8.42578125" style="3" customWidth="1"/>
    <col min="40" max="42" width="9.140625" style="3"/>
    <col min="43" max="43" width="11" style="3" bestFit="1" customWidth="1"/>
    <col min="44" max="44" width="8.42578125" style="3" bestFit="1" customWidth="1"/>
    <col min="45" max="47" width="9.140625" style="3"/>
    <col min="48" max="48" width="11" style="3" bestFit="1" customWidth="1"/>
    <col min="49" max="49" width="8.42578125" style="3" customWidth="1"/>
    <col min="50" max="52" width="9.140625" style="3"/>
    <col min="53" max="53" width="11" style="3" bestFit="1" customWidth="1"/>
    <col min="54" max="54" width="8.42578125" style="3" customWidth="1"/>
    <col min="55" max="57" width="9.140625" style="3"/>
    <col min="58" max="58" width="8.42578125" style="3" customWidth="1"/>
    <col min="59" max="61" width="9.140625" style="3"/>
    <col min="62" max="62" width="11" style="3" bestFit="1" customWidth="1"/>
    <col min="63" max="16384" width="9.140625" style="3"/>
  </cols>
  <sheetData>
    <row r="1" spans="1:62" s="1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34000</v>
      </c>
      <c r="H1" s="1" t="s">
        <v>6</v>
      </c>
      <c r="I1" s="1" t="s">
        <v>7</v>
      </c>
      <c r="K1" s="1" t="s">
        <v>8</v>
      </c>
      <c r="L1" s="1" t="s">
        <v>5</v>
      </c>
      <c r="M1" s="1">
        <v>18000</v>
      </c>
      <c r="N1" s="1" t="s">
        <v>6</v>
      </c>
      <c r="P1" s="1" t="s">
        <v>9</v>
      </c>
      <c r="Q1" s="1" t="s">
        <v>10</v>
      </c>
      <c r="S1" s="1" t="s">
        <v>11</v>
      </c>
      <c r="U1" s="1" t="s">
        <v>12</v>
      </c>
      <c r="V1" s="1" t="s">
        <v>13</v>
      </c>
      <c r="W1" s="1">
        <v>17000</v>
      </c>
      <c r="X1" s="1" t="s">
        <v>6</v>
      </c>
      <c r="Y1" s="1" t="s">
        <v>14</v>
      </c>
      <c r="Z1" s="1">
        <v>17000</v>
      </c>
      <c r="AA1" s="1" t="s">
        <v>6</v>
      </c>
      <c r="AC1" s="1" t="s">
        <v>15</v>
      </c>
      <c r="AD1" s="1" t="s">
        <v>16</v>
      </c>
      <c r="AE1" s="1" t="s">
        <v>17</v>
      </c>
      <c r="AF1" s="1">
        <v>16500</v>
      </c>
      <c r="AG1" s="1" t="s">
        <v>6</v>
      </c>
      <c r="AH1" s="1" t="s">
        <v>18</v>
      </c>
      <c r="AI1" s="2" t="s">
        <v>19</v>
      </c>
      <c r="AJ1" s="1" t="s">
        <v>17</v>
      </c>
      <c r="AK1" s="1">
        <v>26800</v>
      </c>
      <c r="AL1" s="1" t="s">
        <v>6</v>
      </c>
      <c r="AM1" s="1" t="s">
        <v>20</v>
      </c>
      <c r="AN1" s="1" t="s">
        <v>21</v>
      </c>
      <c r="AO1" s="1" t="s">
        <v>17</v>
      </c>
      <c r="AP1" s="1">
        <v>95000</v>
      </c>
      <c r="AQ1" s="1" t="s">
        <v>6</v>
      </c>
      <c r="AR1" s="1" t="s">
        <v>22</v>
      </c>
      <c r="AS1" s="1" t="s">
        <v>23</v>
      </c>
      <c r="AT1" s="1" t="s">
        <v>17</v>
      </c>
      <c r="AU1" s="1">
        <v>140000</v>
      </c>
      <c r="AV1" s="1" t="s">
        <v>6</v>
      </c>
      <c r="AW1" s="1" t="s">
        <v>24</v>
      </c>
      <c r="AX1" s="1" t="s">
        <v>25</v>
      </c>
      <c r="AY1" s="1" t="s">
        <v>17</v>
      </c>
      <c r="AZ1" s="1">
        <v>72000</v>
      </c>
      <c r="BA1" s="1" t="s">
        <v>6</v>
      </c>
      <c r="BB1" s="1" t="s">
        <v>26</v>
      </c>
      <c r="BC1" s="1" t="s">
        <v>27</v>
      </c>
      <c r="BD1" s="1" t="s">
        <v>5</v>
      </c>
      <c r="BF1" s="1" t="s">
        <v>28</v>
      </c>
      <c r="BG1" s="1" t="s">
        <v>29</v>
      </c>
      <c r="BH1" s="1" t="s">
        <v>17</v>
      </c>
      <c r="BI1" s="1">
        <v>252000</v>
      </c>
      <c r="BJ1" s="1" t="s">
        <v>6</v>
      </c>
    </row>
    <row r="2" spans="1:62">
      <c r="A2" s="3">
        <v>1000</v>
      </c>
      <c r="B2" s="3">
        <v>-95</v>
      </c>
      <c r="C2" s="3">
        <v>-86.956999999999994</v>
      </c>
      <c r="D2" s="3">
        <v>-98.522000000000006</v>
      </c>
      <c r="E2" s="3">
        <f t="shared" ref="E2:E33" si="0">D2-B2</f>
        <v>-3.5220000000000056</v>
      </c>
      <c r="G2" s="3">
        <f t="shared" ref="G2:G33" si="1">10*LOG(1/(1+A2^2/$G$1^2))</f>
        <v>-3.7552486723931105E-3</v>
      </c>
      <c r="H2" s="3">
        <f>G1/10^7</f>
        <v>3.3999999999999998E-3</v>
      </c>
      <c r="I2" s="3">
        <v>-97.013999999999996</v>
      </c>
      <c r="K2" s="3">
        <f t="shared" ref="K2:K33" si="2">I2-B2</f>
        <v>-2.0139999999999958</v>
      </c>
      <c r="M2" s="3">
        <f t="shared" ref="M2:M33" si="3">10*LOG(1/(1+A2^2/$M$1^2))</f>
        <v>-1.338350772262244E-2</v>
      </c>
      <c r="N2" s="3">
        <f>M1/10^7</f>
        <v>1.8E-3</v>
      </c>
      <c r="P2" s="3">
        <v>-96.32</v>
      </c>
      <c r="Q2" s="3">
        <f t="shared" ref="Q2:Q33" si="4">P2-B2</f>
        <v>-1.3199999999999932</v>
      </c>
      <c r="S2" s="3">
        <v>-96.641000000000005</v>
      </c>
      <c r="U2" s="3">
        <f t="shared" ref="U2:U33" si="5">S2-B2</f>
        <v>-1.6410000000000053</v>
      </c>
      <c r="W2" s="3">
        <f t="shared" ref="W2:W33" si="6">10*LOG(1/(1+A2^2/$W$1^2))</f>
        <v>-1.5001551424082332E-2</v>
      </c>
      <c r="X2" s="3">
        <f>W1/10^7</f>
        <v>1.6999999999999999E-3</v>
      </c>
      <c r="Z2" s="3">
        <f>10*LOG(1/(1+A2^2/W1^2))</f>
        <v>-1.5001551424082332E-2</v>
      </c>
      <c r="AA2" s="3">
        <f>Z1/10^7</f>
        <v>1.6999999999999999E-3</v>
      </c>
      <c r="AC2" s="3">
        <v>-98.6</v>
      </c>
      <c r="AD2" s="3">
        <f>AC2-B2</f>
        <v>-3.5999999999999943</v>
      </c>
      <c r="AF2" s="3">
        <f>10*LOG(1/(1+A2^2/$AF$1^2))</f>
        <v>-1.5922821939278266E-2</v>
      </c>
      <c r="AG2" s="3">
        <f>AF1/10^7</f>
        <v>1.65E-3</v>
      </c>
      <c r="AH2" s="3">
        <v>-96.262</v>
      </c>
      <c r="AI2" s="3">
        <f>AH2-B2</f>
        <v>-1.2620000000000005</v>
      </c>
      <c r="AK2" s="3">
        <f>10*LOG(1/(1+A2^2/$AK$1^2))</f>
        <v>-6.0424430525857532E-3</v>
      </c>
      <c r="AL2" s="3">
        <f>AK1/10^7</f>
        <v>2.6800000000000001E-3</v>
      </c>
      <c r="AM2" s="3">
        <v>-95.531000000000006</v>
      </c>
      <c r="AN2" s="3">
        <f>AM2-B2</f>
        <v>-0.53100000000000591</v>
      </c>
      <c r="AP2" s="3">
        <f>10*LOG(1/(1+A2^2/$AP$1^2))</f>
        <v>-4.811860643150325E-4</v>
      </c>
      <c r="AQ2" s="3">
        <f>AP1/10^7</f>
        <v>9.4999999999999998E-3</v>
      </c>
      <c r="AR2" s="4">
        <v>-96.058999999999997</v>
      </c>
      <c r="AS2" s="3">
        <f>AR2-B2</f>
        <v>-1.0589999999999975</v>
      </c>
      <c r="AU2" s="3">
        <f>10*LOG(1/(1+A2^2/$AU$1^2))</f>
        <v>-2.2157316496838571E-4</v>
      </c>
      <c r="AV2" s="3">
        <f>AU1/10^7</f>
        <v>1.4E-2</v>
      </c>
      <c r="AW2" s="3">
        <v>-96.894999999999996</v>
      </c>
      <c r="AX2" s="3">
        <f>AW2 - B2</f>
        <v>-1.894999999999996</v>
      </c>
      <c r="AZ2" s="3">
        <f>10*LOG(1/(1+A2^2/$AZ$1^2))</f>
        <v>-8.3767862522811658E-4</v>
      </c>
      <c r="BA2" s="3">
        <f>AZ1/10^7</f>
        <v>7.1999999999999998E-3</v>
      </c>
      <c r="BB2" s="3">
        <v>-98.212999999999994</v>
      </c>
      <c r="BC2" s="3">
        <f>BB2 - B2</f>
        <v>-3.2129999999999939</v>
      </c>
      <c r="BF2" s="3">
        <v>-98.997</v>
      </c>
      <c r="BG2" s="3">
        <f xml:space="preserve"> BF2-B2</f>
        <v>-3.9969999999999999</v>
      </c>
      <c r="BI2" s="3">
        <f>10*LOG(1/(1+A2^2/$BI$1^2))</f>
        <v>-6.8387985404564351E-5</v>
      </c>
      <c r="BJ2" s="3">
        <f>BI1/10^7</f>
        <v>2.52E-2</v>
      </c>
    </row>
    <row r="3" spans="1:62">
      <c r="A3" s="3">
        <v>1207</v>
      </c>
      <c r="B3" s="3">
        <v>-94.56</v>
      </c>
      <c r="C3" s="3">
        <v>-95.143000000000001</v>
      </c>
      <c r="D3" s="3">
        <v>-94.590999999999994</v>
      </c>
      <c r="E3" s="3">
        <f t="shared" si="0"/>
        <v>-3.0999999999991701E-2</v>
      </c>
      <c r="G3" s="3">
        <f t="shared" si="1"/>
        <v>-5.4697503052542678E-3</v>
      </c>
      <c r="I3" s="3">
        <v>-95.45</v>
      </c>
      <c r="K3" s="3">
        <f t="shared" si="2"/>
        <v>-0.89000000000000057</v>
      </c>
      <c r="M3" s="3">
        <f t="shared" si="3"/>
        <v>-1.9484051753869559E-2</v>
      </c>
      <c r="P3" s="3">
        <v>-94.98</v>
      </c>
      <c r="Q3" s="3">
        <f t="shared" si="4"/>
        <v>-0.42000000000000171</v>
      </c>
      <c r="S3" s="3">
        <v>-94.692999999999998</v>
      </c>
      <c r="U3" s="3">
        <f t="shared" si="5"/>
        <v>-0.13299999999999557</v>
      </c>
      <c r="W3" s="3">
        <f t="shared" si="6"/>
        <v>-2.1837788814424861E-2</v>
      </c>
      <c r="Z3" s="3">
        <f t="shared" ref="Z3:Z34" si="7">10*LOG(1/(1+A3^2/$Z$1^2))</f>
        <v>-2.1837788814424861E-2</v>
      </c>
      <c r="AC3" s="3">
        <v>-96.597999999999999</v>
      </c>
      <c r="AD3" s="3">
        <f>AC3-B3</f>
        <v>-2.0379999999999967</v>
      </c>
      <c r="AF3" s="3">
        <f t="shared" ref="AF3:AF51" si="8">10*LOG(1/(1+A3^2/$AF$1^2))</f>
        <v>-2.3177765222848944E-2</v>
      </c>
      <c r="AH3" s="3">
        <v>-95.24</v>
      </c>
      <c r="AI3" s="3">
        <f>AH3-B3</f>
        <v>-0.67999999999999261</v>
      </c>
      <c r="AK3" s="3">
        <f t="shared" ref="AK3:AK51" si="9">10*LOG(1/(1+A3^2/$AK$1^2))</f>
        <v>-8.8001319194382557E-3</v>
      </c>
      <c r="AM3" s="3">
        <v>-95.316999999999993</v>
      </c>
      <c r="AN3" s="3">
        <f>AM3-B3</f>
        <v>-0.75699999999999079</v>
      </c>
      <c r="AP3" s="3">
        <f t="shared" ref="AP3:AP51" si="10">10*LOG(1/(1+A3^2/$AP$1^2))</f>
        <v>-7.0099769601181347E-4</v>
      </c>
      <c r="AR3" s="3">
        <v>-95.721000000000004</v>
      </c>
      <c r="AS3" s="3">
        <f>AR3-B3</f>
        <v>-1.1610000000000014</v>
      </c>
      <c r="AU3" s="3">
        <f t="shared" ref="AU3:AU51" si="11">10*LOG(1/(1+A3^2/$AU$1^2))</f>
        <v>-3.2279488203434129E-4</v>
      </c>
      <c r="AW3" s="3">
        <v>-96.182000000000002</v>
      </c>
      <c r="AX3" s="3">
        <f>AW3 - B3</f>
        <v>-1.6219999999999999</v>
      </c>
      <c r="AZ3" s="3">
        <f t="shared" ref="AZ3:AZ51" si="12">10*LOG(1/(1+A3^2/$AZ$1^2))</f>
        <v>-1.2203175056179334E-3</v>
      </c>
      <c r="BB3" s="3">
        <v>-95.6</v>
      </c>
      <c r="BC3" s="3">
        <f>BB3 - B3</f>
        <v>-1.039999999999992</v>
      </c>
      <c r="BF3" s="3">
        <v>-94.841999999999999</v>
      </c>
      <c r="BG3" s="3">
        <f xml:space="preserve"> BF3-B3</f>
        <v>-0.28199999999999648</v>
      </c>
      <c r="BI3" s="3">
        <f t="shared" ref="BI3:BI51" si="13">10*LOG(1/(1+A3^2/$BI$1^2))</f>
        <v>-9.9630609781853761E-5</v>
      </c>
    </row>
    <row r="4" spans="1:62">
      <c r="A4" s="3">
        <v>1456</v>
      </c>
      <c r="B4" s="3">
        <v>-93.59</v>
      </c>
      <c r="C4" s="3">
        <v>-93.370999999999995</v>
      </c>
      <c r="D4" s="3">
        <v>-94.236000000000004</v>
      </c>
      <c r="E4" s="3">
        <f t="shared" si="0"/>
        <v>-0.6460000000000008</v>
      </c>
      <c r="G4" s="3">
        <f t="shared" si="1"/>
        <v>-7.9570358477476996E-3</v>
      </c>
      <c r="I4" s="3">
        <v>-93.787999999999997</v>
      </c>
      <c r="K4" s="3">
        <f t="shared" si="2"/>
        <v>-0.19799999999999329</v>
      </c>
      <c r="M4" s="3">
        <f t="shared" si="3"/>
        <v>-2.832338216478688E-2</v>
      </c>
      <c r="P4" s="3">
        <v>-93.983999999999995</v>
      </c>
      <c r="Q4" s="3">
        <f t="shared" si="4"/>
        <v>-0.39399999999999125</v>
      </c>
      <c r="S4" s="3">
        <v>-93.265000000000001</v>
      </c>
      <c r="U4" s="3">
        <f t="shared" si="5"/>
        <v>0.32500000000000284</v>
      </c>
      <c r="W4" s="3">
        <f t="shared" si="6"/>
        <v>-3.1741043460544058E-2</v>
      </c>
      <c r="Z4" s="3">
        <f t="shared" si="7"/>
        <v>-3.1741043460544058E-2</v>
      </c>
      <c r="AC4" s="3">
        <v>-93.846999999999994</v>
      </c>
      <c r="AD4" s="3">
        <f>AC4-B4</f>
        <v>-0.25699999999999079</v>
      </c>
      <c r="AF4" s="3">
        <f t="shared" si="8"/>
        <v>-3.3686335317708933E-2</v>
      </c>
      <c r="AH4" s="3">
        <v>-93.765000000000001</v>
      </c>
      <c r="AI4" s="3">
        <f>AH4-B4</f>
        <v>-0.17499999999999716</v>
      </c>
      <c r="AK4" s="3">
        <f t="shared" si="9"/>
        <v>-1.279962761257699E-2</v>
      </c>
      <c r="AM4" s="3">
        <v>-94.730999999999995</v>
      </c>
      <c r="AN4" s="3">
        <f>AM4-B4</f>
        <v>-1.1409999999999911</v>
      </c>
      <c r="AP4" s="3">
        <f t="shared" si="10"/>
        <v>-1.02002037908478E-3</v>
      </c>
      <c r="AR4" s="3">
        <v>-94.198999999999998</v>
      </c>
      <c r="AS4" s="3">
        <f>AR4-B4</f>
        <v>-0.60899999999999466</v>
      </c>
      <c r="AU4" s="3">
        <f t="shared" si="11"/>
        <v>-4.6970751030178524E-4</v>
      </c>
      <c r="AW4" s="3">
        <v>-94.372</v>
      </c>
      <c r="AX4" s="3">
        <f>AW4 - B4</f>
        <v>-0.78199999999999648</v>
      </c>
      <c r="AZ4" s="3">
        <f t="shared" si="12"/>
        <v>-1.7756333105025529E-3</v>
      </c>
      <c r="BB4" s="3">
        <v>-94.399000000000001</v>
      </c>
      <c r="BC4" s="3">
        <f>BB4 - B4</f>
        <v>-0.8089999999999975</v>
      </c>
      <c r="BF4" s="3">
        <v>-94.956000000000003</v>
      </c>
      <c r="BG4" s="3">
        <f xml:space="preserve"> BF4-B4</f>
        <v>-1.3659999999999997</v>
      </c>
      <c r="BI4" s="3">
        <f t="shared" si="13"/>
        <v>-1.4497687386501822E-4</v>
      </c>
    </row>
    <row r="5" spans="1:62">
      <c r="A5" s="3">
        <v>1758</v>
      </c>
      <c r="B5" s="3">
        <v>-91.988</v>
      </c>
      <c r="C5" s="3">
        <v>-92.614000000000004</v>
      </c>
      <c r="D5" s="3">
        <v>-92.349000000000004</v>
      </c>
      <c r="E5" s="3">
        <f t="shared" si="0"/>
        <v>-0.36100000000000421</v>
      </c>
      <c r="G5" s="3">
        <f t="shared" si="1"/>
        <v>-1.1595362266819027E-2</v>
      </c>
      <c r="I5" s="3">
        <v>-92.337000000000003</v>
      </c>
      <c r="K5" s="3">
        <f t="shared" si="2"/>
        <v>-0.34900000000000375</v>
      </c>
      <c r="M5" s="3">
        <f t="shared" si="3"/>
        <v>-4.1230054504977708E-2</v>
      </c>
      <c r="P5" s="3">
        <v>-92.207999999999998</v>
      </c>
      <c r="Q5" s="3">
        <f t="shared" si="4"/>
        <v>-0.21999999999999886</v>
      </c>
      <c r="S5" s="3">
        <v>-92.826999999999998</v>
      </c>
      <c r="U5" s="3">
        <f t="shared" si="5"/>
        <v>-0.83899999999999864</v>
      </c>
      <c r="W5" s="3">
        <f t="shared" si="6"/>
        <v>-4.619684539071043E-2</v>
      </c>
      <c r="Z5" s="3">
        <f t="shared" si="7"/>
        <v>-4.619684539071043E-2</v>
      </c>
      <c r="AC5" s="3">
        <v>-91.99</v>
      </c>
      <c r="AD5" s="3">
        <f>AC5-B5</f>
        <v>-1.9999999999953388E-3</v>
      </c>
      <c r="AF5" s="3">
        <f t="shared" si="8"/>
        <v>-4.9023092482129542E-2</v>
      </c>
      <c r="AH5" s="3">
        <v>-92.242999999999995</v>
      </c>
      <c r="AI5" s="3">
        <f>AH5-B5</f>
        <v>-0.25499999999999545</v>
      </c>
      <c r="AK5" s="3">
        <f t="shared" si="9"/>
        <v>-1.8647463164960951E-2</v>
      </c>
      <c r="AM5" s="3">
        <v>-91.757000000000005</v>
      </c>
      <c r="AN5" s="3">
        <f>AM5-B5</f>
        <v>0.23099999999999454</v>
      </c>
      <c r="AP5" s="3">
        <f t="shared" si="10"/>
        <v>-1.4869641289652453E-3</v>
      </c>
      <c r="AR5" s="3">
        <v>-93.236999999999995</v>
      </c>
      <c r="AS5" s="3">
        <f>AR5-B5</f>
        <v>-1.2489999999999952</v>
      </c>
      <c r="AU5" s="3">
        <f t="shared" si="11"/>
        <v>-6.8474953103899838E-4</v>
      </c>
      <c r="AW5" s="3">
        <v>-92.730999999999995</v>
      </c>
      <c r="AX5" s="3">
        <f>AW5 - B5</f>
        <v>-0.742999999999995</v>
      </c>
      <c r="AZ5" s="3">
        <f t="shared" si="12"/>
        <v>-2.5883776110465148E-3</v>
      </c>
      <c r="BB5" s="3">
        <v>-93.426000000000002</v>
      </c>
      <c r="BC5" s="3">
        <f>BB5 - B5</f>
        <v>-1.4380000000000024</v>
      </c>
      <c r="BF5" s="3">
        <v>-93.046999999999997</v>
      </c>
      <c r="BG5" s="3">
        <f xml:space="preserve"> BF5-B5</f>
        <v>-1.0589999999999975</v>
      </c>
      <c r="BI5" s="3">
        <f t="shared" si="13"/>
        <v>-2.1135396688127996E-4</v>
      </c>
    </row>
    <row r="6" spans="1:62">
      <c r="A6" s="3">
        <v>2121</v>
      </c>
      <c r="B6" s="3">
        <v>-89.971000000000004</v>
      </c>
      <c r="C6" s="3">
        <v>-90.316000000000003</v>
      </c>
      <c r="D6" s="3">
        <v>-90.566000000000003</v>
      </c>
      <c r="E6" s="3">
        <f t="shared" si="0"/>
        <v>-0.59499999999999886</v>
      </c>
      <c r="G6" s="3">
        <f t="shared" si="1"/>
        <v>-1.6868021278945999E-2</v>
      </c>
      <c r="I6" s="3">
        <v>-90.176000000000002</v>
      </c>
      <c r="K6" s="3">
        <f t="shared" si="2"/>
        <v>-0.20499999999999829</v>
      </c>
      <c r="M6" s="3">
        <f t="shared" si="3"/>
        <v>-5.9885670151486256E-2</v>
      </c>
      <c r="P6" s="3">
        <v>-90.790999999999997</v>
      </c>
      <c r="Q6" s="3">
        <f t="shared" si="4"/>
        <v>-0.81999999999999318</v>
      </c>
      <c r="S6" s="3">
        <v>-90.683999999999997</v>
      </c>
      <c r="U6" s="3">
        <f t="shared" si="5"/>
        <v>-0.71299999999999386</v>
      </c>
      <c r="W6" s="3">
        <f t="shared" si="6"/>
        <v>-6.7082518984062506E-2</v>
      </c>
      <c r="Z6" s="3">
        <f t="shared" si="7"/>
        <v>-6.7082518984062506E-2</v>
      </c>
      <c r="AC6" s="3">
        <v>-90.63</v>
      </c>
      <c r="AD6" s="3">
        <f>AC6-B6</f>
        <v>-0.65899999999999181</v>
      </c>
      <c r="AF6" s="3">
        <f t="shared" si="8"/>
        <v>-7.1176084846459861E-2</v>
      </c>
      <c r="AH6" s="3">
        <v>-90.974000000000004</v>
      </c>
      <c r="AI6" s="3">
        <f>AH6-B6</f>
        <v>-1.0030000000000001</v>
      </c>
      <c r="AK6" s="3">
        <f t="shared" si="9"/>
        <v>-2.7116867025706613E-2</v>
      </c>
      <c r="AM6" s="3">
        <v>-91.5</v>
      </c>
      <c r="AN6" s="3">
        <f>AM6-B6</f>
        <v>-1.5289999999999964</v>
      </c>
      <c r="AP6" s="3">
        <f t="shared" si="10"/>
        <v>-2.1642639229652975E-3</v>
      </c>
      <c r="AR6" s="3">
        <v>-90.834000000000003</v>
      </c>
      <c r="AS6" s="3">
        <f>AR6-B6</f>
        <v>-0.86299999999999955</v>
      </c>
      <c r="AU6" s="3">
        <f t="shared" si="11"/>
        <v>-9.9668917530588378E-4</v>
      </c>
      <c r="AW6" s="3">
        <v>-91.483999999999995</v>
      </c>
      <c r="AX6" s="3">
        <f>AW6 - B6</f>
        <v>-1.512999999999991</v>
      </c>
      <c r="AZ6" s="3">
        <f t="shared" si="12"/>
        <v>-3.7671445472983577E-3</v>
      </c>
      <c r="BB6" s="3">
        <v>-90.841999999999999</v>
      </c>
      <c r="BC6" s="3">
        <f>BB6 - B6</f>
        <v>-0.87099999999999511</v>
      </c>
      <c r="BF6" s="3">
        <v>-92.222999999999999</v>
      </c>
      <c r="BG6" s="3">
        <f xml:space="preserve"> BF6-B6</f>
        <v>-2.2519999999999953</v>
      </c>
      <c r="BI6" s="3">
        <f t="shared" si="13"/>
        <v>-3.0764452067104592E-4</v>
      </c>
    </row>
    <row r="7" spans="1:62">
      <c r="A7" s="3">
        <v>2560</v>
      </c>
      <c r="B7" s="3">
        <v>-87.792000000000002</v>
      </c>
      <c r="C7" s="3">
        <v>-88.382999999999996</v>
      </c>
      <c r="D7" s="3">
        <v>-89.399000000000001</v>
      </c>
      <c r="E7" s="3">
        <f t="shared" si="0"/>
        <v>-1.6069999999999993</v>
      </c>
      <c r="G7" s="3">
        <f t="shared" si="1"/>
        <v>-2.4551512603601906E-2</v>
      </c>
      <c r="I7" s="3">
        <v>-89.424999999999997</v>
      </c>
      <c r="K7" s="3">
        <f t="shared" si="2"/>
        <v>-1.6329999999999956</v>
      </c>
      <c r="M7" s="3">
        <f t="shared" si="3"/>
        <v>-8.6968811394746576E-2</v>
      </c>
      <c r="P7" s="3">
        <v>-89.882999999999996</v>
      </c>
      <c r="Q7" s="3">
        <f t="shared" si="4"/>
        <v>-2.090999999999994</v>
      </c>
      <c r="S7" s="3">
        <v>-89.465999999999994</v>
      </c>
      <c r="U7" s="3">
        <f t="shared" si="5"/>
        <v>-1.6739999999999924</v>
      </c>
      <c r="W7" s="3">
        <f t="shared" si="6"/>
        <v>-9.738410898288774E-2</v>
      </c>
      <c r="Z7" s="3">
        <f t="shared" si="7"/>
        <v>-9.738410898288774E-2</v>
      </c>
      <c r="AC7" s="3">
        <v>-88.629000000000005</v>
      </c>
      <c r="AD7" s="3">
        <f>AC7-B7</f>
        <v>-0.8370000000000033</v>
      </c>
      <c r="AF7" s="3">
        <f t="shared" si="8"/>
        <v>-0.10330488781663079</v>
      </c>
      <c r="AH7" s="3">
        <v>-88.841999999999999</v>
      </c>
      <c r="AI7" s="3">
        <f>AH7-B7</f>
        <v>-1.0499999999999972</v>
      </c>
      <c r="AK7" s="3">
        <f t="shared" si="9"/>
        <v>-3.9447617643858013E-2</v>
      </c>
      <c r="AM7" s="3">
        <v>-89.459000000000003</v>
      </c>
      <c r="AN7" s="3">
        <f>AM7-B7</f>
        <v>-1.6670000000000016</v>
      </c>
      <c r="AP7" s="3">
        <f t="shared" si="10"/>
        <v>-3.1525312134633803E-3</v>
      </c>
      <c r="AR7" s="3">
        <v>-88.998000000000005</v>
      </c>
      <c r="AS7" s="3">
        <f>AR7-B7</f>
        <v>-1.2060000000000031</v>
      </c>
      <c r="AU7" s="3">
        <f t="shared" si="11"/>
        <v>-1.4518962172229161E-3</v>
      </c>
      <c r="AW7" s="3">
        <v>-89.756</v>
      </c>
      <c r="AX7" s="3">
        <f>AW7 - B7</f>
        <v>-1.9639999999999986</v>
      </c>
      <c r="AZ7" s="3">
        <f t="shared" si="12"/>
        <v>-5.4868726017992539E-3</v>
      </c>
      <c r="BB7" s="3">
        <v>-90.563000000000002</v>
      </c>
      <c r="BC7" s="3">
        <f>BB7 - B7</f>
        <v>-2.7710000000000008</v>
      </c>
      <c r="BF7" s="3">
        <v>-90.227000000000004</v>
      </c>
      <c r="BG7" s="3">
        <f xml:space="preserve"> BF7-B7</f>
        <v>-2.4350000000000023</v>
      </c>
      <c r="BI7" s="3">
        <f t="shared" si="13"/>
        <v>-4.4816790493057835E-4</v>
      </c>
    </row>
    <row r="8" spans="1:62">
      <c r="A8" s="3">
        <v>3089</v>
      </c>
      <c r="B8" s="3">
        <v>-86.498999999999995</v>
      </c>
      <c r="C8" s="3">
        <v>-86.997</v>
      </c>
      <c r="D8" s="3">
        <v>-87.617000000000004</v>
      </c>
      <c r="E8" s="3">
        <f t="shared" si="0"/>
        <v>-1.1180000000000092</v>
      </c>
      <c r="G8" s="3">
        <f t="shared" si="1"/>
        <v>-3.5700643053873812E-2</v>
      </c>
      <c r="I8" s="3">
        <v>-87.47</v>
      </c>
      <c r="K8" s="3">
        <f t="shared" si="2"/>
        <v>-0.97100000000000364</v>
      </c>
      <c r="M8" s="3">
        <f t="shared" si="3"/>
        <v>-0.12605415496688976</v>
      </c>
      <c r="P8" s="3">
        <v>-87.375</v>
      </c>
      <c r="Q8" s="3">
        <f t="shared" si="4"/>
        <v>-0.87600000000000477</v>
      </c>
      <c r="S8" s="3">
        <v>-87.787000000000006</v>
      </c>
      <c r="U8" s="3">
        <f t="shared" si="5"/>
        <v>-1.2880000000000109</v>
      </c>
      <c r="W8" s="3">
        <f t="shared" si="6"/>
        <v>-0.14107480248794635</v>
      </c>
      <c r="Z8" s="3">
        <f t="shared" si="7"/>
        <v>-0.14107480248794635</v>
      </c>
      <c r="AC8" s="3">
        <v>-87.558999999999997</v>
      </c>
      <c r="AD8" s="3">
        <f>AC8-B8</f>
        <v>-1.0600000000000023</v>
      </c>
      <c r="AF8" s="3">
        <f t="shared" si="8"/>
        <v>-0.14960649261721987</v>
      </c>
      <c r="AH8" s="3">
        <v>-87.292000000000002</v>
      </c>
      <c r="AI8" s="3">
        <f>AH8-B8</f>
        <v>-0.79300000000000637</v>
      </c>
      <c r="AK8" s="3">
        <f t="shared" si="9"/>
        <v>-5.7316749163826369E-2</v>
      </c>
      <c r="AM8" s="3">
        <v>-87.355000000000004</v>
      </c>
      <c r="AN8" s="3">
        <f>AM8-B8</f>
        <v>-0.85600000000000875</v>
      </c>
      <c r="AP8" s="3">
        <f t="shared" si="10"/>
        <v>-4.5892681451189287E-3</v>
      </c>
      <c r="AR8" s="3">
        <v>-87.691000000000003</v>
      </c>
      <c r="AS8" s="3">
        <f>AR8-B8</f>
        <v>-1.1920000000000073</v>
      </c>
      <c r="AU8" s="3">
        <f t="shared" si="11"/>
        <v>-2.113773084731829E-3</v>
      </c>
      <c r="AW8" s="3">
        <v>-88.206000000000003</v>
      </c>
      <c r="AX8" s="3">
        <f>AW8 - B8</f>
        <v>-1.7070000000000078</v>
      </c>
      <c r="AZ8" s="3">
        <f t="shared" si="12"/>
        <v>-7.9864862728361678E-3</v>
      </c>
      <c r="BB8" s="3">
        <v>-88.16</v>
      </c>
      <c r="BC8" s="3">
        <f>BB8 - B8</f>
        <v>-1.6610000000000014</v>
      </c>
      <c r="BF8" s="3">
        <v>-88.043000000000006</v>
      </c>
      <c r="BG8" s="3">
        <f xml:space="preserve"> BF8-B8</f>
        <v>-1.5440000000000111</v>
      </c>
      <c r="BI8" s="3">
        <f t="shared" si="13"/>
        <v>-6.5250887116493966E-4</v>
      </c>
    </row>
    <row r="9" spans="1:62">
      <c r="A9" s="3">
        <v>3728</v>
      </c>
      <c r="B9" s="3">
        <v>-84.903999999999996</v>
      </c>
      <c r="C9" s="3">
        <v>-85.305999999999997</v>
      </c>
      <c r="D9" s="3">
        <v>-85.674000000000007</v>
      </c>
      <c r="E9" s="3">
        <f t="shared" si="0"/>
        <v>-0.77000000000001023</v>
      </c>
      <c r="G9" s="3">
        <f t="shared" si="1"/>
        <v>-5.1901585013744776E-2</v>
      </c>
      <c r="I9" s="3">
        <v>-85.899000000000001</v>
      </c>
      <c r="K9" s="3">
        <f t="shared" si="2"/>
        <v>-0.99500000000000455</v>
      </c>
      <c r="M9" s="3">
        <f t="shared" si="3"/>
        <v>-0.18240590445800114</v>
      </c>
      <c r="P9" s="3">
        <v>-85.997</v>
      </c>
      <c r="Q9" s="3">
        <f t="shared" si="4"/>
        <v>-1.0930000000000035</v>
      </c>
      <c r="S9" s="3">
        <v>-85.44</v>
      </c>
      <c r="U9" s="3">
        <f t="shared" si="5"/>
        <v>-0.53600000000000136</v>
      </c>
      <c r="W9" s="3">
        <f t="shared" si="6"/>
        <v>-0.20398540049437125</v>
      </c>
      <c r="Z9" s="3">
        <f t="shared" si="7"/>
        <v>-0.20398540049437125</v>
      </c>
      <c r="AC9" s="3">
        <v>-85.823999999999998</v>
      </c>
      <c r="AD9" s="3">
        <f>AC9-B9</f>
        <v>-0.92000000000000171</v>
      </c>
      <c r="AF9" s="3">
        <f t="shared" si="8"/>
        <v>-0.21622802090019261</v>
      </c>
      <c r="AH9" s="3">
        <v>-85.738</v>
      </c>
      <c r="AI9" s="3">
        <f>AH9-B9</f>
        <v>-0.83400000000000318</v>
      </c>
      <c r="AK9" s="3">
        <f t="shared" si="9"/>
        <v>-8.3233509822657148E-2</v>
      </c>
      <c r="AM9" s="3">
        <v>-85.677999999999997</v>
      </c>
      <c r="AN9" s="3">
        <f>AM9-B9</f>
        <v>-0.77400000000000091</v>
      </c>
      <c r="AP9" s="3">
        <f t="shared" si="10"/>
        <v>-6.6827425144693892E-3</v>
      </c>
      <c r="AR9" s="3">
        <v>-85.713999999999999</v>
      </c>
      <c r="AS9" s="3">
        <f>AR9-B9</f>
        <v>-0.81000000000000227</v>
      </c>
      <c r="AU9" s="3">
        <f t="shared" si="11"/>
        <v>-3.0784075666040341E-3</v>
      </c>
      <c r="AW9" s="3">
        <v>-86.376000000000005</v>
      </c>
      <c r="AX9" s="3">
        <f>AW9 - B9</f>
        <v>-1.4720000000000084</v>
      </c>
      <c r="AZ9" s="3">
        <f t="shared" si="12"/>
        <v>-1.1627587509684945E-2</v>
      </c>
      <c r="BB9" s="3">
        <v>-86.736000000000004</v>
      </c>
      <c r="BC9" s="3">
        <f>BB9 - B9</f>
        <v>-1.8320000000000078</v>
      </c>
      <c r="BF9" s="3">
        <v>-86.224999999999994</v>
      </c>
      <c r="BG9" s="3">
        <f xml:space="preserve"> BF9-B9</f>
        <v>-1.320999999999998</v>
      </c>
      <c r="BI9" s="3">
        <f t="shared" si="13"/>
        <v>-9.503586201529264E-4</v>
      </c>
    </row>
    <row r="10" spans="1:62">
      <c r="A10" s="3">
        <v>4498</v>
      </c>
      <c r="B10" s="3">
        <v>-83.334999999999994</v>
      </c>
      <c r="C10" s="3">
        <v>-83.759</v>
      </c>
      <c r="D10" s="3">
        <v>-84.31</v>
      </c>
      <c r="E10" s="3">
        <f t="shared" si="0"/>
        <v>-0.97500000000000853</v>
      </c>
      <c r="G10" s="3">
        <f t="shared" si="1"/>
        <v>-7.5351578251631385E-2</v>
      </c>
      <c r="I10" s="3">
        <v>-84.567999999999998</v>
      </c>
      <c r="K10" s="3">
        <f t="shared" si="2"/>
        <v>-1.2330000000000041</v>
      </c>
      <c r="M10" s="3">
        <f t="shared" si="3"/>
        <v>-0.2630623496697802</v>
      </c>
      <c r="P10" s="3">
        <v>-84.734999999999999</v>
      </c>
      <c r="Q10" s="3">
        <f t="shared" si="4"/>
        <v>-1.4000000000000057</v>
      </c>
      <c r="S10" s="3">
        <v>-84.656999999999996</v>
      </c>
      <c r="U10" s="3">
        <f t="shared" si="5"/>
        <v>-1.3220000000000027</v>
      </c>
      <c r="W10" s="3">
        <f t="shared" si="6"/>
        <v>-0.29386592170614129</v>
      </c>
      <c r="Z10" s="3">
        <f t="shared" si="7"/>
        <v>-0.29386592170614129</v>
      </c>
      <c r="AC10" s="3">
        <v>-84.915999999999997</v>
      </c>
      <c r="AD10" s="3">
        <f>AC10-B10</f>
        <v>-1.5810000000000031</v>
      </c>
      <c r="AF10" s="3">
        <f t="shared" si="8"/>
        <v>-0.31131261293184515</v>
      </c>
      <c r="AH10" s="3">
        <v>-84.328000000000003</v>
      </c>
      <c r="AI10" s="3">
        <f>AH10-B10</f>
        <v>-0.99300000000000921</v>
      </c>
      <c r="AK10" s="3">
        <f t="shared" si="9"/>
        <v>-0.12064447489129515</v>
      </c>
      <c r="AM10" s="3">
        <v>-84.283000000000001</v>
      </c>
      <c r="AN10" s="3">
        <f>AM10-B10</f>
        <v>-0.9480000000000075</v>
      </c>
      <c r="AP10" s="3">
        <f t="shared" si="10"/>
        <v>-9.7250011673080741E-3</v>
      </c>
      <c r="AR10" s="3">
        <v>-84.682000000000002</v>
      </c>
      <c r="AS10" s="3">
        <f>AR10-B10</f>
        <v>-1.3470000000000084</v>
      </c>
      <c r="AU10" s="3">
        <f t="shared" si="11"/>
        <v>-4.4806713400095469E-3</v>
      </c>
      <c r="AW10" s="3">
        <v>-84.843999999999994</v>
      </c>
      <c r="AX10" s="3">
        <f>AW10 - B10</f>
        <v>-1.5090000000000003</v>
      </c>
      <c r="AZ10" s="3">
        <f t="shared" si="12"/>
        <v>-1.6916562512730018E-2</v>
      </c>
      <c r="BB10" s="3">
        <v>-85.26</v>
      </c>
      <c r="BC10" s="3">
        <f>BB10 - B10</f>
        <v>-1.9250000000000114</v>
      </c>
      <c r="BF10" s="3">
        <v>-84.962999999999994</v>
      </c>
      <c r="BG10" s="3">
        <f xml:space="preserve"> BF10-B10</f>
        <v>-1.6280000000000001</v>
      </c>
      <c r="BI10" s="3">
        <f t="shared" si="13"/>
        <v>-1.3834165257162433E-3</v>
      </c>
    </row>
    <row r="11" spans="1:62">
      <c r="A11" s="3">
        <v>5429</v>
      </c>
      <c r="B11" s="3">
        <v>-81.552999999999997</v>
      </c>
      <c r="C11" s="3">
        <v>-81.960999999999999</v>
      </c>
      <c r="D11" s="3">
        <v>-82.412999999999997</v>
      </c>
      <c r="E11" s="3">
        <f t="shared" si="0"/>
        <v>-0.85999999999999943</v>
      </c>
      <c r="G11" s="3">
        <f t="shared" si="1"/>
        <v>-0.10934214340291551</v>
      </c>
      <c r="I11" s="3">
        <v>-82.929000000000002</v>
      </c>
      <c r="K11" s="3">
        <f t="shared" si="2"/>
        <v>-1.3760000000000048</v>
      </c>
      <c r="M11" s="3">
        <f t="shared" si="3"/>
        <v>-0.3781251467476649</v>
      </c>
      <c r="P11" s="3">
        <v>-82.908000000000001</v>
      </c>
      <c r="Q11" s="3">
        <f t="shared" si="4"/>
        <v>-1.355000000000004</v>
      </c>
      <c r="S11" s="3">
        <v>-82.718999999999994</v>
      </c>
      <c r="U11" s="3">
        <f t="shared" si="5"/>
        <v>-1.1659999999999968</v>
      </c>
      <c r="W11" s="3">
        <f t="shared" si="6"/>
        <v>-0.421761957675302</v>
      </c>
      <c r="Z11" s="3">
        <f t="shared" si="7"/>
        <v>-0.421761957675302</v>
      </c>
      <c r="AC11" s="3">
        <v>-83.165999999999997</v>
      </c>
      <c r="AD11" s="3">
        <f>AC11-B11</f>
        <v>-1.6129999999999995</v>
      </c>
      <c r="AF11" s="3">
        <f t="shared" si="8"/>
        <v>-0.44642027175317733</v>
      </c>
      <c r="AH11" s="3">
        <v>-82.744</v>
      </c>
      <c r="AI11" s="3">
        <f>AH11-B11</f>
        <v>-1.1910000000000025</v>
      </c>
      <c r="AK11" s="3">
        <f t="shared" si="9"/>
        <v>-0.17465948094738981</v>
      </c>
      <c r="AM11" s="3">
        <v>-82.302000000000007</v>
      </c>
      <c r="AN11" s="3">
        <f>AM11-B11</f>
        <v>-0.74900000000000944</v>
      </c>
      <c r="AP11" s="3">
        <f t="shared" si="10"/>
        <v>-1.4160173771221175E-2</v>
      </c>
      <c r="AR11" s="3">
        <v>-82.813999999999993</v>
      </c>
      <c r="AS11" s="3">
        <f>AR11-B11</f>
        <v>-1.2609999999999957</v>
      </c>
      <c r="AU11" s="3">
        <f t="shared" si="11"/>
        <v>-6.5259176102492071E-3</v>
      </c>
      <c r="AW11" s="3">
        <v>-83.393000000000001</v>
      </c>
      <c r="AX11" s="3">
        <f>AW11 - B11</f>
        <v>-1.8400000000000034</v>
      </c>
      <c r="AZ11" s="3">
        <f t="shared" si="12"/>
        <v>-2.4622225748557169E-2</v>
      </c>
      <c r="BB11" s="3">
        <v>-83.915000000000006</v>
      </c>
      <c r="BC11" s="3">
        <f>BB11 - B11</f>
        <v>-2.362000000000009</v>
      </c>
      <c r="BF11" s="3">
        <v>-83.105000000000004</v>
      </c>
      <c r="BG11" s="3">
        <f xml:space="preserve"> BF11-B11</f>
        <v>-1.5520000000000067</v>
      </c>
      <c r="BI11" s="3">
        <f t="shared" si="13"/>
        <v>-2.0152185316970996E-3</v>
      </c>
    </row>
    <row r="12" spans="1:62">
      <c r="A12" s="3">
        <v>6551</v>
      </c>
      <c r="B12" s="3">
        <v>-80.361000000000004</v>
      </c>
      <c r="C12" s="3">
        <v>-80.718999999999994</v>
      </c>
      <c r="D12" s="3">
        <v>-81.084000000000003</v>
      </c>
      <c r="E12" s="3">
        <f t="shared" si="0"/>
        <v>-0.72299999999999898</v>
      </c>
      <c r="G12" s="3">
        <f t="shared" si="1"/>
        <v>-0.15830777446283198</v>
      </c>
      <c r="I12" s="3">
        <v>-81.718999999999994</v>
      </c>
      <c r="K12" s="3">
        <f t="shared" si="2"/>
        <v>-1.3579999999999899</v>
      </c>
      <c r="M12" s="3">
        <f t="shared" si="3"/>
        <v>-0.54021167845783968</v>
      </c>
      <c r="P12" s="3">
        <v>-81.721000000000004</v>
      </c>
      <c r="Q12" s="3">
        <f t="shared" si="4"/>
        <v>-1.3599999999999994</v>
      </c>
      <c r="S12" s="3">
        <v>-82.093000000000004</v>
      </c>
      <c r="U12" s="3">
        <f t="shared" si="5"/>
        <v>-1.7319999999999993</v>
      </c>
      <c r="W12" s="3">
        <f t="shared" si="6"/>
        <v>-0.60129823237404878</v>
      </c>
      <c r="Z12" s="3">
        <f t="shared" si="7"/>
        <v>-0.60129823237404878</v>
      </c>
      <c r="AC12" s="3">
        <v>-81.957999999999998</v>
      </c>
      <c r="AD12" s="3">
        <f>AC12-B12</f>
        <v>-1.5969999999999942</v>
      </c>
      <c r="AF12" s="3">
        <f t="shared" si="8"/>
        <v>-0.63570921559965288</v>
      </c>
      <c r="AH12" s="3">
        <v>-81.456000000000003</v>
      </c>
      <c r="AI12" s="3">
        <f>AH12-B12</f>
        <v>-1.0949999999999989</v>
      </c>
      <c r="AK12" s="3">
        <f t="shared" si="9"/>
        <v>-0.25203859446175969</v>
      </c>
      <c r="AM12" s="3">
        <v>-81.213999999999999</v>
      </c>
      <c r="AN12" s="3">
        <f>AM12-B12</f>
        <v>-0.85299999999999443</v>
      </c>
      <c r="AP12" s="3">
        <f t="shared" si="10"/>
        <v>-2.0602587296123211E-2</v>
      </c>
      <c r="AR12" s="3">
        <v>-81.311999999999998</v>
      </c>
      <c r="AS12" s="3">
        <f>AR12-B12</f>
        <v>-0.95099999999999341</v>
      </c>
      <c r="AU12" s="3">
        <f t="shared" si="11"/>
        <v>-9.4987927611300798E-3</v>
      </c>
      <c r="AW12" s="3">
        <v>-81.861999999999995</v>
      </c>
      <c r="AX12" s="3">
        <f>AW12 - B12</f>
        <v>-1.5009999999999906</v>
      </c>
      <c r="AZ12" s="3">
        <f t="shared" si="12"/>
        <v>-3.5804947393454967E-2</v>
      </c>
      <c r="BB12" s="3">
        <v>-82.983999999999995</v>
      </c>
      <c r="BC12" s="3">
        <f>BB12 - B12</f>
        <v>-2.6229999999999905</v>
      </c>
      <c r="BF12" s="3">
        <v>-81.650999999999996</v>
      </c>
      <c r="BG12" s="3">
        <f xml:space="preserve"> BF12-B12</f>
        <v>-1.289999999999992</v>
      </c>
      <c r="BI12" s="3">
        <f t="shared" si="13"/>
        <v>-2.933943344295302E-3</v>
      </c>
    </row>
    <row r="13" spans="1:62">
      <c r="A13" s="3">
        <v>7906</v>
      </c>
      <c r="B13" s="3">
        <v>-78.569000000000003</v>
      </c>
      <c r="C13" s="3">
        <v>-79.081000000000003</v>
      </c>
      <c r="D13" s="3">
        <v>-79.662999999999997</v>
      </c>
      <c r="E13" s="3">
        <f t="shared" si="0"/>
        <v>-1.0939999999999941</v>
      </c>
      <c r="G13" s="3">
        <f t="shared" si="1"/>
        <v>-0.22869423066882671</v>
      </c>
      <c r="I13" s="3">
        <v>-80.353999999999999</v>
      </c>
      <c r="K13" s="3">
        <f t="shared" si="2"/>
        <v>-1.7849999999999966</v>
      </c>
      <c r="M13" s="3">
        <f t="shared" si="3"/>
        <v>-0.76609922032143352</v>
      </c>
      <c r="P13" s="3">
        <v>-80.328999999999994</v>
      </c>
      <c r="Q13" s="3">
        <f t="shared" si="4"/>
        <v>-1.7599999999999909</v>
      </c>
      <c r="S13" s="3">
        <v>-80.679000000000002</v>
      </c>
      <c r="U13" s="3">
        <f t="shared" si="5"/>
        <v>-2.1099999999999994</v>
      </c>
      <c r="W13" s="3">
        <f t="shared" si="6"/>
        <v>-0.85033461659513465</v>
      </c>
      <c r="Z13" s="3">
        <f t="shared" si="7"/>
        <v>-0.85033461659513465</v>
      </c>
      <c r="AC13" s="3">
        <v>-80.73</v>
      </c>
      <c r="AD13" s="3">
        <f>AC13-B13</f>
        <v>-2.1610000000000014</v>
      </c>
      <c r="AF13" s="3">
        <f t="shared" si="8"/>
        <v>-0.89758971290420442</v>
      </c>
      <c r="AH13" s="3">
        <v>-79.941999999999993</v>
      </c>
      <c r="AI13" s="3">
        <f>AH13-B13</f>
        <v>-1.3729999999999905</v>
      </c>
      <c r="AK13" s="3">
        <f t="shared" si="9"/>
        <v>-0.36239532344983372</v>
      </c>
      <c r="AM13" s="3">
        <v>-79.5</v>
      </c>
      <c r="AN13" s="3">
        <f>AM13-B13</f>
        <v>-0.93099999999999739</v>
      </c>
      <c r="AP13" s="3">
        <f t="shared" si="10"/>
        <v>-2.9974444032975948E-2</v>
      </c>
      <c r="AR13" s="3">
        <v>-79.635999999999996</v>
      </c>
      <c r="AS13" s="3">
        <f>AR13-B13</f>
        <v>-1.0669999999999931</v>
      </c>
      <c r="AU13" s="3">
        <f t="shared" si="11"/>
        <v>-1.3827710897613778E-2</v>
      </c>
      <c r="AW13" s="3">
        <v>-79.86</v>
      </c>
      <c r="AX13" s="3">
        <f>AW13 - B13</f>
        <v>-1.2909999999999968</v>
      </c>
      <c r="AZ13" s="3">
        <f t="shared" si="12"/>
        <v>-5.2050846499696615E-2</v>
      </c>
      <c r="BB13" s="3">
        <v>-81.427999999999997</v>
      </c>
      <c r="BC13" s="3">
        <f>BB13 - B13</f>
        <v>-2.8589999999999947</v>
      </c>
      <c r="BF13" s="3">
        <v>-80.040999999999997</v>
      </c>
      <c r="BG13" s="3">
        <f xml:space="preserve"> BF13-B13</f>
        <v>-1.4719999999999942</v>
      </c>
      <c r="BI13" s="3">
        <f t="shared" si="13"/>
        <v>-4.2725111687327011E-3</v>
      </c>
    </row>
    <row r="14" spans="1:62">
      <c r="A14" s="3">
        <v>9541</v>
      </c>
      <c r="B14" s="3">
        <v>-76.941000000000003</v>
      </c>
      <c r="C14" s="3">
        <v>-77.355999999999995</v>
      </c>
      <c r="D14" s="3">
        <v>-78.082999999999998</v>
      </c>
      <c r="E14" s="3">
        <f t="shared" si="0"/>
        <v>-1.1419999999999959</v>
      </c>
      <c r="G14" s="3">
        <f t="shared" si="1"/>
        <v>-0.32919304578542286</v>
      </c>
      <c r="I14" s="3">
        <v>-79.221000000000004</v>
      </c>
      <c r="K14" s="3">
        <f t="shared" si="2"/>
        <v>-2.2800000000000011</v>
      </c>
      <c r="M14" s="3">
        <f t="shared" si="3"/>
        <v>-1.0753519276205727</v>
      </c>
      <c r="P14" s="3">
        <v>-79.076999999999998</v>
      </c>
      <c r="Q14" s="3">
        <f t="shared" si="4"/>
        <v>-2.1359999999999957</v>
      </c>
      <c r="S14" s="3">
        <v>-79.316000000000003</v>
      </c>
      <c r="U14" s="3">
        <f t="shared" si="5"/>
        <v>-2.375</v>
      </c>
      <c r="W14" s="3">
        <f t="shared" si="6"/>
        <v>-1.1892081715267826</v>
      </c>
      <c r="Z14" s="3">
        <f t="shared" si="7"/>
        <v>-1.1892081715267826</v>
      </c>
      <c r="AC14" s="3">
        <v>-79.531000000000006</v>
      </c>
      <c r="AD14" s="3">
        <f>AC14-B14</f>
        <v>-2.5900000000000034</v>
      </c>
      <c r="AF14" s="3">
        <f t="shared" si="8"/>
        <v>-1.2527441458716599</v>
      </c>
      <c r="AH14" s="3">
        <v>-78.423000000000002</v>
      </c>
      <c r="AI14" s="3">
        <f>AH14-B14</f>
        <v>-1.4819999999999993</v>
      </c>
      <c r="AK14" s="3">
        <f t="shared" si="9"/>
        <v>-0.51824218601420857</v>
      </c>
      <c r="AM14" s="3">
        <v>-77.837999999999994</v>
      </c>
      <c r="AN14" s="3">
        <f>AM14-B14</f>
        <v>-0.89699999999999136</v>
      </c>
      <c r="AP14" s="3">
        <f t="shared" si="10"/>
        <v>-4.3585675987618401E-2</v>
      </c>
      <c r="AR14" s="3">
        <v>-77.957999999999998</v>
      </c>
      <c r="AS14" s="3">
        <f>AR14-B14</f>
        <v>-1.0169999999999959</v>
      </c>
      <c r="AU14" s="3">
        <f t="shared" si="11"/>
        <v>-2.0123775066757228E-2</v>
      </c>
      <c r="AW14" s="3">
        <v>-78.447000000000003</v>
      </c>
      <c r="AX14" s="3">
        <f>AW14 - B14</f>
        <v>-1.5060000000000002</v>
      </c>
      <c r="AZ14" s="3">
        <f t="shared" si="12"/>
        <v>-7.5599970882833462E-2</v>
      </c>
      <c r="BB14" s="3">
        <v>-79.84</v>
      </c>
      <c r="BC14" s="3">
        <f>BB14 - B14</f>
        <v>-2.8990000000000009</v>
      </c>
      <c r="BF14" s="3">
        <v>-78.307000000000002</v>
      </c>
      <c r="BG14" s="3">
        <f xml:space="preserve"> BF14-B14</f>
        <v>-1.3659999999999997</v>
      </c>
      <c r="BI14" s="3">
        <f t="shared" si="13"/>
        <v>-6.2209961775942972E-3</v>
      </c>
    </row>
    <row r="15" spans="1:62">
      <c r="A15" s="3">
        <v>11514</v>
      </c>
      <c r="B15" s="3">
        <v>-75.364000000000004</v>
      </c>
      <c r="C15" s="3">
        <v>-75.753</v>
      </c>
      <c r="D15" s="3">
        <v>-76.778999999999996</v>
      </c>
      <c r="E15" s="3">
        <f t="shared" si="0"/>
        <v>-1.414999999999992</v>
      </c>
      <c r="G15" s="3">
        <f t="shared" si="1"/>
        <v>-0.47150922093868886</v>
      </c>
      <c r="I15" s="3">
        <v>-77.918000000000006</v>
      </c>
      <c r="K15" s="3">
        <f t="shared" si="2"/>
        <v>-2.554000000000002</v>
      </c>
      <c r="M15" s="3">
        <f t="shared" si="3"/>
        <v>-1.4896445040481321</v>
      </c>
      <c r="P15" s="3">
        <v>-78.034000000000006</v>
      </c>
      <c r="Q15" s="3">
        <f t="shared" si="4"/>
        <v>-2.6700000000000017</v>
      </c>
      <c r="S15" s="3">
        <v>-78.052000000000007</v>
      </c>
      <c r="U15" s="3">
        <f t="shared" si="5"/>
        <v>-2.6880000000000024</v>
      </c>
      <c r="W15" s="3">
        <f t="shared" si="6"/>
        <v>-1.6397411731805123</v>
      </c>
      <c r="Z15" s="3">
        <f t="shared" si="7"/>
        <v>-1.6397411731805123</v>
      </c>
      <c r="AC15" s="3">
        <v>-78.397000000000006</v>
      </c>
      <c r="AD15" s="3">
        <f>AC15-B15</f>
        <v>-3.0330000000000013</v>
      </c>
      <c r="AF15" s="3">
        <f t="shared" si="8"/>
        <v>-1.7229642799298805</v>
      </c>
      <c r="AH15" s="3">
        <v>-77.114999999999995</v>
      </c>
      <c r="AI15" s="3">
        <f>AH15-B15</f>
        <v>-1.7509999999999906</v>
      </c>
      <c r="AK15" s="3">
        <f t="shared" si="9"/>
        <v>-0.73564118628612774</v>
      </c>
      <c r="AM15" s="3">
        <v>-76.215999999999994</v>
      </c>
      <c r="AN15" s="3">
        <f>AM15-B15</f>
        <v>-0.85199999999998965</v>
      </c>
      <c r="AP15" s="3">
        <f t="shared" si="10"/>
        <v>-6.3331406410404315E-2</v>
      </c>
      <c r="AR15" s="3">
        <v>-76.319000000000003</v>
      </c>
      <c r="AS15" s="3">
        <f>AR15-B15</f>
        <v>-0.95499999999999829</v>
      </c>
      <c r="AU15" s="3">
        <f t="shared" si="11"/>
        <v>-2.9276290866969094E-2</v>
      </c>
      <c r="AW15" s="3">
        <v>-76.918000000000006</v>
      </c>
      <c r="AX15" s="3">
        <f>AW15 - B15</f>
        <v>-1.554000000000002</v>
      </c>
      <c r="AZ15" s="3">
        <f t="shared" si="12"/>
        <v>-0.10966722860452227</v>
      </c>
      <c r="BB15" s="3">
        <v>-78.992999999999995</v>
      </c>
      <c r="BC15" s="3">
        <f>BB15 - B15</f>
        <v>-3.6289999999999907</v>
      </c>
      <c r="BF15" s="3">
        <v>-76.808000000000007</v>
      </c>
      <c r="BG15" s="3">
        <f xml:space="preserve"> BF15-B15</f>
        <v>-1.4440000000000026</v>
      </c>
      <c r="BI15" s="3">
        <f t="shared" si="13"/>
        <v>-9.0569663245610738E-3</v>
      </c>
    </row>
    <row r="16" spans="1:62">
      <c r="A16" s="3">
        <v>13895</v>
      </c>
      <c r="B16" s="3">
        <v>-73.834000000000003</v>
      </c>
      <c r="C16" s="3">
        <v>-74.281000000000006</v>
      </c>
      <c r="D16" s="3">
        <v>-75.427999999999997</v>
      </c>
      <c r="E16" s="3">
        <f t="shared" si="0"/>
        <v>-1.5939999999999941</v>
      </c>
      <c r="G16" s="3">
        <f t="shared" si="1"/>
        <v>-0.67076980638238437</v>
      </c>
      <c r="I16" s="3">
        <v>-76.721999999999994</v>
      </c>
      <c r="K16" s="3">
        <f t="shared" si="2"/>
        <v>-2.887999999999991</v>
      </c>
      <c r="M16" s="3">
        <f t="shared" si="3"/>
        <v>-2.0300519177899243</v>
      </c>
      <c r="P16" s="3">
        <v>-76.727999999999994</v>
      </c>
      <c r="Q16" s="3">
        <f t="shared" si="4"/>
        <v>-2.8939999999999912</v>
      </c>
      <c r="S16" s="3">
        <v>-76.897000000000006</v>
      </c>
      <c r="U16" s="3">
        <f t="shared" si="5"/>
        <v>-3.0630000000000024</v>
      </c>
      <c r="W16" s="3">
        <f t="shared" si="6"/>
        <v>-2.222131861320217</v>
      </c>
      <c r="Z16" s="3">
        <f t="shared" si="7"/>
        <v>-2.222131861320217</v>
      </c>
      <c r="AC16" s="3">
        <v>-77.325999999999993</v>
      </c>
      <c r="AD16" s="3">
        <f>AC16-B16</f>
        <v>-3.4919999999999902</v>
      </c>
      <c r="AF16" s="3">
        <f t="shared" si="8"/>
        <v>-2.3278478764981565</v>
      </c>
      <c r="AH16" s="3">
        <v>-75.864999999999995</v>
      </c>
      <c r="AI16" s="3">
        <f>AH16-B16</f>
        <v>-2.0309999999999917</v>
      </c>
      <c r="AK16" s="3">
        <f t="shared" si="9"/>
        <v>-1.0339703632290755</v>
      </c>
      <c r="AM16" s="3">
        <v>-74.834000000000003</v>
      </c>
      <c r="AN16" s="3">
        <f>AM16-B16</f>
        <v>-1</v>
      </c>
      <c r="AP16" s="3">
        <f t="shared" si="10"/>
        <v>-9.1928394515029391E-2</v>
      </c>
      <c r="AR16" s="3">
        <v>-74.733999999999995</v>
      </c>
      <c r="AS16" s="3">
        <f>AR16-B16</f>
        <v>-0.89999999999999147</v>
      </c>
      <c r="AU16" s="3">
        <f t="shared" si="11"/>
        <v>-4.2571117199309061E-2</v>
      </c>
      <c r="AW16" s="3">
        <v>-75.403000000000006</v>
      </c>
      <c r="AX16" s="3">
        <f>AW16 - B16</f>
        <v>-1.5690000000000026</v>
      </c>
      <c r="AZ16" s="3">
        <f t="shared" si="12"/>
        <v>-0.15880780189225652</v>
      </c>
      <c r="BB16" s="3">
        <v>-77.78</v>
      </c>
      <c r="BC16" s="3">
        <f>BB16 - B16</f>
        <v>-3.945999999999998</v>
      </c>
      <c r="BF16" s="3">
        <v>-75.099000000000004</v>
      </c>
      <c r="BG16" s="3">
        <f xml:space="preserve"> BF16-B16</f>
        <v>-1.2650000000000006</v>
      </c>
      <c r="BI16" s="3">
        <f t="shared" si="13"/>
        <v>-1.3183811187981329E-2</v>
      </c>
    </row>
    <row r="17" spans="1:61">
      <c r="A17" s="3">
        <v>16768</v>
      </c>
      <c r="B17" s="3">
        <v>-72.143000000000001</v>
      </c>
      <c r="C17" s="3">
        <v>-72.509</v>
      </c>
      <c r="D17" s="3">
        <v>-74.313999999999993</v>
      </c>
      <c r="E17" s="3">
        <f t="shared" si="0"/>
        <v>-2.1709999999999923</v>
      </c>
      <c r="G17" s="3">
        <f t="shared" si="1"/>
        <v>-0.94549046988673702</v>
      </c>
      <c r="I17" s="3">
        <v>-75.804000000000002</v>
      </c>
      <c r="K17" s="3">
        <f t="shared" si="2"/>
        <v>-3.6610000000000014</v>
      </c>
      <c r="M17" s="3">
        <f t="shared" si="3"/>
        <v>-2.7132938358718368</v>
      </c>
      <c r="P17" s="3">
        <v>-75.879000000000005</v>
      </c>
      <c r="Q17" s="3">
        <f t="shared" si="4"/>
        <v>-3.7360000000000042</v>
      </c>
      <c r="S17" s="3">
        <v>-75.986999999999995</v>
      </c>
      <c r="U17" s="3">
        <f t="shared" si="5"/>
        <v>-3.8439999999999941</v>
      </c>
      <c r="W17" s="3">
        <f t="shared" si="6"/>
        <v>-2.9510333918736649</v>
      </c>
      <c r="Z17" s="3">
        <f t="shared" si="7"/>
        <v>-2.9510333918736649</v>
      </c>
      <c r="AC17" s="3">
        <v>-76.322000000000003</v>
      </c>
      <c r="AD17" s="3">
        <f>AC17-B17</f>
        <v>-4.179000000000002</v>
      </c>
      <c r="AF17" s="3">
        <f t="shared" si="8"/>
        <v>-3.0808368447909045</v>
      </c>
      <c r="AH17" s="3">
        <v>-74.685000000000002</v>
      </c>
      <c r="AI17" s="3">
        <f>AH17-B17</f>
        <v>-2.5420000000000016</v>
      </c>
      <c r="AK17" s="3">
        <f t="shared" si="9"/>
        <v>-1.4347228789118851</v>
      </c>
      <c r="AM17" s="3">
        <v>-73.233000000000004</v>
      </c>
      <c r="AN17" s="3">
        <f>AM17-B17</f>
        <v>-1.0900000000000034</v>
      </c>
      <c r="AP17" s="3">
        <f t="shared" si="10"/>
        <v>-0.13323576261992653</v>
      </c>
      <c r="AR17" s="3">
        <v>-73.251999999999995</v>
      </c>
      <c r="AS17" s="3">
        <f>AR17-B17</f>
        <v>-1.1089999999999947</v>
      </c>
      <c r="AU17" s="3">
        <f t="shared" si="11"/>
        <v>-6.1857763147198555E-2</v>
      </c>
      <c r="AW17" s="3">
        <v>-73.962000000000003</v>
      </c>
      <c r="AX17" s="3">
        <f>AW17 - B17</f>
        <v>-1.8190000000000026</v>
      </c>
      <c r="AZ17" s="3">
        <f t="shared" si="12"/>
        <v>-0.22938350981390498</v>
      </c>
      <c r="BB17" s="3">
        <v>-76.853999999999999</v>
      </c>
      <c r="BC17" s="3">
        <f>BB17 - B17</f>
        <v>-4.7109999999999985</v>
      </c>
      <c r="BF17" s="3">
        <v>-73.584999999999994</v>
      </c>
      <c r="BG17" s="3">
        <f xml:space="preserve"> BF17-B17</f>
        <v>-1.4419999999999931</v>
      </c>
      <c r="BI17" s="3">
        <f t="shared" si="13"/>
        <v>-1.9186073483606965E-2</v>
      </c>
    </row>
    <row r="18" spans="1:61">
      <c r="A18" s="3">
        <v>20236</v>
      </c>
      <c r="B18" s="3">
        <v>-70.552999999999997</v>
      </c>
      <c r="C18" s="3">
        <v>-70.894000000000005</v>
      </c>
      <c r="D18" s="3">
        <v>-72.986999999999995</v>
      </c>
      <c r="E18" s="3">
        <f t="shared" si="0"/>
        <v>-2.4339999999999975</v>
      </c>
      <c r="G18" s="3">
        <f t="shared" si="1"/>
        <v>-1.3169404386905006</v>
      </c>
      <c r="I18" s="3">
        <v>-75.138999999999996</v>
      </c>
      <c r="K18" s="3">
        <f t="shared" si="2"/>
        <v>-4.5859999999999985</v>
      </c>
      <c r="M18" s="3">
        <f t="shared" si="3"/>
        <v>-3.5485255963058417</v>
      </c>
      <c r="P18" s="3">
        <v>-75.209999999999994</v>
      </c>
      <c r="Q18" s="3">
        <f t="shared" si="4"/>
        <v>-4.6569999999999965</v>
      </c>
      <c r="S18" s="3">
        <v>-75.191000000000003</v>
      </c>
      <c r="U18" s="3">
        <f t="shared" si="5"/>
        <v>-4.6380000000000052</v>
      </c>
      <c r="W18" s="3">
        <f t="shared" si="6"/>
        <v>-3.8326589166042604</v>
      </c>
      <c r="Z18" s="3">
        <f t="shared" si="7"/>
        <v>-3.8326589166042604</v>
      </c>
      <c r="AC18" s="3">
        <v>-75.644999999999996</v>
      </c>
      <c r="AD18" s="3">
        <f>AC18-B18</f>
        <v>-5.0919999999999987</v>
      </c>
      <c r="AF18" s="3">
        <f t="shared" si="8"/>
        <v>-3.9865451640462957</v>
      </c>
      <c r="AH18" s="3">
        <v>-73.674000000000007</v>
      </c>
      <c r="AI18" s="3">
        <f>AH18-B18</f>
        <v>-3.1210000000000093</v>
      </c>
      <c r="AK18" s="3">
        <f t="shared" si="9"/>
        <v>-1.9593773923275046</v>
      </c>
      <c r="AM18" s="3">
        <v>-71.587000000000003</v>
      </c>
      <c r="AN18" s="3">
        <f>AM18-B18</f>
        <v>-1.034000000000006</v>
      </c>
      <c r="AP18" s="3">
        <f t="shared" si="10"/>
        <v>-0.19271480113200312</v>
      </c>
      <c r="AR18" s="3">
        <v>-71.564999999999998</v>
      </c>
      <c r="AS18" s="3">
        <f>AR18-B18</f>
        <v>-1.0120000000000005</v>
      </c>
      <c r="AU18" s="3">
        <f t="shared" si="11"/>
        <v>-8.9800717922620704E-2</v>
      </c>
      <c r="AW18" s="3">
        <v>-72.465000000000003</v>
      </c>
      <c r="AX18" s="3">
        <f>AW18 - B18</f>
        <v>-1.9120000000000061</v>
      </c>
      <c r="AZ18" s="3">
        <f t="shared" si="12"/>
        <v>-0.3301831538011179</v>
      </c>
      <c r="BB18" s="3">
        <v>-76.022999999999996</v>
      </c>
      <c r="BC18" s="3">
        <f>BB18 - B18</f>
        <v>-5.4699999999999989</v>
      </c>
      <c r="BF18" s="3">
        <v>-72.034999999999997</v>
      </c>
      <c r="BG18" s="3">
        <f xml:space="preserve"> BF18-B18</f>
        <v>-1.4819999999999993</v>
      </c>
      <c r="BI18" s="3">
        <f t="shared" si="13"/>
        <v>-2.7914900140258742E-2</v>
      </c>
    </row>
    <row r="19" spans="1:61">
      <c r="A19" s="3">
        <v>24421</v>
      </c>
      <c r="B19" s="3">
        <v>-68.864999999999995</v>
      </c>
      <c r="C19" s="3">
        <v>-69.231999999999999</v>
      </c>
      <c r="D19" s="3">
        <v>-71.792000000000002</v>
      </c>
      <c r="E19" s="3">
        <f t="shared" si="0"/>
        <v>-2.9270000000000067</v>
      </c>
      <c r="G19" s="3">
        <f t="shared" si="1"/>
        <v>-1.8067175270692168</v>
      </c>
      <c r="I19" s="3">
        <v>-74.394000000000005</v>
      </c>
      <c r="K19" s="3">
        <f t="shared" si="2"/>
        <v>-5.5290000000000106</v>
      </c>
      <c r="M19" s="3">
        <f t="shared" si="3"/>
        <v>-4.5342463564000397</v>
      </c>
      <c r="P19" s="3">
        <v>-74.412999999999997</v>
      </c>
      <c r="Q19" s="3">
        <f t="shared" si="4"/>
        <v>-5.5480000000000018</v>
      </c>
      <c r="S19" s="3">
        <v>-74.406000000000006</v>
      </c>
      <c r="U19" s="3">
        <f t="shared" si="5"/>
        <v>-5.541000000000011</v>
      </c>
      <c r="W19" s="3">
        <f t="shared" si="6"/>
        <v>-4.8623443544006255</v>
      </c>
      <c r="Z19" s="3">
        <f t="shared" si="7"/>
        <v>-4.8623443544006255</v>
      </c>
      <c r="AC19" s="3">
        <v>-74.92</v>
      </c>
      <c r="AD19" s="3">
        <f>AC19-B19</f>
        <v>-6.0550000000000068</v>
      </c>
      <c r="AF19" s="3">
        <f t="shared" si="8"/>
        <v>-5.0386955651707952</v>
      </c>
      <c r="AH19" s="3">
        <v>-72.563999999999993</v>
      </c>
      <c r="AI19" s="3">
        <f>AH19-B19</f>
        <v>-3.6989999999999981</v>
      </c>
      <c r="AK19" s="3">
        <f t="shared" si="9"/>
        <v>-2.6253237848541784</v>
      </c>
      <c r="AM19" s="3">
        <v>-70.191000000000003</v>
      </c>
      <c r="AN19" s="3">
        <f>AM19-B19</f>
        <v>-1.3260000000000076</v>
      </c>
      <c r="AP19" s="3">
        <f t="shared" si="10"/>
        <v>-0.27790393602778718</v>
      </c>
      <c r="AR19" s="3">
        <v>-70.134</v>
      </c>
      <c r="AS19" s="3">
        <f>AR19-B19</f>
        <v>-1.2690000000000055</v>
      </c>
      <c r="AU19" s="3">
        <f t="shared" si="11"/>
        <v>-0.13017574804663865</v>
      </c>
      <c r="AW19" s="3">
        <v>-71.012</v>
      </c>
      <c r="AX19" s="3">
        <f>AW19 - B19</f>
        <v>-2.1470000000000056</v>
      </c>
      <c r="AZ19" s="3">
        <f t="shared" si="12"/>
        <v>-0.47291790621167307</v>
      </c>
      <c r="BB19" s="3">
        <v>-75.332999999999998</v>
      </c>
      <c r="BC19" s="3">
        <f>BB19 - B19</f>
        <v>-6.4680000000000035</v>
      </c>
      <c r="BF19" s="3">
        <v>-70.369</v>
      </c>
      <c r="BG19" s="3">
        <f xml:space="preserve"> BF19-B19</f>
        <v>-1.5040000000000049</v>
      </c>
      <c r="BI19" s="3">
        <f t="shared" si="13"/>
        <v>-4.0595580577220673E-2</v>
      </c>
    </row>
    <row r="20" spans="1:61">
      <c r="A20" s="3">
        <v>29471</v>
      </c>
      <c r="B20" s="3">
        <v>-67.239999999999995</v>
      </c>
      <c r="C20" s="3">
        <v>-67.626999999999995</v>
      </c>
      <c r="D20" s="3">
        <v>-70.891000000000005</v>
      </c>
      <c r="E20" s="3">
        <f t="shared" si="0"/>
        <v>-3.6510000000000105</v>
      </c>
      <c r="G20" s="3">
        <f t="shared" si="1"/>
        <v>-2.4336849360238775</v>
      </c>
      <c r="I20" s="3">
        <v>-73.596000000000004</v>
      </c>
      <c r="K20" s="3">
        <f t="shared" si="2"/>
        <v>-6.3560000000000088</v>
      </c>
      <c r="M20" s="3">
        <f t="shared" si="3"/>
        <v>-5.6592788688702447</v>
      </c>
      <c r="P20" s="3">
        <v>-73.658000000000001</v>
      </c>
      <c r="Q20" s="3">
        <f t="shared" si="4"/>
        <v>-6.4180000000000064</v>
      </c>
      <c r="S20" s="3">
        <v>-73.724000000000004</v>
      </c>
      <c r="U20" s="3">
        <f t="shared" si="5"/>
        <v>-6.4840000000000089</v>
      </c>
      <c r="W20" s="3">
        <f t="shared" si="6"/>
        <v>-6.0263810503597561</v>
      </c>
      <c r="Z20" s="3">
        <f t="shared" si="7"/>
        <v>-6.0263810503597561</v>
      </c>
      <c r="AC20" s="3">
        <v>-74.421000000000006</v>
      </c>
      <c r="AD20" s="3">
        <f>AC20-B20</f>
        <v>-7.1810000000000116</v>
      </c>
      <c r="AF20" s="3">
        <f t="shared" si="8"/>
        <v>-6.2223775660339422</v>
      </c>
      <c r="AH20" s="3">
        <v>-71.625</v>
      </c>
      <c r="AI20" s="3">
        <f>AH20-B20</f>
        <v>-4.3850000000000051</v>
      </c>
      <c r="AK20" s="3">
        <f t="shared" si="9"/>
        <v>-3.442470863522531</v>
      </c>
      <c r="AM20" s="3">
        <v>-68.727000000000004</v>
      </c>
      <c r="AN20" s="3">
        <f>AM20-B20</f>
        <v>-1.487000000000009</v>
      </c>
      <c r="AP20" s="3">
        <f t="shared" si="10"/>
        <v>-0.39904496424601166</v>
      </c>
      <c r="AR20" s="3">
        <v>-68.578000000000003</v>
      </c>
      <c r="AS20" s="3">
        <f>AR20-B20</f>
        <v>-1.3380000000000081</v>
      </c>
      <c r="AU20" s="3">
        <f t="shared" si="11"/>
        <v>-0.18830791256465901</v>
      </c>
      <c r="AW20" s="3">
        <v>-69.626999999999995</v>
      </c>
      <c r="AX20" s="3">
        <f>AW20 - B20</f>
        <v>-2.3870000000000005</v>
      </c>
      <c r="AZ20" s="3">
        <f t="shared" si="12"/>
        <v>-0.67272664015298911</v>
      </c>
      <c r="BB20" s="3">
        <v>-74.590999999999994</v>
      </c>
      <c r="BC20" s="3">
        <f>BB20 - B20</f>
        <v>-7.3509999999999991</v>
      </c>
      <c r="BF20" s="3">
        <v>-68.793999999999997</v>
      </c>
      <c r="BG20" s="3">
        <f xml:space="preserve"> BF20-B20</f>
        <v>-1.554000000000002</v>
      </c>
      <c r="BI20" s="3">
        <f t="shared" si="13"/>
        <v>-5.8995631441090129E-2</v>
      </c>
    </row>
    <row r="21" spans="1:61">
      <c r="A21" s="3">
        <v>35565</v>
      </c>
      <c r="B21" s="3">
        <v>-65.537000000000006</v>
      </c>
      <c r="C21" s="3">
        <v>-65.942999999999998</v>
      </c>
      <c r="D21" s="3">
        <v>-70.021000000000001</v>
      </c>
      <c r="E21" s="3">
        <f t="shared" si="0"/>
        <v>-4.4839999999999947</v>
      </c>
      <c r="G21" s="3">
        <f t="shared" si="1"/>
        <v>-3.2101349546673585</v>
      </c>
      <c r="I21" s="3">
        <v>-73.132999999999996</v>
      </c>
      <c r="K21" s="3">
        <f t="shared" si="2"/>
        <v>-7.5959999999999894</v>
      </c>
      <c r="M21" s="3">
        <f t="shared" si="3"/>
        <v>-6.9054314301202417</v>
      </c>
      <c r="P21" s="3">
        <v>-73.078000000000003</v>
      </c>
      <c r="Q21" s="3">
        <f t="shared" si="4"/>
        <v>-7.5409999999999968</v>
      </c>
      <c r="S21" s="3">
        <v>-73.373999999999995</v>
      </c>
      <c r="U21" s="3">
        <f t="shared" si="5"/>
        <v>-7.8369999999999891</v>
      </c>
      <c r="W21" s="3">
        <f t="shared" si="6"/>
        <v>-7.3051662264093675</v>
      </c>
      <c r="Z21" s="3">
        <f t="shared" si="7"/>
        <v>-7.3051662264093675</v>
      </c>
      <c r="AC21" s="3">
        <v>-73.989000000000004</v>
      </c>
      <c r="AD21" s="3">
        <f>AC21-B21</f>
        <v>-8.4519999999999982</v>
      </c>
      <c r="AF21" s="3">
        <f t="shared" si="8"/>
        <v>-7.5173966596293518</v>
      </c>
      <c r="AH21" s="3">
        <v>-70.83</v>
      </c>
      <c r="AI21" s="3">
        <f>AH21-B21</f>
        <v>-5.2929999999999922</v>
      </c>
      <c r="AK21" s="3">
        <f t="shared" si="9"/>
        <v>-4.4107704672686534</v>
      </c>
      <c r="AM21" s="3">
        <v>-67.325999999999993</v>
      </c>
      <c r="AN21" s="3">
        <f>AM21-B21</f>
        <v>-1.7889999999999873</v>
      </c>
      <c r="AP21" s="3">
        <f t="shared" si="10"/>
        <v>-0.56962644726838929</v>
      </c>
      <c r="AR21" s="3">
        <v>-67.093000000000004</v>
      </c>
      <c r="AS21" s="3">
        <f>AR21-B21</f>
        <v>-1.5559999999999974</v>
      </c>
      <c r="AU21" s="3">
        <f t="shared" si="11"/>
        <v>-0.27159595666863501</v>
      </c>
      <c r="AW21" s="3">
        <v>-68.331000000000003</v>
      </c>
      <c r="AX21" s="3">
        <f>AW21 - B21</f>
        <v>-2.7939999999999969</v>
      </c>
      <c r="AZ21" s="3">
        <f t="shared" si="12"/>
        <v>-0.94818577215333488</v>
      </c>
      <c r="BB21" s="3">
        <v>-73.915999999999997</v>
      </c>
      <c r="BC21" s="3">
        <f>BB21 - B21</f>
        <v>-8.3789999999999907</v>
      </c>
      <c r="BF21" s="3">
        <v>-67.162000000000006</v>
      </c>
      <c r="BG21" s="3">
        <f xml:space="preserve"> BF21-B21</f>
        <v>-1.625</v>
      </c>
      <c r="BI21" s="3">
        <f t="shared" si="13"/>
        <v>-8.5652333751709775E-2</v>
      </c>
    </row>
    <row r="22" spans="1:61">
      <c r="A22" s="3">
        <v>42919</v>
      </c>
      <c r="B22" s="3">
        <v>-63.856000000000002</v>
      </c>
      <c r="C22" s="3">
        <v>-64.209000000000003</v>
      </c>
      <c r="D22" s="3">
        <v>-69.194999999999993</v>
      </c>
      <c r="E22" s="3">
        <f t="shared" si="0"/>
        <v>-5.3389999999999915</v>
      </c>
      <c r="G22" s="3">
        <f t="shared" si="1"/>
        <v>-4.1387967011131241</v>
      </c>
      <c r="I22" s="3">
        <v>-72.688999999999993</v>
      </c>
      <c r="K22" s="3">
        <f t="shared" si="2"/>
        <v>-8.8329999999999913</v>
      </c>
      <c r="M22" s="3">
        <f t="shared" si="3"/>
        <v>-8.2512157470205576</v>
      </c>
      <c r="P22" s="3">
        <v>-72.667000000000002</v>
      </c>
      <c r="Q22" s="3">
        <f t="shared" si="4"/>
        <v>-8.8109999999999999</v>
      </c>
      <c r="S22" s="3">
        <v>-72.78</v>
      </c>
      <c r="U22" s="3">
        <f t="shared" si="5"/>
        <v>-8.9239999999999995</v>
      </c>
      <c r="W22" s="3">
        <f t="shared" si="6"/>
        <v>-8.6769387314762998</v>
      </c>
      <c r="Z22" s="3">
        <f t="shared" si="7"/>
        <v>-8.6769387314762998</v>
      </c>
      <c r="AC22" s="3">
        <v>-73.489999999999995</v>
      </c>
      <c r="AD22" s="3">
        <f>AC22-B22</f>
        <v>-9.6339999999999932</v>
      </c>
      <c r="AF22" s="3">
        <f t="shared" si="8"/>
        <v>-8.9019678251315817</v>
      </c>
      <c r="AH22" s="3">
        <v>-70.168000000000006</v>
      </c>
      <c r="AI22" s="3">
        <f>AH22-B22</f>
        <v>-6.3120000000000047</v>
      </c>
      <c r="AK22" s="3">
        <f t="shared" si="9"/>
        <v>-5.5201797077685635</v>
      </c>
      <c r="AM22" s="3">
        <v>-65.875</v>
      </c>
      <c r="AN22" s="3">
        <f>AM22-B22</f>
        <v>-2.0189999999999984</v>
      </c>
      <c r="AP22" s="3">
        <f t="shared" si="10"/>
        <v>-0.80664077480915353</v>
      </c>
      <c r="AR22" s="3">
        <v>-65.555000000000007</v>
      </c>
      <c r="AS22" s="3">
        <f>AR22-B22</f>
        <v>-1.6990000000000052</v>
      </c>
      <c r="AU22" s="3">
        <f t="shared" si="11"/>
        <v>-0.39010041857004774</v>
      </c>
      <c r="AW22" s="3">
        <v>-67.043999999999997</v>
      </c>
      <c r="AX22" s="3">
        <f>AW22 - B22</f>
        <v>-3.1879999999999953</v>
      </c>
      <c r="AZ22" s="3">
        <f t="shared" si="12"/>
        <v>-1.3204565976221929</v>
      </c>
      <c r="BB22" s="3">
        <v>-73.287999999999997</v>
      </c>
      <c r="BC22" s="3">
        <f>BB22 - B22</f>
        <v>-9.4319999999999951</v>
      </c>
      <c r="BF22" s="3">
        <v>-65.491</v>
      </c>
      <c r="BG22" s="3">
        <f xml:space="preserve"> BF22-B22</f>
        <v>-1.634999999999998</v>
      </c>
      <c r="BI22" s="3">
        <f t="shared" si="13"/>
        <v>-0.12418196434517943</v>
      </c>
    </row>
    <row r="23" spans="1:61">
      <c r="A23" s="3">
        <v>51795</v>
      </c>
      <c r="B23" s="3">
        <v>-62.225000000000001</v>
      </c>
      <c r="C23" s="3">
        <v>-62.582999999999998</v>
      </c>
      <c r="D23" s="3">
        <v>-68.468000000000004</v>
      </c>
      <c r="E23" s="3">
        <f t="shared" si="0"/>
        <v>-6.2430000000000021</v>
      </c>
      <c r="G23" s="3">
        <f t="shared" si="1"/>
        <v>-5.2122883042167176</v>
      </c>
      <c r="I23" s="3">
        <v>-72.349999999999994</v>
      </c>
      <c r="K23" s="3">
        <f t="shared" si="2"/>
        <v>-10.124999999999993</v>
      </c>
      <c r="M23" s="3">
        <f t="shared" si="3"/>
        <v>-9.675482687123532</v>
      </c>
      <c r="P23" s="3">
        <v>-72.375</v>
      </c>
      <c r="Q23" s="3">
        <f t="shared" si="4"/>
        <v>-10.149999999999999</v>
      </c>
      <c r="S23" s="3">
        <v>-72.509</v>
      </c>
      <c r="U23" s="3">
        <f t="shared" si="5"/>
        <v>-10.283999999999999</v>
      </c>
      <c r="W23" s="3">
        <f t="shared" si="6"/>
        <v>-10.121103403082184</v>
      </c>
      <c r="Z23" s="3">
        <f t="shared" si="7"/>
        <v>-10.121103403082184</v>
      </c>
      <c r="AC23" s="3">
        <v>-73.126000000000005</v>
      </c>
      <c r="AD23" s="3">
        <f>AC23-B23</f>
        <v>-10.901000000000003</v>
      </c>
      <c r="AF23" s="3">
        <f t="shared" si="8"/>
        <v>-10.35585485301935</v>
      </c>
      <c r="AH23" s="3">
        <v>-69.512</v>
      </c>
      <c r="AI23" s="3">
        <f>AH23-B23</f>
        <v>-7.286999999999999</v>
      </c>
      <c r="AK23" s="3">
        <f t="shared" si="9"/>
        <v>-6.7533219458816234</v>
      </c>
      <c r="AM23" s="3">
        <v>-64.626000000000005</v>
      </c>
      <c r="AN23" s="3">
        <f>AM23-B23</f>
        <v>-2.4010000000000034</v>
      </c>
      <c r="AP23" s="3">
        <f t="shared" si="10"/>
        <v>-1.1302519190615041</v>
      </c>
      <c r="AR23" s="3">
        <v>-64.078000000000003</v>
      </c>
      <c r="AS23" s="3">
        <f>AR23-B23</f>
        <v>-1.8530000000000015</v>
      </c>
      <c r="AU23" s="3">
        <f t="shared" si="11"/>
        <v>-0.55712171169840896</v>
      </c>
      <c r="AW23" s="3">
        <v>-65.834999999999994</v>
      </c>
      <c r="AX23" s="3">
        <f>AW23 - B23</f>
        <v>-3.6099999999999923</v>
      </c>
      <c r="AZ23" s="3">
        <f t="shared" si="12"/>
        <v>-1.8112881154054734</v>
      </c>
      <c r="BB23" s="3">
        <v>-72.918999999999997</v>
      </c>
      <c r="BC23" s="3">
        <f>BB23 - B23</f>
        <v>-10.693999999999996</v>
      </c>
      <c r="BF23" s="3">
        <v>-63.966999999999999</v>
      </c>
      <c r="BG23" s="3">
        <f xml:space="preserve"> BF23-B23</f>
        <v>-1.7419999999999973</v>
      </c>
      <c r="BI23" s="3">
        <f t="shared" si="13"/>
        <v>-0.17969791114379402</v>
      </c>
    </row>
    <row r="24" spans="1:61">
      <c r="A24" s="3">
        <v>62506</v>
      </c>
      <c r="B24" s="3">
        <v>-60.627000000000002</v>
      </c>
      <c r="C24" s="3">
        <v>-60.994</v>
      </c>
      <c r="D24" s="3">
        <v>-67.893000000000001</v>
      </c>
      <c r="E24" s="3">
        <f t="shared" si="0"/>
        <v>-7.2659999999999982</v>
      </c>
      <c r="G24" s="3">
        <f t="shared" si="1"/>
        <v>-6.4145009639034196</v>
      </c>
      <c r="I24" s="3">
        <v>-72.039000000000001</v>
      </c>
      <c r="K24" s="3">
        <f t="shared" si="2"/>
        <v>-11.411999999999999</v>
      </c>
      <c r="M24" s="3">
        <f t="shared" si="3"/>
        <v>-11.158980188199321</v>
      </c>
      <c r="P24" s="3">
        <v>-72.08</v>
      </c>
      <c r="Q24" s="3">
        <f t="shared" si="4"/>
        <v>-11.452999999999996</v>
      </c>
      <c r="S24" s="3">
        <v>-72.341999999999999</v>
      </c>
      <c r="U24" s="3">
        <f t="shared" si="5"/>
        <v>-11.714999999999996</v>
      </c>
      <c r="W24" s="3">
        <f t="shared" si="6"/>
        <v>-11.619376404910451</v>
      </c>
      <c r="Z24" s="3">
        <f t="shared" si="7"/>
        <v>-11.619376404910451</v>
      </c>
      <c r="AC24" s="3">
        <v>-72.944999999999993</v>
      </c>
      <c r="AD24" s="3">
        <f>AC24-B24</f>
        <v>-12.317999999999991</v>
      </c>
      <c r="AF24" s="3">
        <f t="shared" si="8"/>
        <v>-11.861304664455755</v>
      </c>
      <c r="AH24" s="3">
        <v>-69.021000000000001</v>
      </c>
      <c r="AI24" s="3">
        <f>AH24-B24</f>
        <v>-8.3939999999999984</v>
      </c>
      <c r="AK24" s="3">
        <f t="shared" si="9"/>
        <v>-8.0886468817534976</v>
      </c>
      <c r="AM24" s="3">
        <v>-63.442999999999998</v>
      </c>
      <c r="AN24" s="3">
        <f>AM24-B24</f>
        <v>-2.8159999999999954</v>
      </c>
      <c r="AP24" s="3">
        <f t="shared" si="10"/>
        <v>-1.5621848657080848</v>
      </c>
      <c r="AR24" s="3">
        <v>-62.749000000000002</v>
      </c>
      <c r="AS24" s="3">
        <f>AR24-B24</f>
        <v>-2.1219999999999999</v>
      </c>
      <c r="AU24" s="3">
        <f t="shared" si="11"/>
        <v>-0.78941136630922459</v>
      </c>
      <c r="AW24" s="3">
        <v>-64.695999999999998</v>
      </c>
      <c r="AX24" s="3">
        <f>AW24 - B24</f>
        <v>-4.0689999999999955</v>
      </c>
      <c r="AZ24" s="3">
        <f t="shared" si="12"/>
        <v>-2.439466666221314</v>
      </c>
      <c r="BB24" s="3">
        <v>-72.587000000000003</v>
      </c>
      <c r="BC24" s="3">
        <f>BB24 - B24</f>
        <v>-11.96</v>
      </c>
      <c r="BF24" s="3">
        <v>-62.436</v>
      </c>
      <c r="BG24" s="3">
        <f xml:space="preserve"> BF24-B24</f>
        <v>-1.8089999999999975</v>
      </c>
      <c r="BI24" s="3">
        <f t="shared" si="13"/>
        <v>-0.25929688342281015</v>
      </c>
    </row>
    <row r="25" spans="1:61">
      <c r="A25" s="3">
        <v>75431</v>
      </c>
      <c r="B25" s="3">
        <v>-58.994999999999997</v>
      </c>
      <c r="C25" s="3">
        <v>-59.369</v>
      </c>
      <c r="D25" s="3">
        <v>-67.444000000000003</v>
      </c>
      <c r="E25" s="3">
        <f t="shared" si="0"/>
        <v>-8.4490000000000052</v>
      </c>
      <c r="G25" s="3">
        <f t="shared" si="1"/>
        <v>-7.7246864164825286</v>
      </c>
      <c r="I25" s="3">
        <v>-71.855000000000004</v>
      </c>
      <c r="K25" s="3">
        <f t="shared" si="2"/>
        <v>-12.860000000000007</v>
      </c>
      <c r="M25" s="3">
        <f t="shared" si="3"/>
        <v>-12.686065530548277</v>
      </c>
      <c r="P25" s="3">
        <v>-71.879000000000005</v>
      </c>
      <c r="Q25" s="3">
        <f t="shared" si="4"/>
        <v>-12.884000000000007</v>
      </c>
      <c r="S25" s="3">
        <v>-72.262</v>
      </c>
      <c r="U25" s="3">
        <f t="shared" si="5"/>
        <v>-13.267000000000003</v>
      </c>
      <c r="W25" s="3">
        <f t="shared" si="6"/>
        <v>-13.157187807303195</v>
      </c>
      <c r="Z25" s="3">
        <f t="shared" si="7"/>
        <v>-13.157187807303195</v>
      </c>
      <c r="AC25" s="3">
        <v>-72.799000000000007</v>
      </c>
      <c r="AD25" s="3">
        <f>AC25-B25</f>
        <v>-13.804000000000009</v>
      </c>
      <c r="AF25" s="3">
        <f t="shared" si="8"/>
        <v>-13.404303303773508</v>
      </c>
      <c r="AH25" s="3">
        <v>-68.656000000000006</v>
      </c>
      <c r="AI25" s="3">
        <f>AH25-B25</f>
        <v>-9.6610000000000085</v>
      </c>
      <c r="AK25" s="3">
        <f t="shared" si="9"/>
        <v>-9.5045804959877582</v>
      </c>
      <c r="AM25" s="3">
        <v>-62.332000000000001</v>
      </c>
      <c r="AN25" s="3">
        <f>AM25-B25</f>
        <v>-3.3370000000000033</v>
      </c>
      <c r="AP25" s="3">
        <f t="shared" si="10"/>
        <v>-2.123082085259957</v>
      </c>
      <c r="AR25" s="3">
        <v>-61.511000000000003</v>
      </c>
      <c r="AS25" s="3">
        <f>AR25-B25</f>
        <v>-2.5160000000000053</v>
      </c>
      <c r="AU25" s="3">
        <f t="shared" si="11"/>
        <v>-1.1068993757183441</v>
      </c>
      <c r="AW25" s="3">
        <v>-63.692999999999998</v>
      </c>
      <c r="AX25" s="3">
        <f>AW25 - B25</f>
        <v>-4.6980000000000004</v>
      </c>
      <c r="AZ25" s="3">
        <f t="shared" si="12"/>
        <v>-3.2171777624548703</v>
      </c>
      <c r="BB25" s="3">
        <v>-72.256</v>
      </c>
      <c r="BC25" s="3">
        <f>BB25 - B25</f>
        <v>-13.261000000000003</v>
      </c>
      <c r="BF25" s="3">
        <v>-60.936</v>
      </c>
      <c r="BG25" s="3">
        <f xml:space="preserve"> BF25-B25</f>
        <v>-1.9410000000000025</v>
      </c>
      <c r="BI25" s="3">
        <f t="shared" si="13"/>
        <v>-0.37266324826822084</v>
      </c>
    </row>
    <row r="26" spans="1:61">
      <c r="A26" s="3">
        <v>91030</v>
      </c>
      <c r="B26" s="3">
        <v>-57.350999999999999</v>
      </c>
      <c r="C26" s="3">
        <v>-57.743000000000002</v>
      </c>
      <c r="D26" s="3">
        <v>-67.081000000000003</v>
      </c>
      <c r="E26" s="3">
        <f t="shared" si="0"/>
        <v>-9.730000000000004</v>
      </c>
      <c r="G26" s="3">
        <f t="shared" si="1"/>
        <v>-9.1212736106192551</v>
      </c>
      <c r="I26" s="3">
        <v>-71.846000000000004</v>
      </c>
      <c r="K26" s="3">
        <f t="shared" si="2"/>
        <v>-14.495000000000005</v>
      </c>
      <c r="M26" s="3">
        <f t="shared" si="3"/>
        <v>-14.24481388746389</v>
      </c>
      <c r="P26" s="3">
        <v>-71.775999999999996</v>
      </c>
      <c r="Q26" s="3">
        <f t="shared" si="4"/>
        <v>-14.424999999999997</v>
      </c>
      <c r="S26" s="3">
        <v>-72.177000000000007</v>
      </c>
      <c r="U26" s="3">
        <f t="shared" si="5"/>
        <v>-14.826000000000008</v>
      </c>
      <c r="W26" s="3">
        <f t="shared" si="6"/>
        <v>-14.723596283428089</v>
      </c>
      <c r="Z26" s="3">
        <f t="shared" si="7"/>
        <v>-14.723596283428089</v>
      </c>
      <c r="AC26" s="3">
        <v>-72.677000000000007</v>
      </c>
      <c r="AD26" s="3">
        <f>AC26-B26</f>
        <v>-15.326000000000008</v>
      </c>
      <c r="AF26" s="3">
        <f t="shared" si="8"/>
        <v>-14.974404684016411</v>
      </c>
      <c r="AH26" s="3">
        <v>-68.356999999999999</v>
      </c>
      <c r="AI26" s="3">
        <f>AH26-B26</f>
        <v>-11.006</v>
      </c>
      <c r="AK26" s="3">
        <f t="shared" si="9"/>
        <v>-10.98199703819035</v>
      </c>
      <c r="AM26" s="3">
        <v>-61.36</v>
      </c>
      <c r="AN26" s="3">
        <f>AM26-B26</f>
        <v>-4.0090000000000003</v>
      </c>
      <c r="AP26" s="3">
        <f t="shared" si="10"/>
        <v>-2.8288650859966511</v>
      </c>
      <c r="AR26" s="3">
        <v>-60.268000000000001</v>
      </c>
      <c r="AS26" s="3">
        <f>AR26-B26</f>
        <v>-2.9170000000000016</v>
      </c>
      <c r="AU26" s="3">
        <f t="shared" si="11"/>
        <v>-1.5313732963855715</v>
      </c>
      <c r="AW26" s="3">
        <v>-62.860999999999997</v>
      </c>
      <c r="AX26" s="3">
        <f>AW26 - B26</f>
        <v>-5.509999999999998</v>
      </c>
      <c r="AZ26" s="3">
        <f t="shared" si="12"/>
        <v>-4.1471746276410606</v>
      </c>
      <c r="BB26" s="3">
        <v>-72.078999999999994</v>
      </c>
      <c r="BC26" s="3">
        <f>BB26 - B26</f>
        <v>-14.727999999999994</v>
      </c>
      <c r="BF26" s="3">
        <v>-59.496000000000002</v>
      </c>
      <c r="BG26" s="3">
        <f xml:space="preserve"> BF26-B26</f>
        <v>-2.1450000000000031</v>
      </c>
      <c r="BI26" s="3">
        <f t="shared" si="13"/>
        <v>-0.53265659981241131</v>
      </c>
    </row>
    <row r="27" spans="1:61">
      <c r="A27" s="3">
        <v>109854</v>
      </c>
      <c r="B27" s="3">
        <v>-55.73</v>
      </c>
      <c r="C27" s="3">
        <v>-56.128999999999998</v>
      </c>
      <c r="D27" s="3">
        <v>-66.774000000000001</v>
      </c>
      <c r="E27" s="3">
        <f t="shared" si="0"/>
        <v>-11.044000000000004</v>
      </c>
      <c r="G27" s="3">
        <f t="shared" si="1"/>
        <v>-10.58401765547501</v>
      </c>
      <c r="I27" s="3">
        <v>-71.613</v>
      </c>
      <c r="K27" s="3">
        <f t="shared" si="2"/>
        <v>-15.883000000000003</v>
      </c>
      <c r="M27" s="3">
        <f t="shared" si="3"/>
        <v>-15.825929360158655</v>
      </c>
      <c r="P27" s="3">
        <v>-71.644000000000005</v>
      </c>
      <c r="Q27" s="3">
        <f t="shared" si="4"/>
        <v>-15.914000000000009</v>
      </c>
      <c r="S27" s="3">
        <v>-72.245999999999995</v>
      </c>
      <c r="U27" s="3">
        <f t="shared" si="5"/>
        <v>-16.515999999999998</v>
      </c>
      <c r="W27" s="3">
        <f t="shared" si="6"/>
        <v>-16.310117355948751</v>
      </c>
      <c r="Z27" s="3">
        <f t="shared" si="7"/>
        <v>-16.310117355948751</v>
      </c>
      <c r="AC27" s="3">
        <v>-72.5</v>
      </c>
      <c r="AD27" s="3">
        <f>AC27-B27</f>
        <v>-16.770000000000003</v>
      </c>
      <c r="AF27" s="3">
        <f t="shared" si="8"/>
        <v>-16.563525966584635</v>
      </c>
      <c r="AH27" s="3">
        <v>-68.143000000000001</v>
      </c>
      <c r="AI27" s="3">
        <f>AH27-B27</f>
        <v>-12.413000000000004</v>
      </c>
      <c r="AK27" s="3">
        <f t="shared" si="9"/>
        <v>-12.504699120105361</v>
      </c>
      <c r="AM27" s="3">
        <v>-60.508000000000003</v>
      </c>
      <c r="AN27" s="3">
        <f>AM27-B27</f>
        <v>-4.7780000000000058</v>
      </c>
      <c r="AP27" s="3">
        <f t="shared" si="10"/>
        <v>-3.68689110217609</v>
      </c>
      <c r="AR27" s="3">
        <v>-59.148000000000003</v>
      </c>
      <c r="AS27" s="3">
        <f>AR27-B27</f>
        <v>-3.4180000000000064</v>
      </c>
      <c r="AU27" s="3">
        <f t="shared" si="11"/>
        <v>-2.0836321155817874</v>
      </c>
      <c r="AW27" s="3">
        <v>-62.09</v>
      </c>
      <c r="AX27" s="3">
        <f>AW27 - B27</f>
        <v>-6.3600000000000065</v>
      </c>
      <c r="AZ27" s="3">
        <f t="shared" si="12"/>
        <v>-5.2217197237539121</v>
      </c>
      <c r="BB27" s="3">
        <v>-71.887</v>
      </c>
      <c r="BC27" s="3">
        <f>BB27 - B27</f>
        <v>-16.157000000000004</v>
      </c>
      <c r="BF27" s="3">
        <v>-58.098999999999997</v>
      </c>
      <c r="BG27" s="3">
        <f xml:space="preserve"> BF27-B27</f>
        <v>-2.3689999999999998</v>
      </c>
      <c r="BI27" s="3">
        <f t="shared" si="13"/>
        <v>-0.75559267221575854</v>
      </c>
    </row>
    <row r="28" spans="1:61">
      <c r="A28" s="3">
        <v>132571</v>
      </c>
      <c r="B28" s="3">
        <v>-54.12</v>
      </c>
      <c r="C28" s="3">
        <v>-54.506999999999998</v>
      </c>
      <c r="D28" s="3">
        <v>-66.537999999999997</v>
      </c>
      <c r="E28" s="3">
        <f t="shared" si="0"/>
        <v>-12.417999999999999</v>
      </c>
      <c r="G28" s="3">
        <f t="shared" si="1"/>
        <v>-12.096047537353476</v>
      </c>
      <c r="I28" s="3">
        <v>-71.602999999999994</v>
      </c>
      <c r="K28" s="3">
        <f t="shared" si="2"/>
        <v>-17.482999999999997</v>
      </c>
      <c r="M28" s="3">
        <f t="shared" si="3"/>
        <v>-17.42285457278658</v>
      </c>
      <c r="P28" s="3">
        <v>-71.712999999999994</v>
      </c>
      <c r="Q28" s="3">
        <f t="shared" si="4"/>
        <v>-17.592999999999996</v>
      </c>
      <c r="S28" s="3">
        <v>-72.423000000000002</v>
      </c>
      <c r="U28" s="3">
        <f t="shared" si="5"/>
        <v>-18.303000000000004</v>
      </c>
      <c r="W28" s="3">
        <f t="shared" si="6"/>
        <v>-17.91082570081138</v>
      </c>
      <c r="Z28" s="3">
        <f t="shared" si="7"/>
        <v>-17.91082570081138</v>
      </c>
      <c r="AC28" s="3">
        <v>-72.471999999999994</v>
      </c>
      <c r="AD28" s="3">
        <f>AC28-B28</f>
        <v>-18.351999999999997</v>
      </c>
      <c r="AF28" s="3">
        <f t="shared" si="8"/>
        <v>-18.16605123124814</v>
      </c>
      <c r="AH28" s="3">
        <v>-67.992999999999995</v>
      </c>
      <c r="AI28" s="3">
        <f>AH28-B28</f>
        <v>-13.872999999999998</v>
      </c>
      <c r="AK28" s="3">
        <f t="shared" si="9"/>
        <v>-14.060227069474241</v>
      </c>
      <c r="AM28" s="3">
        <v>-59.749000000000002</v>
      </c>
      <c r="AN28" s="3">
        <f>AM28-B28</f>
        <v>-5.6290000000000049</v>
      </c>
      <c r="AP28" s="3">
        <f t="shared" si="10"/>
        <v>-4.6943556960148269</v>
      </c>
      <c r="AR28" s="3">
        <v>-58.143000000000001</v>
      </c>
      <c r="AS28" s="3">
        <f>AR28-B28</f>
        <v>-4.0230000000000032</v>
      </c>
      <c r="AU28" s="3">
        <f t="shared" si="11"/>
        <v>-2.7799572408610085</v>
      </c>
      <c r="AW28" s="3">
        <v>-61.402999999999999</v>
      </c>
      <c r="AX28" s="3">
        <f>AW28 - B28</f>
        <v>-7.2830000000000013</v>
      </c>
      <c r="AZ28" s="3">
        <f t="shared" si="12"/>
        <v>-6.4248951950402127</v>
      </c>
      <c r="BB28" s="3">
        <v>-71.716999999999999</v>
      </c>
      <c r="BC28" s="3">
        <f>BB28 - B28</f>
        <v>-17.597000000000001</v>
      </c>
      <c r="BF28" s="3">
        <v>-56.735999999999997</v>
      </c>
      <c r="BG28" s="3">
        <f xml:space="preserve"> BF28-B28</f>
        <v>-2.6159999999999997</v>
      </c>
      <c r="BI28" s="3">
        <f t="shared" si="13"/>
        <v>-1.0610767722480114</v>
      </c>
    </row>
    <row r="29" spans="1:61">
      <c r="A29" s="3">
        <v>159986</v>
      </c>
      <c r="B29" s="3">
        <v>-52.48</v>
      </c>
      <c r="C29" s="3">
        <v>-52.866999999999997</v>
      </c>
      <c r="D29" s="3">
        <v>-66.402000000000001</v>
      </c>
      <c r="E29" s="3">
        <f t="shared" si="0"/>
        <v>-13.922000000000004</v>
      </c>
      <c r="G29" s="3">
        <f t="shared" si="1"/>
        <v>-13.643906324213372</v>
      </c>
      <c r="I29" s="3">
        <v>-71.605000000000004</v>
      </c>
      <c r="K29" s="3">
        <f t="shared" si="2"/>
        <v>-19.125000000000007</v>
      </c>
      <c r="M29" s="3">
        <f t="shared" si="3"/>
        <v>-19.030819477111475</v>
      </c>
      <c r="P29" s="3">
        <v>-71.582999999999998</v>
      </c>
      <c r="Q29" s="3">
        <f t="shared" si="4"/>
        <v>-19.103000000000002</v>
      </c>
      <c r="S29" s="3">
        <v>-72.77</v>
      </c>
      <c r="U29" s="3">
        <f t="shared" si="5"/>
        <v>-20.29</v>
      </c>
      <c r="W29" s="3">
        <f t="shared" si="6"/>
        <v>-19.521422764102415</v>
      </c>
      <c r="Z29" s="3">
        <f t="shared" si="7"/>
        <v>-19.521422764102415</v>
      </c>
      <c r="AC29" s="3">
        <v>-72.507999999999996</v>
      </c>
      <c r="AD29" s="3">
        <f>AC29-B29</f>
        <v>-20.027999999999999</v>
      </c>
      <c r="AF29" s="3">
        <f t="shared" si="8"/>
        <v>-19.77791105680712</v>
      </c>
      <c r="AH29" s="3">
        <v>-67.888000000000005</v>
      </c>
      <c r="AI29" s="3">
        <f>AH29-B29</f>
        <v>-15.408000000000008</v>
      </c>
      <c r="AK29" s="3">
        <f t="shared" si="9"/>
        <v>-15.639133244784942</v>
      </c>
      <c r="AM29" s="3">
        <v>-59.11</v>
      </c>
      <c r="AN29" s="3">
        <f>AM29-B29</f>
        <v>-6.6300000000000026</v>
      </c>
      <c r="AP29" s="3">
        <f t="shared" si="10"/>
        <v>-5.8388637856985435</v>
      </c>
      <c r="AR29" s="3">
        <v>-57.212000000000003</v>
      </c>
      <c r="AS29" s="3">
        <f>AR29-B29</f>
        <v>-4.7320000000000064</v>
      </c>
      <c r="AU29" s="3">
        <f t="shared" si="11"/>
        <v>-3.6283931808817593</v>
      </c>
      <c r="AW29" s="3">
        <v>-60.893999999999998</v>
      </c>
      <c r="AX29" s="3">
        <f>AW29 - B29</f>
        <v>-8.4140000000000015</v>
      </c>
      <c r="AZ29" s="3">
        <f t="shared" si="12"/>
        <v>-7.7359685272214609</v>
      </c>
      <c r="BB29" s="3">
        <v>-71.606999999999999</v>
      </c>
      <c r="BC29" s="3">
        <f>BB29 - B29</f>
        <v>-19.127000000000002</v>
      </c>
      <c r="BF29" s="3">
        <v>-55.472000000000001</v>
      </c>
      <c r="BG29" s="3">
        <f xml:space="preserve"> BF29-B29</f>
        <v>-2.9920000000000044</v>
      </c>
      <c r="BI29" s="3">
        <f t="shared" si="13"/>
        <v>-1.4707428378926755</v>
      </c>
    </row>
    <row r="30" spans="1:61">
      <c r="A30" s="3">
        <v>193070</v>
      </c>
      <c r="B30" s="3">
        <v>-50.869</v>
      </c>
      <c r="C30" s="3">
        <v>-51.256999999999998</v>
      </c>
      <c r="D30" s="3">
        <v>-66.313000000000002</v>
      </c>
      <c r="E30" s="3">
        <f t="shared" si="0"/>
        <v>-15.444000000000003</v>
      </c>
      <c r="G30" s="3">
        <f t="shared" si="1"/>
        <v>-15.21735433016557</v>
      </c>
      <c r="I30" s="3">
        <v>-71.489000000000004</v>
      </c>
      <c r="K30" s="3">
        <f t="shared" si="2"/>
        <v>-20.620000000000005</v>
      </c>
      <c r="M30" s="3">
        <f t="shared" si="3"/>
        <v>-20.646431223255441</v>
      </c>
      <c r="P30" s="3">
        <v>-71.507000000000005</v>
      </c>
      <c r="Q30" s="3">
        <f t="shared" si="4"/>
        <v>-20.638000000000005</v>
      </c>
      <c r="S30" s="3">
        <v>-73.061999999999998</v>
      </c>
      <c r="U30" s="3">
        <f t="shared" si="5"/>
        <v>-22.192999999999998</v>
      </c>
      <c r="W30" s="3">
        <f t="shared" si="6"/>
        <v>-21.138858382916901</v>
      </c>
      <c r="Z30" s="3">
        <f t="shared" si="7"/>
        <v>-21.138858382916901</v>
      </c>
      <c r="AC30" s="3">
        <v>-72.432000000000002</v>
      </c>
      <c r="AD30" s="3">
        <f>AC30-B30</f>
        <v>-21.563000000000002</v>
      </c>
      <c r="AF30" s="3">
        <f t="shared" si="8"/>
        <v>-21.396221003525625</v>
      </c>
      <c r="AH30" s="3">
        <v>-67.790999999999997</v>
      </c>
      <c r="AI30" s="3">
        <f>AH30-B30</f>
        <v>-16.921999999999997</v>
      </c>
      <c r="AK30" s="3">
        <f t="shared" si="9"/>
        <v>-17.234484582893227</v>
      </c>
      <c r="AM30" s="3">
        <v>-58.58</v>
      </c>
      <c r="AN30" s="3">
        <f>AM30-B30</f>
        <v>-7.7109999999999985</v>
      </c>
      <c r="AP30" s="3">
        <f t="shared" si="10"/>
        <v>-7.1014339390652328</v>
      </c>
      <c r="AR30" s="3">
        <v>-56.402999999999999</v>
      </c>
      <c r="AS30" s="3">
        <f>AR30-B30</f>
        <v>-5.5339999999999989</v>
      </c>
      <c r="AU30" s="3">
        <f t="shared" si="11"/>
        <v>-4.6267316432019303</v>
      </c>
      <c r="AW30" s="3">
        <v>-60.435000000000002</v>
      </c>
      <c r="AX30" s="3">
        <f>AW30 - B30</f>
        <v>-9.5660000000000025</v>
      </c>
      <c r="AZ30" s="3">
        <f t="shared" si="12"/>
        <v>-9.1331525165254508</v>
      </c>
      <c r="BB30" s="3">
        <v>-71.463999999999999</v>
      </c>
      <c r="BC30" s="3">
        <f>BB30 - B30</f>
        <v>-20.594999999999999</v>
      </c>
      <c r="BF30" s="3">
        <v>-54.276000000000003</v>
      </c>
      <c r="BG30" s="3">
        <f xml:space="preserve"> BF30-B30</f>
        <v>-3.4070000000000036</v>
      </c>
      <c r="BI30" s="3">
        <f t="shared" si="13"/>
        <v>-2.0057337975901603</v>
      </c>
    </row>
    <row r="31" spans="1:61">
      <c r="A31" s="3">
        <v>232995</v>
      </c>
      <c r="B31" s="3">
        <v>-49.243000000000002</v>
      </c>
      <c r="C31" s="3">
        <v>-49.621000000000002</v>
      </c>
      <c r="D31" s="3">
        <v>-66.23</v>
      </c>
      <c r="E31" s="3">
        <f t="shared" si="0"/>
        <v>-16.987000000000002</v>
      </c>
      <c r="G31" s="3">
        <f t="shared" si="1"/>
        <v>-16.808863029088858</v>
      </c>
      <c r="I31" s="3">
        <v>-71.540999999999997</v>
      </c>
      <c r="K31" s="3">
        <f t="shared" si="2"/>
        <v>-22.297999999999995</v>
      </c>
      <c r="M31" s="3">
        <f t="shared" si="3"/>
        <v>-22.26732494773816</v>
      </c>
      <c r="P31" s="3">
        <v>-71.507999999999996</v>
      </c>
      <c r="Q31" s="3">
        <f t="shared" si="4"/>
        <v>-22.264999999999993</v>
      </c>
      <c r="S31" s="3">
        <v>-73.747</v>
      </c>
      <c r="U31" s="3">
        <f t="shared" si="5"/>
        <v>-24.503999999999998</v>
      </c>
      <c r="W31" s="3">
        <f t="shared" si="6"/>
        <v>-22.761012334867271</v>
      </c>
      <c r="Z31" s="3">
        <f t="shared" si="7"/>
        <v>-22.761012334867271</v>
      </c>
      <c r="AC31" s="3">
        <v>-72.397999999999996</v>
      </c>
      <c r="AD31" s="3">
        <f>AC31-B31</f>
        <v>-23.154999999999994</v>
      </c>
      <c r="AF31" s="3">
        <f t="shared" si="8"/>
        <v>-23.018978765962483</v>
      </c>
      <c r="AH31" s="3">
        <v>-67.775999999999996</v>
      </c>
      <c r="AI31" s="3">
        <f>AH31-B31</f>
        <v>-18.532999999999994</v>
      </c>
      <c r="AK31" s="3">
        <f t="shared" si="9"/>
        <v>-18.841318705564163</v>
      </c>
      <c r="AM31" s="3">
        <v>-58.188000000000002</v>
      </c>
      <c r="AN31" s="3">
        <f>AM31-B31</f>
        <v>-8.9450000000000003</v>
      </c>
      <c r="AP31" s="3">
        <f t="shared" si="10"/>
        <v>-8.4603655884452387</v>
      </c>
      <c r="AR31" s="3">
        <v>-55.697000000000003</v>
      </c>
      <c r="AS31" s="3">
        <f>AR31-B31</f>
        <v>-6.4540000000000006</v>
      </c>
      <c r="AU31" s="3">
        <f t="shared" si="11"/>
        <v>-5.7631002256247612</v>
      </c>
      <c r="AW31" s="3">
        <v>-60.13</v>
      </c>
      <c r="AX31" s="3">
        <f>AW31 - B31</f>
        <v>-10.887</v>
      </c>
      <c r="AZ31" s="3">
        <f t="shared" si="12"/>
        <v>-10.59637838633563</v>
      </c>
      <c r="BB31" s="3">
        <v>-71.400000000000006</v>
      </c>
      <c r="BC31" s="3">
        <f>BB31 - B31</f>
        <v>-22.157000000000004</v>
      </c>
      <c r="BF31" s="3">
        <v>-53.167999999999999</v>
      </c>
      <c r="BG31" s="3">
        <f xml:space="preserve"> BF31-B31</f>
        <v>-3.9249999999999972</v>
      </c>
      <c r="BI31" s="3">
        <f t="shared" si="13"/>
        <v>-2.6830981061016401</v>
      </c>
    </row>
    <row r="32" spans="1:61">
      <c r="A32" s="3">
        <v>281177</v>
      </c>
      <c r="B32" s="3">
        <v>-47.616</v>
      </c>
      <c r="C32" s="3">
        <v>-48.000999999999998</v>
      </c>
      <c r="D32" s="3">
        <v>-66.180999999999997</v>
      </c>
      <c r="E32" s="3">
        <f t="shared" si="0"/>
        <v>-18.564999999999998</v>
      </c>
      <c r="G32" s="3">
        <f t="shared" si="1"/>
        <v>-18.413059037232852</v>
      </c>
      <c r="I32" s="3">
        <v>-71.575999999999993</v>
      </c>
      <c r="K32" s="3">
        <f t="shared" si="2"/>
        <v>-23.959999999999994</v>
      </c>
      <c r="M32" s="3">
        <f t="shared" si="3"/>
        <v>-23.891907326890475</v>
      </c>
      <c r="P32" s="3">
        <v>-71.546999999999997</v>
      </c>
      <c r="Q32" s="3">
        <f t="shared" si="4"/>
        <v>-23.930999999999997</v>
      </c>
      <c r="S32" s="3">
        <v>-74.326999999999998</v>
      </c>
      <c r="U32" s="3">
        <f t="shared" si="5"/>
        <v>-26.710999999999999</v>
      </c>
      <c r="W32" s="3">
        <f t="shared" si="6"/>
        <v>-24.386463809171133</v>
      </c>
      <c r="Z32" s="3">
        <f t="shared" si="7"/>
        <v>-24.386463809171133</v>
      </c>
      <c r="AC32" s="3">
        <v>-72.463999999999999</v>
      </c>
      <c r="AD32" s="3">
        <f>AC32-B32</f>
        <v>-24.847999999999999</v>
      </c>
      <c r="AF32" s="3">
        <f t="shared" si="8"/>
        <v>-24.644846497282771</v>
      </c>
      <c r="AH32" s="3">
        <v>-67.727999999999994</v>
      </c>
      <c r="AI32" s="3">
        <f>AH32-B32</f>
        <v>-20.111999999999995</v>
      </c>
      <c r="AK32" s="3">
        <f t="shared" si="9"/>
        <v>-20.45617613871412</v>
      </c>
      <c r="AM32" s="3">
        <v>-57.841000000000001</v>
      </c>
      <c r="AN32" s="3">
        <f>AM32-B32</f>
        <v>-10.225000000000001</v>
      </c>
      <c r="AP32" s="3">
        <f t="shared" si="10"/>
        <v>-9.8945723956501581</v>
      </c>
      <c r="AR32" s="3">
        <v>-55.100999999999999</v>
      </c>
      <c r="AS32" s="3">
        <f>AR32-B32</f>
        <v>-7.4849999999999994</v>
      </c>
      <c r="AU32" s="3">
        <f t="shared" si="11"/>
        <v>-7.0188726418718348</v>
      </c>
      <c r="AW32" s="3">
        <v>-59.918999999999997</v>
      </c>
      <c r="AX32" s="3">
        <f>AW32 - B32</f>
        <v>-12.302999999999997</v>
      </c>
      <c r="AZ32" s="3">
        <f t="shared" si="12"/>
        <v>-12.108765916587103</v>
      </c>
      <c r="BB32" s="3">
        <v>-71.3</v>
      </c>
      <c r="BC32" s="3">
        <f>BB32 - B32</f>
        <v>-23.683999999999997</v>
      </c>
      <c r="BF32" s="3">
        <v>-52.161000000000001</v>
      </c>
      <c r="BG32" s="3">
        <f xml:space="preserve"> BF32-B32</f>
        <v>-4.5450000000000017</v>
      </c>
      <c r="BI32" s="3">
        <f t="shared" si="13"/>
        <v>-3.5121032993755819</v>
      </c>
    </row>
    <row r="33" spans="1:61">
      <c r="A33" s="3">
        <v>339322</v>
      </c>
      <c r="B33" s="3">
        <v>-45.99</v>
      </c>
      <c r="C33" s="3">
        <v>-46.375999999999998</v>
      </c>
      <c r="D33" s="3">
        <v>-66.171999999999997</v>
      </c>
      <c r="E33" s="3">
        <f t="shared" si="0"/>
        <v>-20.181999999999995</v>
      </c>
      <c r="G33" s="3">
        <f t="shared" si="1"/>
        <v>-20.026047762145637</v>
      </c>
      <c r="I33" s="3">
        <v>-71.540999999999997</v>
      </c>
      <c r="K33" s="3">
        <f t="shared" si="2"/>
        <v>-25.550999999999995</v>
      </c>
      <c r="M33" s="3">
        <f t="shared" si="3"/>
        <v>-25.518994056608154</v>
      </c>
      <c r="P33" s="3">
        <v>-71.593000000000004</v>
      </c>
      <c r="Q33" s="3">
        <f t="shared" si="4"/>
        <v>-25.603000000000002</v>
      </c>
      <c r="S33" s="3">
        <v>-75.119</v>
      </c>
      <c r="U33" s="3">
        <f t="shared" si="5"/>
        <v>-29.128999999999998</v>
      </c>
      <c r="W33" s="3">
        <f t="shared" si="6"/>
        <v>-26.014149070717103</v>
      </c>
      <c r="Z33" s="3">
        <f t="shared" si="7"/>
        <v>-26.014149070717103</v>
      </c>
      <c r="AC33" s="3">
        <v>-72.456000000000003</v>
      </c>
      <c r="AD33" s="3">
        <f>AC33-B33</f>
        <v>-26.466000000000001</v>
      </c>
      <c r="AF33" s="3">
        <f t="shared" si="8"/>
        <v>-26.272818356703436</v>
      </c>
      <c r="AH33" s="3">
        <v>-67.713999999999999</v>
      </c>
      <c r="AI33" s="3">
        <f>AH33-B33</f>
        <v>-21.723999999999997</v>
      </c>
      <c r="AK33" s="3">
        <f t="shared" si="9"/>
        <v>-22.076551634782376</v>
      </c>
      <c r="AM33" s="3">
        <v>-57.607999999999997</v>
      </c>
      <c r="AN33" s="3">
        <f>AM33-B33</f>
        <v>-11.617999999999995</v>
      </c>
      <c r="AP33" s="3">
        <f t="shared" si="10"/>
        <v>-11.385499525037087</v>
      </c>
      <c r="AR33" s="3">
        <v>-54.631999999999998</v>
      </c>
      <c r="AS33" s="3">
        <f>AR33-B33</f>
        <v>-8.6419999999999959</v>
      </c>
      <c r="AU33" s="3">
        <f t="shared" si="11"/>
        <v>-8.3723860117941094</v>
      </c>
      <c r="AW33" s="3">
        <v>-59.802999999999997</v>
      </c>
      <c r="AX33" s="3">
        <f>AW33 - B33</f>
        <v>-13.812999999999995</v>
      </c>
      <c r="AZ33" s="3">
        <f t="shared" si="12"/>
        <v>-13.65685173543161</v>
      </c>
      <c r="BB33" s="3">
        <v>-71.126000000000005</v>
      </c>
      <c r="BC33" s="3">
        <f>BB33 - B33</f>
        <v>-25.136000000000003</v>
      </c>
      <c r="BF33" s="3">
        <v>-51.27</v>
      </c>
      <c r="BG33" s="3">
        <f xml:space="preserve"> BF33-B33</f>
        <v>-5.2800000000000011</v>
      </c>
      <c r="BI33" s="3">
        <f t="shared" si="13"/>
        <v>-4.4918594206767022</v>
      </c>
    </row>
    <row r="34" spans="1:61">
      <c r="A34" s="3">
        <v>409492</v>
      </c>
      <c r="B34" s="3">
        <v>-44.371000000000002</v>
      </c>
      <c r="C34" s="3">
        <v>-44.758000000000003</v>
      </c>
      <c r="D34" s="3">
        <v>-66.188999999999993</v>
      </c>
      <c r="E34" s="3">
        <f t="shared" ref="E34:E51" si="14">D34-B34</f>
        <v>-21.817999999999991</v>
      </c>
      <c r="G34" s="3">
        <f t="shared" ref="G34:G51" si="15">10*LOG(1/(1+A34^2/$G$1^2))</f>
        <v>-21.645167327498154</v>
      </c>
      <c r="I34" s="3">
        <v>-71.512</v>
      </c>
      <c r="K34" s="3">
        <f t="shared" ref="K34:K51" si="16">I34-B34</f>
        <v>-27.140999999999998</v>
      </c>
      <c r="M34" s="3">
        <f t="shared" ref="M34:M51" si="17">10*LOG(1/(1+A34^2/$M$1^2))</f>
        <v>-27.14784171222361</v>
      </c>
      <c r="P34" s="3">
        <v>-71.509</v>
      </c>
      <c r="Q34" s="3">
        <f t="shared" ref="Q34:Q51" si="18">P34-B34</f>
        <v>-27.137999999999998</v>
      </c>
      <c r="S34" s="3">
        <v>-76.021000000000001</v>
      </c>
      <c r="U34" s="3">
        <f t="shared" ref="U34:U51" si="19">S34-B34</f>
        <v>-31.65</v>
      </c>
      <c r="W34" s="3">
        <f t="shared" ref="W34:W51" si="20">10*LOG(1/(1+A34^2/$W$1^2))</f>
        <v>-27.643408553757997</v>
      </c>
      <c r="Z34" s="3">
        <f t="shared" si="7"/>
        <v>-27.643408553757997</v>
      </c>
      <c r="AC34" s="3">
        <v>-72.429000000000002</v>
      </c>
      <c r="AD34" s="3">
        <f>AC34-B34</f>
        <v>-28.058</v>
      </c>
      <c r="AF34" s="3">
        <f t="shared" si="8"/>
        <v>-27.902275003133191</v>
      </c>
      <c r="AH34" s="3">
        <v>-67.75</v>
      </c>
      <c r="AI34" s="3">
        <f>AH34-B34</f>
        <v>-23.378999999999998</v>
      </c>
      <c r="AK34" s="3">
        <f t="shared" si="9"/>
        <v>-23.700774972394107</v>
      </c>
      <c r="AM34" s="3">
        <v>-57.427999999999997</v>
      </c>
      <c r="AN34" s="3">
        <f>AM34-B34</f>
        <v>-13.056999999999995</v>
      </c>
      <c r="AP34" s="3">
        <f t="shared" si="10"/>
        <v>-12.918107165647628</v>
      </c>
      <c r="AR34" s="3">
        <v>-54.261000000000003</v>
      </c>
      <c r="AS34" s="3">
        <f>AR34-B34</f>
        <v>-9.89</v>
      </c>
      <c r="AU34" s="3">
        <f t="shared" si="11"/>
        <v>-9.8024390490306832</v>
      </c>
      <c r="AW34" s="3">
        <v>-59.798999999999999</v>
      </c>
      <c r="AX34" s="3">
        <f>AW34 - B34</f>
        <v>-15.427999999999997</v>
      </c>
      <c r="AZ34" s="3">
        <f t="shared" si="12"/>
        <v>-15.23048856032203</v>
      </c>
      <c r="BB34" s="3">
        <v>-70.869</v>
      </c>
      <c r="BC34" s="3">
        <f>BB34 - B34</f>
        <v>-26.497999999999998</v>
      </c>
      <c r="BF34" s="3">
        <v>-50.494</v>
      </c>
      <c r="BG34" s="3">
        <f xml:space="preserve"> BF34-B34</f>
        <v>-6.1229999999999976</v>
      </c>
      <c r="BI34" s="3">
        <f t="shared" si="13"/>
        <v>-5.6116363916695331</v>
      </c>
    </row>
    <row r="35" spans="1:61">
      <c r="A35" s="3">
        <v>494171</v>
      </c>
      <c r="B35" s="3">
        <v>-42.752000000000002</v>
      </c>
      <c r="C35" s="3">
        <v>-43.139000000000003</v>
      </c>
      <c r="D35" s="3">
        <v>-66.129000000000005</v>
      </c>
      <c r="E35" s="3">
        <f t="shared" si="14"/>
        <v>-23.377000000000002</v>
      </c>
      <c r="G35" s="3">
        <f t="shared" si="15"/>
        <v>-23.268476586320471</v>
      </c>
      <c r="I35" s="3">
        <v>-71.622</v>
      </c>
      <c r="K35" s="3">
        <f t="shared" si="16"/>
        <v>-28.869999999999997</v>
      </c>
      <c r="M35" s="3">
        <f t="shared" si="17"/>
        <v>-28.777853211883336</v>
      </c>
      <c r="P35" s="3">
        <v>-71.600999999999999</v>
      </c>
      <c r="Q35" s="3">
        <f t="shared" si="18"/>
        <v>-28.848999999999997</v>
      </c>
      <c r="S35" s="3">
        <v>-77.215000000000003</v>
      </c>
      <c r="U35" s="3">
        <f t="shared" si="19"/>
        <v>-34.463000000000001</v>
      </c>
      <c r="W35" s="3">
        <f t="shared" si="20"/>
        <v>-29.273703226122297</v>
      </c>
      <c r="Z35" s="3">
        <f t="shared" ref="Z35:Z51" si="21">10*LOG(1/(1+A35^2/$Z$1^2))</f>
        <v>-29.273703226122297</v>
      </c>
      <c r="AC35" s="3">
        <v>-72.418000000000006</v>
      </c>
      <c r="AD35" s="3">
        <f>AC35-B35</f>
        <v>-29.666000000000004</v>
      </c>
      <c r="AF35" s="3">
        <f t="shared" si="8"/>
        <v>-29.532705229083835</v>
      </c>
      <c r="AH35" s="3">
        <v>-67.727999999999994</v>
      </c>
      <c r="AI35" s="3">
        <f>AH35-B35</f>
        <v>-24.975999999999992</v>
      </c>
      <c r="AK35" s="3">
        <f t="shared" si="9"/>
        <v>-25.327603675111003</v>
      </c>
      <c r="AM35" s="3">
        <v>-57.320999999999998</v>
      </c>
      <c r="AN35" s="3">
        <f>AM35-B35</f>
        <v>-14.568999999999996</v>
      </c>
      <c r="AP35" s="3">
        <f t="shared" si="10"/>
        <v>-14.4806790537951</v>
      </c>
      <c r="AR35" s="3">
        <v>-53.98</v>
      </c>
      <c r="AS35" s="3">
        <f>AR35-B35</f>
        <v>-11.227999999999994</v>
      </c>
      <c r="AU35" s="3">
        <f t="shared" si="11"/>
        <v>-11.290269138186538</v>
      </c>
      <c r="AW35" s="3">
        <v>-59.877000000000002</v>
      </c>
      <c r="AX35" s="3">
        <f>AW35 - B35</f>
        <v>-17.125</v>
      </c>
      <c r="AZ35" s="3">
        <f t="shared" si="12"/>
        <v>-16.822122612952207</v>
      </c>
      <c r="BB35" s="3">
        <v>-70.561000000000007</v>
      </c>
      <c r="BC35" s="3">
        <f>BB35 - B35</f>
        <v>-27.809000000000005</v>
      </c>
      <c r="BF35" s="3">
        <v>-49.863</v>
      </c>
      <c r="BG35" s="3">
        <f xml:space="preserve"> BF35-B35</f>
        <v>-7.1109999999999971</v>
      </c>
      <c r="BI35" s="3">
        <f t="shared" si="13"/>
        <v>-6.8533908517301603</v>
      </c>
    </row>
    <row r="36" spans="1:61">
      <c r="A36" s="3">
        <v>596362</v>
      </c>
      <c r="B36" s="3">
        <v>-41.134</v>
      </c>
      <c r="C36" s="3">
        <v>-41.521000000000001</v>
      </c>
      <c r="D36" s="3">
        <v>-66.174000000000007</v>
      </c>
      <c r="E36" s="3">
        <f t="shared" si="14"/>
        <v>-25.040000000000006</v>
      </c>
      <c r="G36" s="3">
        <f t="shared" si="15"/>
        <v>-24.894714361473472</v>
      </c>
      <c r="I36" s="3">
        <v>-71.563000000000002</v>
      </c>
      <c r="K36" s="3">
        <f t="shared" si="16"/>
        <v>-30.429000000000002</v>
      </c>
      <c r="M36" s="3">
        <f t="shared" si="17"/>
        <v>-30.408703831745338</v>
      </c>
      <c r="P36" s="3">
        <v>-71.540000000000006</v>
      </c>
      <c r="Q36" s="3">
        <f t="shared" si="18"/>
        <v>-30.406000000000006</v>
      </c>
      <c r="S36" s="3">
        <v>-78.453999999999994</v>
      </c>
      <c r="U36" s="3">
        <f t="shared" si="19"/>
        <v>-37.319999999999993</v>
      </c>
      <c r="W36" s="3">
        <f t="shared" si="20"/>
        <v>-30.904748476317614</v>
      </c>
      <c r="Z36" s="3">
        <f t="shared" si="21"/>
        <v>-30.904748476317614</v>
      </c>
      <c r="AC36" s="3">
        <v>-72.426000000000002</v>
      </c>
      <c r="AD36" s="3">
        <f>AC36-B36</f>
        <v>-31.292000000000002</v>
      </c>
      <c r="AF36" s="3">
        <f t="shared" si="8"/>
        <v>-31.163843640425519</v>
      </c>
      <c r="AH36" s="3">
        <v>-67.742000000000004</v>
      </c>
      <c r="AI36" s="3">
        <f>AH36-B36</f>
        <v>-26.608000000000004</v>
      </c>
      <c r="AK36" s="3">
        <f t="shared" si="9"/>
        <v>-26.95626522038895</v>
      </c>
      <c r="AM36" s="3">
        <v>-57.238</v>
      </c>
      <c r="AN36" s="3">
        <f>AM36-B36</f>
        <v>-16.103999999999999</v>
      </c>
      <c r="AP36" s="3">
        <f t="shared" si="10"/>
        <v>-16.064559645943788</v>
      </c>
      <c r="AR36" s="3">
        <v>-53.796999999999997</v>
      </c>
      <c r="AS36" s="3">
        <f>AR36-B36</f>
        <v>-12.662999999999997</v>
      </c>
      <c r="AU36" s="3">
        <f t="shared" si="11"/>
        <v>-12.820618924753482</v>
      </c>
      <c r="AW36" s="3">
        <v>-60.082999999999998</v>
      </c>
      <c r="AX36" s="3">
        <f>AW36 - B36</f>
        <v>-18.948999999999998</v>
      </c>
      <c r="AZ36" s="3">
        <f t="shared" si="12"/>
        <v>-18.426396133986167</v>
      </c>
      <c r="BB36" s="3">
        <v>-70.197000000000003</v>
      </c>
      <c r="BC36" s="3">
        <f>BB36 - B36</f>
        <v>-29.063000000000002</v>
      </c>
      <c r="BF36" s="3">
        <v>-49.375</v>
      </c>
      <c r="BG36" s="3">
        <f xml:space="preserve"> BF36-B36</f>
        <v>-8.2409999999999997</v>
      </c>
      <c r="BI36" s="3">
        <f t="shared" si="13"/>
        <v>-8.1957008304879349</v>
      </c>
    </row>
    <row r="37" spans="1:61">
      <c r="A37" s="3">
        <v>719686</v>
      </c>
      <c r="B37" s="3">
        <v>-39.521000000000001</v>
      </c>
      <c r="C37" s="3">
        <v>-39.912999999999997</v>
      </c>
      <c r="D37" s="3">
        <v>-66.162000000000006</v>
      </c>
      <c r="E37" s="3">
        <f t="shared" si="14"/>
        <v>-26.641000000000005</v>
      </c>
      <c r="G37" s="3">
        <f t="shared" si="15"/>
        <v>-26.522964899282634</v>
      </c>
      <c r="I37" s="3">
        <v>-71.551000000000002</v>
      </c>
      <c r="K37" s="3">
        <f t="shared" si="16"/>
        <v>-32.03</v>
      </c>
      <c r="M37" s="3">
        <f t="shared" si="17"/>
        <v>-32.040126847551825</v>
      </c>
      <c r="P37" s="3">
        <v>-71.569999999999993</v>
      </c>
      <c r="Q37" s="3">
        <f t="shared" si="18"/>
        <v>-32.048999999999992</v>
      </c>
      <c r="S37" s="3">
        <v>-80.063999999999993</v>
      </c>
      <c r="U37" s="3">
        <f t="shared" si="19"/>
        <v>-40.542999999999992</v>
      </c>
      <c r="W37" s="3">
        <f t="shared" si="20"/>
        <v>-32.536305223901202</v>
      </c>
      <c r="Z37" s="3">
        <f t="shared" si="21"/>
        <v>-32.536305223901202</v>
      </c>
      <c r="AC37" s="3">
        <v>-72.519000000000005</v>
      </c>
      <c r="AD37" s="3">
        <f>AC37-B37</f>
        <v>-32.998000000000005</v>
      </c>
      <c r="AF37" s="3">
        <f t="shared" si="8"/>
        <v>-32.795464396065015</v>
      </c>
      <c r="AH37" s="3">
        <v>-67.757999999999996</v>
      </c>
      <c r="AI37" s="3">
        <f>AH37-B37</f>
        <v>-28.236999999999995</v>
      </c>
      <c r="AK37" s="3">
        <f t="shared" si="9"/>
        <v>-28.586183412006644</v>
      </c>
      <c r="AM37" s="3">
        <v>-57.198</v>
      </c>
      <c r="AN37" s="3">
        <f>AM37-B37</f>
        <v>-17.677</v>
      </c>
      <c r="AP37" s="3">
        <f t="shared" si="10"/>
        <v>-17.66341103078517</v>
      </c>
      <c r="AR37" s="3">
        <v>-53.674999999999997</v>
      </c>
      <c r="AS37" s="3">
        <f>AR37-B37</f>
        <v>-14.153999999999996</v>
      </c>
      <c r="AU37" s="3">
        <f t="shared" si="11"/>
        <v>-14.381611293973881</v>
      </c>
      <c r="AW37" s="3">
        <v>-60.405000000000001</v>
      </c>
      <c r="AX37" s="3">
        <f>AW37 - B37</f>
        <v>-20.884</v>
      </c>
      <c r="AZ37" s="3">
        <f t="shared" si="12"/>
        <v>-20.039462428073588</v>
      </c>
      <c r="BB37" s="3">
        <v>-69.644999999999996</v>
      </c>
      <c r="BC37" s="3">
        <f>BB37 - B37</f>
        <v>-30.123999999999995</v>
      </c>
      <c r="BF37" s="3">
        <v>-49.033000000000001</v>
      </c>
      <c r="BG37" s="3">
        <f xml:space="preserve"> BF37-B37</f>
        <v>-9.5120000000000005</v>
      </c>
      <c r="BI37" s="3">
        <f t="shared" si="13"/>
        <v>-9.6171274125860435</v>
      </c>
    </row>
    <row r="38" spans="1:61">
      <c r="A38" s="3">
        <v>868511</v>
      </c>
      <c r="B38" s="3">
        <v>-37.909999999999997</v>
      </c>
      <c r="C38" s="3">
        <v>-38.298999999999999</v>
      </c>
      <c r="D38" s="3">
        <v>-66.185000000000002</v>
      </c>
      <c r="E38" s="3">
        <f t="shared" si="14"/>
        <v>-28.275000000000006</v>
      </c>
      <c r="G38" s="3">
        <f t="shared" si="15"/>
        <v>-28.15257869628924</v>
      </c>
      <c r="I38" s="3">
        <v>-71.567999999999998</v>
      </c>
      <c r="K38" s="3">
        <f t="shared" si="16"/>
        <v>-33.658000000000001</v>
      </c>
      <c r="M38" s="3">
        <f t="shared" si="17"/>
        <v>-33.671921392441256</v>
      </c>
      <c r="P38" s="3">
        <v>-71.605000000000004</v>
      </c>
      <c r="Q38" s="3">
        <f t="shared" si="18"/>
        <v>-33.695000000000007</v>
      </c>
      <c r="S38" s="3">
        <v>-81.646000000000001</v>
      </c>
      <c r="U38" s="3">
        <f t="shared" si="19"/>
        <v>-43.736000000000004</v>
      </c>
      <c r="W38" s="3">
        <f t="shared" si="20"/>
        <v>-34.168191636420133</v>
      </c>
      <c r="Z38" s="3">
        <f t="shared" si="21"/>
        <v>-34.168191636420133</v>
      </c>
      <c r="AC38" s="3">
        <v>-72.528000000000006</v>
      </c>
      <c r="AD38" s="3">
        <f>AC38-B38</f>
        <v>-34.618000000000009</v>
      </c>
      <c r="AF38" s="3">
        <f t="shared" si="8"/>
        <v>-34.42739477750942</v>
      </c>
      <c r="AH38" s="3">
        <v>-67.757000000000005</v>
      </c>
      <c r="AI38" s="3">
        <f>AH38-B38</f>
        <v>-29.847000000000008</v>
      </c>
      <c r="AK38" s="3">
        <f t="shared" si="9"/>
        <v>-30.216943882264342</v>
      </c>
      <c r="AM38" s="3">
        <v>-57.186999999999998</v>
      </c>
      <c r="AN38" s="3">
        <f>AM38-B38</f>
        <v>-19.277000000000001</v>
      </c>
      <c r="AP38" s="3">
        <f t="shared" si="10"/>
        <v>-19.272687374071989</v>
      </c>
      <c r="AR38" s="3">
        <v>-53.624000000000002</v>
      </c>
      <c r="AS38" s="3">
        <f>AR38-B38</f>
        <v>-15.714000000000006</v>
      </c>
      <c r="AU38" s="3">
        <f t="shared" si="11"/>
        <v>-15.964351486057032</v>
      </c>
      <c r="AW38" s="3">
        <v>-60.85</v>
      </c>
      <c r="AX38" s="3">
        <f>AW38 - B38</f>
        <v>-22.940000000000005</v>
      </c>
      <c r="AZ38" s="3">
        <f t="shared" si="12"/>
        <v>-21.658601304542501</v>
      </c>
      <c r="BB38" s="3">
        <v>-69.003</v>
      </c>
      <c r="BC38" s="3">
        <f>BB38 - B38</f>
        <v>-31.093000000000004</v>
      </c>
      <c r="BF38" s="3">
        <v>-48.850999999999999</v>
      </c>
      <c r="BG38" s="3">
        <f xml:space="preserve"> BF38-B38</f>
        <v>-10.941000000000003</v>
      </c>
      <c r="BI38" s="3">
        <f t="shared" si="13"/>
        <v>-11.098541800114127</v>
      </c>
    </row>
    <row r="39" spans="1:61">
      <c r="A39" s="3">
        <v>1048113</v>
      </c>
      <c r="B39" s="3">
        <v>-36.299999999999997</v>
      </c>
      <c r="C39" s="3">
        <v>-36.688000000000002</v>
      </c>
      <c r="D39" s="3">
        <v>-66.191999999999993</v>
      </c>
      <c r="E39" s="3">
        <f t="shared" si="14"/>
        <v>-29.891999999999996</v>
      </c>
      <c r="G39" s="3">
        <f t="shared" si="15"/>
        <v>-29.783151512201094</v>
      </c>
      <c r="I39" s="3">
        <v>-71.617000000000004</v>
      </c>
      <c r="K39" s="3">
        <f t="shared" si="16"/>
        <v>-35.317000000000007</v>
      </c>
      <c r="M39" s="3">
        <f t="shared" si="17"/>
        <v>-35.303992756372168</v>
      </c>
      <c r="P39" s="3">
        <v>-71.567999999999998</v>
      </c>
      <c r="Q39" s="3">
        <f t="shared" si="18"/>
        <v>-35.268000000000001</v>
      </c>
      <c r="S39" s="3">
        <v>-83.149000000000001</v>
      </c>
      <c r="U39" s="3">
        <f t="shared" si="19"/>
        <v>-46.849000000000004</v>
      </c>
      <c r="W39" s="3">
        <f t="shared" si="20"/>
        <v>-35.800326101315761</v>
      </c>
      <c r="Z39" s="3">
        <f t="shared" si="21"/>
        <v>-35.800326101315761</v>
      </c>
      <c r="AC39" s="3">
        <v>-72.510999999999996</v>
      </c>
      <c r="AD39" s="3">
        <f>AC39-B39</f>
        <v>-36.210999999999999</v>
      </c>
      <c r="AF39" s="3">
        <f t="shared" si="8"/>
        <v>-36.059559442470501</v>
      </c>
      <c r="AH39" s="3">
        <v>-67.763999999999996</v>
      </c>
      <c r="AI39" s="3">
        <f>AH39-B39</f>
        <v>-31.463999999999999</v>
      </c>
      <c r="AK39" s="3">
        <f t="shared" si="9"/>
        <v>-31.848304817742132</v>
      </c>
      <c r="AM39" s="3">
        <v>-57.173000000000002</v>
      </c>
      <c r="AN39" s="3">
        <f>AM39-B39</f>
        <v>-20.873000000000005</v>
      </c>
      <c r="AP39" s="3">
        <f t="shared" si="10"/>
        <v>-20.889223501576861</v>
      </c>
      <c r="AR39" s="3">
        <v>-53.624000000000002</v>
      </c>
      <c r="AS39" s="3">
        <f>AR39-B39</f>
        <v>-17.324000000000005</v>
      </c>
      <c r="AU39" s="3">
        <f t="shared" si="11"/>
        <v>-17.562404470429321</v>
      </c>
      <c r="AW39" s="3">
        <v>-61.511000000000003</v>
      </c>
      <c r="AX39" s="3">
        <f>AW39 - B39</f>
        <v>-25.211000000000006</v>
      </c>
      <c r="AZ39" s="3">
        <f t="shared" si="12"/>
        <v>-23.281958320323632</v>
      </c>
      <c r="BB39" s="3">
        <v>-68.251000000000005</v>
      </c>
      <c r="BC39" s="3">
        <f>BB39 - B39</f>
        <v>-31.951000000000008</v>
      </c>
      <c r="BF39" s="3">
        <v>-48.834000000000003</v>
      </c>
      <c r="BG39" s="3">
        <f xml:space="preserve"> BF39-B39</f>
        <v>-12.534000000000006</v>
      </c>
      <c r="BI39" s="3">
        <f t="shared" si="13"/>
        <v>-12.624218127634776</v>
      </c>
    </row>
    <row r="40" spans="1:61">
      <c r="A40" s="3">
        <v>1264855</v>
      </c>
      <c r="B40" s="3">
        <v>-34.688000000000002</v>
      </c>
      <c r="C40" s="3">
        <v>-35.072000000000003</v>
      </c>
      <c r="D40" s="3">
        <v>-66.201999999999998</v>
      </c>
      <c r="E40" s="3">
        <f t="shared" si="14"/>
        <v>-31.513999999999996</v>
      </c>
      <c r="G40" s="3">
        <f t="shared" si="15"/>
        <v>-31.414373419139419</v>
      </c>
      <c r="I40" s="3">
        <v>-71.650999999999996</v>
      </c>
      <c r="K40" s="3">
        <f t="shared" si="16"/>
        <v>-36.962999999999994</v>
      </c>
      <c r="M40" s="3">
        <f t="shared" si="17"/>
        <v>-36.93624417053887</v>
      </c>
      <c r="P40" s="3">
        <v>-71.647999999999996</v>
      </c>
      <c r="Q40" s="3">
        <f t="shared" si="18"/>
        <v>-36.959999999999994</v>
      </c>
      <c r="S40" s="3">
        <v>-84.504999999999995</v>
      </c>
      <c r="U40" s="3">
        <f t="shared" si="19"/>
        <v>-49.816999999999993</v>
      </c>
      <c r="W40" s="3">
        <f t="shared" si="20"/>
        <v>-37.432620852898125</v>
      </c>
      <c r="Z40" s="3">
        <f t="shared" si="21"/>
        <v>-37.432620852898125</v>
      </c>
      <c r="AC40" s="3">
        <v>-72.566999999999993</v>
      </c>
      <c r="AD40" s="3">
        <f>AC40-B40</f>
        <v>-37.878999999999991</v>
      </c>
      <c r="AF40" s="3">
        <f t="shared" si="8"/>
        <v>-37.691874934925551</v>
      </c>
      <c r="AH40" s="3">
        <v>-67.787000000000006</v>
      </c>
      <c r="AI40" s="3">
        <f>AH40-B40</f>
        <v>-33.099000000000004</v>
      </c>
      <c r="AK40" s="3">
        <f t="shared" si="9"/>
        <v>-33.480068240023193</v>
      </c>
      <c r="AM40" s="3">
        <v>-57.179000000000002</v>
      </c>
      <c r="AN40" s="3">
        <f>AM40-B40</f>
        <v>-22.491</v>
      </c>
      <c r="AP40" s="3">
        <f t="shared" si="10"/>
        <v>-22.510772983931183</v>
      </c>
      <c r="AR40" s="3">
        <v>-53.667999999999999</v>
      </c>
      <c r="AS40" s="3">
        <f>AR40-B40</f>
        <v>-18.979999999999997</v>
      </c>
      <c r="AU40" s="3">
        <f t="shared" si="11"/>
        <v>-19.171136637451195</v>
      </c>
      <c r="AW40" s="3">
        <v>-62.296999999999997</v>
      </c>
      <c r="AX40" s="3">
        <f>AW40 - B40</f>
        <v>-27.608999999999995</v>
      </c>
      <c r="AZ40" s="3">
        <f t="shared" si="12"/>
        <v>-24.908214547212523</v>
      </c>
      <c r="BB40" s="3">
        <v>-67.337999999999994</v>
      </c>
      <c r="BC40" s="3">
        <f>BB40 - B40</f>
        <v>-32.649999999999991</v>
      </c>
      <c r="BF40" s="3">
        <v>-48.978000000000002</v>
      </c>
      <c r="BG40" s="3">
        <f xml:space="preserve"> BF40-B40</f>
        <v>-14.29</v>
      </c>
      <c r="BI40" s="3">
        <f t="shared" si="13"/>
        <v>-14.181857387645652</v>
      </c>
    </row>
    <row r="41" spans="1:61">
      <c r="A41" s="3">
        <v>1526418</v>
      </c>
      <c r="B41" s="3">
        <v>-33.091000000000001</v>
      </c>
      <c r="C41" s="3">
        <v>-33.476999999999997</v>
      </c>
      <c r="D41" s="3">
        <v>-66.254999999999995</v>
      </c>
      <c r="E41" s="3">
        <f t="shared" si="14"/>
        <v>-33.163999999999994</v>
      </c>
      <c r="G41" s="3">
        <f t="shared" si="15"/>
        <v>-33.046045440895313</v>
      </c>
      <c r="I41" s="3">
        <v>-71.626999999999995</v>
      </c>
      <c r="K41" s="3">
        <f t="shared" si="16"/>
        <v>-38.535999999999994</v>
      </c>
      <c r="M41" s="3">
        <f t="shared" si="17"/>
        <v>-38.568623354592205</v>
      </c>
      <c r="P41" s="3">
        <v>-71.619</v>
      </c>
      <c r="Q41" s="3">
        <f t="shared" si="18"/>
        <v>-38.527999999999999</v>
      </c>
      <c r="S41" s="3">
        <v>-85.992000000000004</v>
      </c>
      <c r="U41" s="3">
        <f t="shared" si="19"/>
        <v>-52.901000000000003</v>
      </c>
      <c r="W41" s="3">
        <f t="shared" si="20"/>
        <v>-39.065029798958733</v>
      </c>
      <c r="Z41" s="3">
        <f t="shared" si="21"/>
        <v>-39.065029798958733</v>
      </c>
      <c r="AC41" s="3">
        <v>-72.548000000000002</v>
      </c>
      <c r="AD41" s="3">
        <f>AC41-B41</f>
        <v>-39.457000000000001</v>
      </c>
      <c r="AF41" s="3">
        <f t="shared" si="8"/>
        <v>-39.324298124620974</v>
      </c>
      <c r="AH41" s="3">
        <v>-67.831999999999994</v>
      </c>
      <c r="AI41" s="3">
        <f>AH41-B41</f>
        <v>-34.740999999999993</v>
      </c>
      <c r="AK41" s="3">
        <f t="shared" si="9"/>
        <v>-35.112112260649575</v>
      </c>
      <c r="AM41" s="3">
        <v>-57.198999999999998</v>
      </c>
      <c r="AN41" s="3">
        <f>AM41-B41</f>
        <v>-24.107999999999997</v>
      </c>
      <c r="AP41" s="3">
        <f t="shared" si="10"/>
        <v>-24.135787241024914</v>
      </c>
      <c r="AR41" s="3">
        <v>-53.789000000000001</v>
      </c>
      <c r="AS41" s="3">
        <f>AR41-B41</f>
        <v>-20.698</v>
      </c>
      <c r="AU41" s="3">
        <f t="shared" si="11"/>
        <v>-20.78728973359777</v>
      </c>
      <c r="AW41" s="3">
        <v>-63.326000000000001</v>
      </c>
      <c r="AX41" s="3">
        <f>AW41 - B41</f>
        <v>-30.234999999999999</v>
      </c>
      <c r="AZ41" s="3">
        <f t="shared" si="12"/>
        <v>-26.536471697953637</v>
      </c>
      <c r="BB41" s="3">
        <v>-66.278000000000006</v>
      </c>
      <c r="BC41" s="3">
        <f>BB41 - B41</f>
        <v>-33.187000000000005</v>
      </c>
      <c r="BF41" s="3">
        <v>-49.305999999999997</v>
      </c>
      <c r="BG41" s="3">
        <f xml:space="preserve"> BF41-B41</f>
        <v>-16.214999999999996</v>
      </c>
      <c r="BI41" s="3">
        <f t="shared" si="13"/>
        <v>-15.762243502943047</v>
      </c>
    </row>
    <row r="42" spans="1:61">
      <c r="A42" s="3">
        <v>1842070</v>
      </c>
      <c r="B42" s="3">
        <v>-31.492000000000001</v>
      </c>
      <c r="C42" s="3">
        <v>-31.88</v>
      </c>
      <c r="D42" s="3">
        <v>-66.257999999999996</v>
      </c>
      <c r="E42" s="3">
        <f t="shared" si="14"/>
        <v>-34.765999999999991</v>
      </c>
      <c r="G42" s="3">
        <f t="shared" si="15"/>
        <v>-34.678023551615624</v>
      </c>
      <c r="I42" s="3">
        <v>-71.662000000000006</v>
      </c>
      <c r="K42" s="3">
        <f t="shared" si="16"/>
        <v>-40.17</v>
      </c>
      <c r="M42" s="3">
        <f t="shared" si="17"/>
        <v>-40.20108715554305</v>
      </c>
      <c r="P42" s="3">
        <v>-71.674000000000007</v>
      </c>
      <c r="Q42" s="3">
        <f t="shared" si="18"/>
        <v>-40.182000000000002</v>
      </c>
      <c r="S42" s="3">
        <v>-88.126999999999995</v>
      </c>
      <c r="U42" s="3">
        <f t="shared" si="19"/>
        <v>-56.634999999999991</v>
      </c>
      <c r="W42" s="3">
        <f t="shared" si="20"/>
        <v>-40.69751403800089</v>
      </c>
      <c r="Z42" s="3">
        <f t="shared" si="21"/>
        <v>-40.69751403800089</v>
      </c>
      <c r="AC42" s="3">
        <v>-72.656999999999996</v>
      </c>
      <c r="AD42" s="3">
        <f>AC42-B42</f>
        <v>-41.164999999999992</v>
      </c>
      <c r="AF42" s="3">
        <f t="shared" si="8"/>
        <v>-40.956792144932884</v>
      </c>
      <c r="AH42" s="3">
        <v>-67.835999999999999</v>
      </c>
      <c r="AI42" s="3">
        <f>AH42-B42</f>
        <v>-36.343999999999994</v>
      </c>
      <c r="AK42" s="3">
        <f t="shared" si="9"/>
        <v>-36.744345882697175</v>
      </c>
      <c r="AM42" s="3">
        <v>-57.216000000000001</v>
      </c>
      <c r="AN42" s="3">
        <f>AM42-B42</f>
        <v>-25.724</v>
      </c>
      <c r="AP42" s="3">
        <f t="shared" si="10"/>
        <v>-25.763186145305394</v>
      </c>
      <c r="AR42" s="3">
        <v>-53.954999999999998</v>
      </c>
      <c r="AS42" s="3">
        <f>AR42-B42</f>
        <v>-22.462999999999997</v>
      </c>
      <c r="AU42" s="3">
        <f t="shared" si="11"/>
        <v>-22.408575516940349</v>
      </c>
      <c r="AW42" s="3">
        <v>-64.555000000000007</v>
      </c>
      <c r="AX42" s="3">
        <f>AW42 - B42</f>
        <v>-33.063000000000002</v>
      </c>
      <c r="AZ42" s="3">
        <f t="shared" si="12"/>
        <v>-28.166102542559571</v>
      </c>
      <c r="BB42" s="3">
        <v>-65.19</v>
      </c>
      <c r="BC42" s="3">
        <f>BB42 - B42</f>
        <v>-33.697999999999993</v>
      </c>
      <c r="BF42" s="3">
        <v>-49.808</v>
      </c>
      <c r="BG42" s="3">
        <f xml:space="preserve"> BF42-B42</f>
        <v>-18.315999999999999</v>
      </c>
      <c r="BI42" s="3">
        <f t="shared" si="13"/>
        <v>-17.358638602022413</v>
      </c>
    </row>
    <row r="43" spans="1:61">
      <c r="A43" s="3">
        <v>2222996</v>
      </c>
      <c r="B43" s="3">
        <v>-29.914000000000001</v>
      </c>
      <c r="C43" s="3">
        <v>-30.308</v>
      </c>
      <c r="D43" s="3">
        <v>-66.322999999999993</v>
      </c>
      <c r="E43" s="3">
        <f t="shared" si="14"/>
        <v>-36.408999999999992</v>
      </c>
      <c r="G43" s="3">
        <f t="shared" si="15"/>
        <v>-36.310211097515229</v>
      </c>
      <c r="I43" s="3">
        <v>-71.754000000000005</v>
      </c>
      <c r="K43" s="3">
        <f t="shared" si="16"/>
        <v>-41.84</v>
      </c>
      <c r="M43" s="3">
        <f t="shared" si="17"/>
        <v>-41.833608255714942</v>
      </c>
      <c r="P43" s="3">
        <v>-71.697999999999993</v>
      </c>
      <c r="Q43" s="3">
        <f t="shared" si="18"/>
        <v>-41.783999999999992</v>
      </c>
      <c r="S43" s="3">
        <v>-90.608999999999995</v>
      </c>
      <c r="U43" s="3">
        <f t="shared" si="19"/>
        <v>-60.694999999999993</v>
      </c>
      <c r="W43" s="3">
        <f t="shared" si="20"/>
        <v>-42.33004917292628</v>
      </c>
      <c r="Z43" s="3">
        <f t="shared" si="21"/>
        <v>-42.33004917292628</v>
      </c>
      <c r="AC43" s="3">
        <v>-72.668000000000006</v>
      </c>
      <c r="AD43" s="3">
        <f>AC43-B43</f>
        <v>-42.754000000000005</v>
      </c>
      <c r="AF43" s="3">
        <f t="shared" si="8"/>
        <v>-42.589333996576677</v>
      </c>
      <c r="AH43" s="3">
        <v>-67.891999999999996</v>
      </c>
      <c r="AI43" s="3">
        <f>AH43-B43</f>
        <v>-37.977999999999994</v>
      </c>
      <c r="AK43" s="3">
        <f t="shared" si="9"/>
        <v>-38.376708912267418</v>
      </c>
      <c r="AM43" s="3">
        <v>-57.268999999999998</v>
      </c>
      <c r="AN43" s="3">
        <f>AM43-B43</f>
        <v>-27.354999999999997</v>
      </c>
      <c r="AP43" s="3">
        <f t="shared" si="10"/>
        <v>-27.392225763919242</v>
      </c>
      <c r="AR43" s="3">
        <v>-54.213999999999999</v>
      </c>
      <c r="AS43" s="3">
        <f>AR43-B43</f>
        <v>-24.299999999999997</v>
      </c>
      <c r="AU43" s="3">
        <f t="shared" si="11"/>
        <v>-24.033403992110863</v>
      </c>
      <c r="AW43" s="3">
        <v>-66.063000000000002</v>
      </c>
      <c r="AX43" s="3">
        <f>AW43 - B43</f>
        <v>-36.149000000000001</v>
      </c>
      <c r="AZ43" s="3">
        <f t="shared" si="12"/>
        <v>-29.796677184743551</v>
      </c>
      <c r="BB43" s="3">
        <v>-64.179000000000002</v>
      </c>
      <c r="BC43" s="3">
        <f>BB43 - B43</f>
        <v>-34.265000000000001</v>
      </c>
      <c r="BF43" s="3">
        <v>-50.506999999999998</v>
      </c>
      <c r="BG43" s="3">
        <f xml:space="preserve"> BF43-B43</f>
        <v>-20.592999999999996</v>
      </c>
      <c r="BI43" s="3">
        <f t="shared" si="13"/>
        <v>-18.96621674601634</v>
      </c>
    </row>
    <row r="44" spans="1:61">
      <c r="A44" s="3">
        <v>2682696</v>
      </c>
      <c r="B44" s="3">
        <v>-28.353000000000002</v>
      </c>
      <c r="C44" s="3">
        <v>-28.733000000000001</v>
      </c>
      <c r="D44" s="3">
        <v>-66.355999999999995</v>
      </c>
      <c r="E44" s="3">
        <f t="shared" si="14"/>
        <v>-38.002999999999993</v>
      </c>
      <c r="G44" s="3">
        <f t="shared" si="15"/>
        <v>-37.942548425751156</v>
      </c>
      <c r="I44" s="3">
        <v>-71.765000000000001</v>
      </c>
      <c r="K44" s="3">
        <f t="shared" si="16"/>
        <v>-43.411999999999999</v>
      </c>
      <c r="M44" s="3">
        <f t="shared" si="17"/>
        <v>-43.466174645637217</v>
      </c>
      <c r="P44" s="3">
        <v>-71.763000000000005</v>
      </c>
      <c r="Q44" s="3">
        <f t="shared" si="18"/>
        <v>-43.410000000000004</v>
      </c>
      <c r="S44" s="3">
        <v>-94.372</v>
      </c>
      <c r="U44" s="3">
        <f t="shared" si="19"/>
        <v>-66.019000000000005</v>
      </c>
      <c r="W44" s="3">
        <f t="shared" si="20"/>
        <v>-43.962625200282631</v>
      </c>
      <c r="Z44" s="3">
        <f t="shared" si="21"/>
        <v>-43.962625200282631</v>
      </c>
      <c r="AC44" s="3">
        <v>-72.683999999999997</v>
      </c>
      <c r="AD44" s="3">
        <f>AC44-B44</f>
        <v>-44.330999999999996</v>
      </c>
      <c r="AF44" s="3">
        <f t="shared" si="8"/>
        <v>-44.221914636174368</v>
      </c>
      <c r="AH44" s="3">
        <v>-67.951999999999998</v>
      </c>
      <c r="AI44" s="3">
        <f>AH44-B44</f>
        <v>-39.598999999999997</v>
      </c>
      <c r="AK44" s="3">
        <f t="shared" si="9"/>
        <v>-40.009166754083097</v>
      </c>
      <c r="AM44" s="3">
        <v>-57.326000000000001</v>
      </c>
      <c r="AN44" s="3">
        <f>AM44-B44</f>
        <v>-28.972999999999999</v>
      </c>
      <c r="AP44" s="3">
        <f t="shared" si="10"/>
        <v>-29.022399854011812</v>
      </c>
      <c r="AR44" s="3">
        <v>-54.567999999999998</v>
      </c>
      <c r="AS44" s="3">
        <f>AR44-B44</f>
        <v>-26.214999999999996</v>
      </c>
      <c r="AU44" s="3">
        <f t="shared" si="11"/>
        <v>-25.660680066762183</v>
      </c>
      <c r="AW44" s="3">
        <v>-67.986000000000004</v>
      </c>
      <c r="AX44" s="3">
        <f>AW44 - B44</f>
        <v>-39.633000000000003</v>
      </c>
      <c r="AZ44" s="3">
        <f t="shared" si="12"/>
        <v>-31.427906464995139</v>
      </c>
      <c r="BB44" s="3">
        <v>-63.113</v>
      </c>
      <c r="BC44" s="3">
        <f>BB44 - B44</f>
        <v>-34.76</v>
      </c>
      <c r="BF44" s="3">
        <v>-51.393999999999998</v>
      </c>
      <c r="BG44" s="3">
        <f xml:space="preserve"> BF44-B44</f>
        <v>-23.040999999999997</v>
      </c>
      <c r="BI44" s="3">
        <f t="shared" si="13"/>
        <v>-20.581571832373875</v>
      </c>
    </row>
    <row r="45" spans="1:61">
      <c r="A45" s="3">
        <v>3237458</v>
      </c>
      <c r="B45" s="3">
        <v>-26.805</v>
      </c>
      <c r="C45" s="3">
        <v>-27.19</v>
      </c>
      <c r="D45" s="3">
        <v>-66.411000000000001</v>
      </c>
      <c r="E45" s="3">
        <f t="shared" si="14"/>
        <v>-39.606000000000002</v>
      </c>
      <c r="G45" s="3">
        <f t="shared" si="15"/>
        <v>-39.574983490161195</v>
      </c>
      <c r="I45" s="3">
        <v>-71.805999999999997</v>
      </c>
      <c r="K45" s="3">
        <f t="shared" si="16"/>
        <v>-45.000999999999998</v>
      </c>
      <c r="M45" s="3">
        <f t="shared" si="17"/>
        <v>-45.098767007186481</v>
      </c>
      <c r="P45" s="3">
        <v>-71.763999999999996</v>
      </c>
      <c r="Q45" s="3">
        <f t="shared" si="18"/>
        <v>-44.958999999999996</v>
      </c>
      <c r="S45" s="3">
        <v>-101.63200000000001</v>
      </c>
      <c r="U45" s="3">
        <f t="shared" si="19"/>
        <v>-74.826999999999998</v>
      </c>
      <c r="W45" s="3">
        <f t="shared" si="20"/>
        <v>-45.595224179571275</v>
      </c>
      <c r="Z45" s="3">
        <f t="shared" si="21"/>
        <v>-45.595224179571275</v>
      </c>
      <c r="AC45" s="3">
        <v>-72.718000000000004</v>
      </c>
      <c r="AD45" s="3">
        <f>AC45-B45</f>
        <v>-45.913000000000004</v>
      </c>
      <c r="AF45" s="3">
        <f t="shared" si="8"/>
        <v>-45.8545167825432</v>
      </c>
      <c r="AH45" s="3">
        <v>-68.006</v>
      </c>
      <c r="AI45" s="3">
        <f>AH45-B45</f>
        <v>-41.201000000000001</v>
      </c>
      <c r="AK45" s="3">
        <f t="shared" si="9"/>
        <v>-41.641684577164895</v>
      </c>
      <c r="AM45" s="3">
        <v>-57.405000000000001</v>
      </c>
      <c r="AN45" s="3">
        <f>AM45-B45</f>
        <v>-30.6</v>
      </c>
      <c r="AP45" s="3">
        <f t="shared" si="10"/>
        <v>-30.653348727876214</v>
      </c>
      <c r="AR45" s="3">
        <v>-55.067</v>
      </c>
      <c r="AS45" s="3">
        <f>AR45-B45</f>
        <v>-28.262</v>
      </c>
      <c r="AU45" s="3">
        <f t="shared" si="11"/>
        <v>-27.289635983852399</v>
      </c>
      <c r="AW45" s="3">
        <v>-70.067999999999998</v>
      </c>
      <c r="AX45" s="3">
        <f>AW45 - B45</f>
        <v>-43.262999999999998</v>
      </c>
      <c r="AZ45" s="3">
        <f t="shared" si="12"/>
        <v>-33.059580432923603</v>
      </c>
      <c r="BB45" s="3">
        <v>-62.106999999999999</v>
      </c>
      <c r="BC45" s="3">
        <f>BB45 - B45</f>
        <v>-35.302</v>
      </c>
      <c r="BF45" s="3">
        <v>-52.470999999999997</v>
      </c>
      <c r="BG45" s="3">
        <f xml:space="preserve"> BF45-B45</f>
        <v>-25.665999999999997</v>
      </c>
      <c r="BI45" s="3">
        <f t="shared" si="13"/>
        <v>-22.202306057611523</v>
      </c>
    </row>
    <row r="46" spans="1:61">
      <c r="A46" s="3">
        <v>3906940</v>
      </c>
      <c r="B46" s="3">
        <v>-25.292000000000002</v>
      </c>
      <c r="C46" s="3">
        <v>-25.667999999999999</v>
      </c>
      <c r="D46" s="3">
        <v>-66.180999999999997</v>
      </c>
      <c r="E46" s="3">
        <f t="shared" si="14"/>
        <v>-40.888999999999996</v>
      </c>
      <c r="G46" s="3">
        <f t="shared" si="15"/>
        <v>-41.207485384145002</v>
      </c>
      <c r="I46" s="3">
        <v>-71.346999999999994</v>
      </c>
      <c r="K46" s="3">
        <f t="shared" si="16"/>
        <v>-46.054999999999993</v>
      </c>
      <c r="M46" s="3">
        <f t="shared" si="17"/>
        <v>-46.731376914834343</v>
      </c>
      <c r="P46" s="3">
        <v>-71.215000000000003</v>
      </c>
      <c r="Q46" s="3">
        <f t="shared" si="18"/>
        <v>-45.923000000000002</v>
      </c>
      <c r="S46" s="3">
        <v>-91.438000000000002</v>
      </c>
      <c r="U46" s="3">
        <f t="shared" si="19"/>
        <v>-66.146000000000001</v>
      </c>
      <c r="W46" s="3">
        <f t="shared" si="20"/>
        <v>-47.227838631380159</v>
      </c>
      <c r="Z46" s="3">
        <f t="shared" si="21"/>
        <v>-47.227838631380159</v>
      </c>
      <c r="AC46" s="3">
        <v>-72.222999999999999</v>
      </c>
      <c r="AD46" s="3">
        <f>AC46-B46</f>
        <v>-46.930999999999997</v>
      </c>
      <c r="AF46" s="3">
        <f t="shared" si="8"/>
        <v>-47.487133409066765</v>
      </c>
      <c r="AH46" s="3">
        <v>-67.709000000000003</v>
      </c>
      <c r="AI46" s="3">
        <f>AH46-B46</f>
        <v>-42.417000000000002</v>
      </c>
      <c r="AK46" s="3">
        <f t="shared" si="9"/>
        <v>-43.274243301150833</v>
      </c>
      <c r="AM46" s="3">
        <v>-57.392000000000003</v>
      </c>
      <c r="AN46" s="3">
        <f>AM46-B46</f>
        <v>-32.1</v>
      </c>
      <c r="AP46" s="3">
        <f t="shared" si="10"/>
        <v>-32.284829750574509</v>
      </c>
      <c r="AR46" s="3">
        <v>-55.713999999999999</v>
      </c>
      <c r="AS46" s="3">
        <f>AR46-B46</f>
        <v>-30.421999999999997</v>
      </c>
      <c r="AU46" s="3">
        <f t="shared" si="11"/>
        <v>-28.919747109691031</v>
      </c>
      <c r="AW46" s="3">
        <v>-72.911000000000001</v>
      </c>
      <c r="AX46" s="3">
        <f>AW46 - B46</f>
        <v>-47.619</v>
      </c>
      <c r="AZ46" s="3">
        <f t="shared" si="12"/>
        <v>-34.691559599771679</v>
      </c>
      <c r="BB46" s="3">
        <v>-61.003999999999998</v>
      </c>
      <c r="BC46" s="3">
        <f>BB46 - B46</f>
        <v>-35.711999999999996</v>
      </c>
      <c r="BF46" s="3">
        <v>-53.704000000000001</v>
      </c>
      <c r="BG46" s="3">
        <f xml:space="preserve"> BF46-B46</f>
        <v>-28.411999999999999</v>
      </c>
      <c r="BI46" s="3">
        <f t="shared" si="13"/>
        <v>-23.826754613575183</v>
      </c>
    </row>
    <row r="47" spans="1:61">
      <c r="A47" s="3">
        <v>4714866</v>
      </c>
      <c r="B47" s="3">
        <v>-23.806999999999999</v>
      </c>
      <c r="C47" s="3">
        <v>-24.192</v>
      </c>
      <c r="D47" s="3">
        <v>-66.647000000000006</v>
      </c>
      <c r="E47" s="3">
        <f t="shared" si="14"/>
        <v>-42.84</v>
      </c>
      <c r="G47" s="3">
        <f t="shared" si="15"/>
        <v>-42.84003458014859</v>
      </c>
      <c r="I47" s="3">
        <v>-72.007999999999996</v>
      </c>
      <c r="K47" s="3">
        <f t="shared" si="16"/>
        <v>-48.200999999999993</v>
      </c>
      <c r="M47" s="3">
        <f t="shared" si="17"/>
        <v>-48.364000281091933</v>
      </c>
      <c r="P47" s="3">
        <v>-71.965999999999994</v>
      </c>
      <c r="Q47" s="3">
        <f t="shared" si="18"/>
        <v>-48.158999999999992</v>
      </c>
      <c r="S47" s="3">
        <v>-102.913</v>
      </c>
      <c r="U47" s="3">
        <f t="shared" si="19"/>
        <v>-79.105999999999995</v>
      </c>
      <c r="W47" s="3">
        <f t="shared" si="20"/>
        <v>-48.860465117930104</v>
      </c>
      <c r="Z47" s="3">
        <f t="shared" si="21"/>
        <v>-48.860465117930104</v>
      </c>
      <c r="AC47" s="3">
        <v>-72.991</v>
      </c>
      <c r="AD47" s="3">
        <f>AC47-B47</f>
        <v>-49.183999999999997</v>
      </c>
      <c r="AF47" s="3">
        <f t="shared" si="8"/>
        <v>-49.119761388903747</v>
      </c>
      <c r="AH47" s="3">
        <v>-68.281000000000006</v>
      </c>
      <c r="AI47" s="3">
        <f>AH47-B47</f>
        <v>-44.474000000000004</v>
      </c>
      <c r="AK47" s="3">
        <f t="shared" si="9"/>
        <v>-44.906831521268856</v>
      </c>
      <c r="AM47" s="3">
        <v>-57.656999999999996</v>
      </c>
      <c r="AN47" s="3">
        <f>AM47-B47</f>
        <v>-33.849999999999994</v>
      </c>
      <c r="AP47" s="3">
        <f t="shared" si="10"/>
        <v>-33.916677786360069</v>
      </c>
      <c r="AR47" s="3">
        <v>-56.521999999999998</v>
      </c>
      <c r="AS47" s="3">
        <f>AR47-B47</f>
        <v>-32.715000000000003</v>
      </c>
      <c r="AU47" s="3">
        <f t="shared" si="11"/>
        <v>-30.550653828672193</v>
      </c>
      <c r="AW47" s="3">
        <v>-75.084999999999994</v>
      </c>
      <c r="AX47" s="3">
        <f>AW47 - B47</f>
        <v>-51.277999999999992</v>
      </c>
      <c r="AZ47" s="3">
        <f t="shared" si="12"/>
        <v>-36.32374980829028</v>
      </c>
      <c r="BB47" s="3">
        <v>-60.381999999999998</v>
      </c>
      <c r="BC47" s="3">
        <f>BB47 - B47</f>
        <v>-36.575000000000003</v>
      </c>
      <c r="BF47" s="3">
        <v>-55.072000000000003</v>
      </c>
      <c r="BG47" s="3">
        <f xml:space="preserve"> BF47-B47</f>
        <v>-31.265000000000004</v>
      </c>
      <c r="BI47" s="3">
        <f t="shared" si="13"/>
        <v>-25.453765008799824</v>
      </c>
    </row>
    <row r="48" spans="1:61">
      <c r="A48" s="3">
        <v>5689866</v>
      </c>
      <c r="B48" s="3">
        <v>-22.379000000000001</v>
      </c>
      <c r="C48" s="3">
        <v>-22.762</v>
      </c>
      <c r="D48" s="3">
        <v>-66.888999999999996</v>
      </c>
      <c r="E48" s="3">
        <f t="shared" si="14"/>
        <v>-44.509999999999991</v>
      </c>
      <c r="G48" s="3">
        <f t="shared" si="15"/>
        <v>-44.472617502085974</v>
      </c>
      <c r="I48" s="3">
        <v>-72.278000000000006</v>
      </c>
      <c r="K48" s="3">
        <f t="shared" si="16"/>
        <v>-49.899000000000001</v>
      </c>
      <c r="M48" s="3">
        <f t="shared" si="17"/>
        <v>-49.996634133299793</v>
      </c>
      <c r="P48" s="3">
        <v>-72.251000000000005</v>
      </c>
      <c r="Q48" s="3">
        <f t="shared" si="18"/>
        <v>-49.872</v>
      </c>
      <c r="S48" s="3">
        <v>-95.828999999999994</v>
      </c>
      <c r="U48" s="3">
        <f t="shared" si="19"/>
        <v>-73.449999999999989</v>
      </c>
      <c r="W48" s="3">
        <f t="shared" si="20"/>
        <v>-50.493101112707784</v>
      </c>
      <c r="Z48" s="3">
        <f t="shared" si="21"/>
        <v>-50.493101112707784</v>
      </c>
      <c r="AC48" s="3">
        <v>-73.323999999999998</v>
      </c>
      <c r="AD48" s="3">
        <f>AC48-B48</f>
        <v>-50.944999999999993</v>
      </c>
      <c r="AF48" s="3">
        <f t="shared" si="8"/>
        <v>-50.752398409056141</v>
      </c>
      <c r="AH48" s="3">
        <v>-68.522000000000006</v>
      </c>
      <c r="AI48" s="3">
        <f>AH48-B48</f>
        <v>-46.143000000000001</v>
      </c>
      <c r="AK48" s="3">
        <f t="shared" si="9"/>
        <v>-46.539441239963175</v>
      </c>
      <c r="AM48" s="3">
        <v>-57.884</v>
      </c>
      <c r="AN48" s="3">
        <f>AM48-B48</f>
        <v>-35.504999999999995</v>
      </c>
      <c r="AP48" s="3">
        <f t="shared" si="10"/>
        <v>-35.54877917217231</v>
      </c>
      <c r="AR48" s="3">
        <v>-57.682000000000002</v>
      </c>
      <c r="AS48" s="3">
        <f>AR48-B48</f>
        <v>-35.302999999999997</v>
      </c>
      <c r="AU48" s="3">
        <f t="shared" si="11"/>
        <v>-32.182108539661684</v>
      </c>
      <c r="AW48" s="3">
        <v>-77.414000000000001</v>
      </c>
      <c r="AX48" s="3">
        <f>AW48 - B48</f>
        <v>-55.034999999999997</v>
      </c>
      <c r="AZ48" s="3">
        <f t="shared" si="12"/>
        <v>-37.956086204610074</v>
      </c>
      <c r="BB48" s="3">
        <v>-59.625999999999998</v>
      </c>
      <c r="BC48" s="3">
        <f>BB48 - B48</f>
        <v>-37.247</v>
      </c>
      <c r="BF48" s="3">
        <v>-56.704999999999998</v>
      </c>
      <c r="BG48" s="3">
        <f xml:space="preserve"> BF48-B48</f>
        <v>-34.325999999999993</v>
      </c>
      <c r="BI48" s="3">
        <f t="shared" si="13"/>
        <v>-27.082540469027187</v>
      </c>
    </row>
    <row r="49" spans="1:61">
      <c r="A49" s="3">
        <v>6866488</v>
      </c>
      <c r="B49" s="3">
        <v>-21.009</v>
      </c>
      <c r="C49" s="3">
        <v>-21.376999999999999</v>
      </c>
      <c r="D49" s="3">
        <v>-67.090999999999994</v>
      </c>
      <c r="E49" s="3">
        <f t="shared" si="14"/>
        <v>-46.081999999999994</v>
      </c>
      <c r="G49" s="3">
        <f t="shared" si="15"/>
        <v>-46.105221447280485</v>
      </c>
      <c r="I49" s="3">
        <v>-72.441000000000003</v>
      </c>
      <c r="K49" s="3">
        <f t="shared" si="16"/>
        <v>-51.432000000000002</v>
      </c>
      <c r="M49" s="3">
        <f t="shared" si="17"/>
        <v>-51.629273050295609</v>
      </c>
      <c r="P49" s="3">
        <v>-72.462000000000003</v>
      </c>
      <c r="Q49" s="3">
        <f t="shared" si="18"/>
        <v>-51.453000000000003</v>
      </c>
      <c r="S49" s="3">
        <v>-87.936999999999998</v>
      </c>
      <c r="U49" s="3">
        <f t="shared" si="19"/>
        <v>-66.927999999999997</v>
      </c>
      <c r="W49" s="3">
        <f t="shared" si="20"/>
        <v>-52.125741500906351</v>
      </c>
      <c r="Z49" s="3">
        <f t="shared" si="21"/>
        <v>-52.125741500906351</v>
      </c>
      <c r="AC49" s="3">
        <v>-73.58</v>
      </c>
      <c r="AD49" s="3">
        <f>AC49-B49</f>
        <v>-52.570999999999998</v>
      </c>
      <c r="AF49" s="3">
        <f t="shared" si="8"/>
        <v>-52.385039501331264</v>
      </c>
      <c r="AH49" s="3">
        <v>-68.754000000000005</v>
      </c>
      <c r="AI49" s="3">
        <f>AH49-B49</f>
        <v>-47.745000000000005</v>
      </c>
      <c r="AK49" s="3">
        <f t="shared" si="9"/>
        <v>-48.172063585516483</v>
      </c>
      <c r="AM49" s="3">
        <v>-58.14</v>
      </c>
      <c r="AN49" s="3">
        <f>AM49-B49</f>
        <v>-37.131</v>
      </c>
      <c r="AP49" s="3">
        <f t="shared" si="10"/>
        <v>-37.18105243137375</v>
      </c>
      <c r="AR49" s="3">
        <v>-59.152000000000001</v>
      </c>
      <c r="AS49" s="3">
        <f>AR49-B49</f>
        <v>-38.143000000000001</v>
      </c>
      <c r="AU49" s="3">
        <f t="shared" si="11"/>
        <v>-33.813937609623984</v>
      </c>
      <c r="AW49" s="3">
        <v>-79.388999999999996</v>
      </c>
      <c r="AX49" s="3">
        <f>AW49 - B49</f>
        <v>-58.379999999999995</v>
      </c>
      <c r="AZ49" s="3">
        <f t="shared" si="12"/>
        <v>-39.588520860640287</v>
      </c>
      <c r="BB49" s="3">
        <v>-58.984999999999999</v>
      </c>
      <c r="BC49" s="3">
        <f>BB49 - B49</f>
        <v>-37.975999999999999</v>
      </c>
      <c r="BF49" s="3">
        <v>-58.545000000000002</v>
      </c>
      <c r="BG49" s="3">
        <f xml:space="preserve"> BF49-B49</f>
        <v>-37.536000000000001</v>
      </c>
      <c r="BI49" s="3">
        <f t="shared" si="13"/>
        <v>-28.712528020734087</v>
      </c>
    </row>
    <row r="50" spans="1:61" s="2" customFormat="1">
      <c r="A50" s="2">
        <v>8286428</v>
      </c>
      <c r="B50" s="2">
        <v>-19.745999999999999</v>
      </c>
      <c r="C50" s="2">
        <v>-20.117999999999999</v>
      </c>
      <c r="D50" s="2">
        <v>-67.343000000000004</v>
      </c>
      <c r="E50" s="2">
        <f t="shared" si="14"/>
        <v>-47.597000000000008</v>
      </c>
      <c r="G50" s="2">
        <f t="shared" si="15"/>
        <v>-47.737841997012026</v>
      </c>
      <c r="I50" s="2">
        <v>-72.590999999999994</v>
      </c>
      <c r="K50" s="2">
        <f t="shared" si="16"/>
        <v>-52.844999999999999</v>
      </c>
      <c r="M50" s="2">
        <f t="shared" si="17"/>
        <v>-53.261917613683813</v>
      </c>
      <c r="P50" s="2">
        <v>-72.677000000000007</v>
      </c>
      <c r="Q50" s="2">
        <f t="shared" si="18"/>
        <v>-52.931000000000012</v>
      </c>
      <c r="S50" s="2">
        <v>-83.352999999999994</v>
      </c>
      <c r="U50" s="2">
        <f t="shared" si="19"/>
        <v>-63.606999999999999</v>
      </c>
      <c r="W50" s="2">
        <f t="shared" si="20"/>
        <v>-53.758387074500106</v>
      </c>
      <c r="Z50" s="2">
        <f t="shared" si="21"/>
        <v>-53.758387074500106</v>
      </c>
      <c r="AC50" s="2">
        <v>-73.921000000000006</v>
      </c>
      <c r="AD50" s="2">
        <f>AC50-B50</f>
        <v>-54.175000000000011</v>
      </c>
      <c r="AF50" s="2">
        <f t="shared" si="8"/>
        <v>-54.017685558380975</v>
      </c>
      <c r="AH50" s="2">
        <v>-69.043999999999997</v>
      </c>
      <c r="AI50" s="2">
        <f>AH50-B50</f>
        <v>-49.298000000000002</v>
      </c>
      <c r="AK50" s="2">
        <f t="shared" si="9"/>
        <v>-49.804696770036742</v>
      </c>
      <c r="AM50" s="2">
        <v>-58.521000000000001</v>
      </c>
      <c r="AN50" s="2">
        <f>AM50-B50</f>
        <v>-38.775000000000006</v>
      </c>
      <c r="AP50" s="2">
        <f t="shared" si="10"/>
        <v>-38.813445896897719</v>
      </c>
      <c r="AR50" s="2">
        <v>-61.029000000000003</v>
      </c>
      <c r="AS50" s="2">
        <f>AR50-B50</f>
        <v>-41.283000000000001</v>
      </c>
      <c r="AU50" s="2">
        <f t="shared" si="11"/>
        <v>-35.446026001624759</v>
      </c>
      <c r="AW50" s="2">
        <v>-80.313999999999993</v>
      </c>
      <c r="AX50" s="2">
        <f>AW50 - B50</f>
        <v>-60.567999999999998</v>
      </c>
      <c r="AZ50" s="2">
        <f t="shared" si="12"/>
        <v>-41.221025162052662</v>
      </c>
      <c r="BB50" s="2">
        <v>-58.494999999999997</v>
      </c>
      <c r="BC50" s="2">
        <f>BB50 - B50</f>
        <v>-38.748999999999995</v>
      </c>
      <c r="BF50" s="2">
        <v>-60.676000000000002</v>
      </c>
      <c r="BG50" s="2">
        <f xml:space="preserve"> BF50-B50</f>
        <v>-40.930000000000007</v>
      </c>
      <c r="BI50" s="2">
        <f t="shared" si="13"/>
        <v>-30.343351078319895</v>
      </c>
    </row>
    <row r="51" spans="1:61">
      <c r="A51" s="3">
        <v>10000000</v>
      </c>
      <c r="B51" s="3">
        <v>-18.606999999999999</v>
      </c>
      <c r="C51" s="3">
        <v>-18.989000000000001</v>
      </c>
      <c r="D51" s="3">
        <v>-67.441000000000003</v>
      </c>
      <c r="E51" s="3">
        <f t="shared" si="14"/>
        <v>-48.834000000000003</v>
      </c>
      <c r="G51" s="3">
        <f t="shared" si="15"/>
        <v>-49.370471863306818</v>
      </c>
      <c r="I51" s="3">
        <v>-72.295000000000002</v>
      </c>
      <c r="K51" s="3">
        <f t="shared" si="16"/>
        <v>-53.688000000000002</v>
      </c>
      <c r="M51" s="3">
        <f t="shared" si="17"/>
        <v>-54.8945639690523</v>
      </c>
      <c r="P51" s="3">
        <v>-72.55</v>
      </c>
      <c r="Q51" s="3">
        <f t="shared" si="18"/>
        <v>-53.942999999999998</v>
      </c>
      <c r="S51" s="3">
        <v>-77.938000000000002</v>
      </c>
      <c r="U51" s="3">
        <f t="shared" si="19"/>
        <v>-59.331000000000003</v>
      </c>
      <c r="W51" s="3">
        <f t="shared" si="20"/>
        <v>-55.391034123526914</v>
      </c>
      <c r="Z51" s="3">
        <f t="shared" si="21"/>
        <v>-55.391034123526914</v>
      </c>
      <c r="AC51" s="3">
        <v>-73.850999999999999</v>
      </c>
      <c r="AD51" s="3">
        <f>AC51-B51</f>
        <v>-55.244</v>
      </c>
      <c r="AF51" s="3">
        <f t="shared" si="8"/>
        <v>-55.650332939373051</v>
      </c>
      <c r="AH51" s="3">
        <v>-69.174999999999997</v>
      </c>
      <c r="AI51" s="3">
        <f>AH51-B51</f>
        <v>-50.567999999999998</v>
      </c>
      <c r="AK51" s="3">
        <f t="shared" si="9"/>
        <v>-51.437335312079071</v>
      </c>
      <c r="AM51" s="3">
        <v>-59.024000000000001</v>
      </c>
      <c r="AN51" s="3">
        <f>AM51-B51</f>
        <v>-40.417000000000002</v>
      </c>
      <c r="AP51" s="3">
        <f t="shared" si="10"/>
        <v>-40.44591982730725</v>
      </c>
      <c r="AR51" s="3">
        <v>-63.49</v>
      </c>
      <c r="AS51" s="3">
        <f>AR51-B51</f>
        <v>-44.883000000000003</v>
      </c>
      <c r="AU51" s="3">
        <f t="shared" si="11"/>
        <v>-37.078290420211381</v>
      </c>
      <c r="AW51" s="3">
        <v>-79.257999999999996</v>
      </c>
      <c r="AX51" s="3">
        <f>AW51 - B51</f>
        <v>-60.650999999999996</v>
      </c>
      <c r="AZ51" s="3">
        <f t="shared" si="12"/>
        <v>-42.85357520379867</v>
      </c>
      <c r="BB51" s="3">
        <v>-58.209000000000003</v>
      </c>
      <c r="BC51" s="3">
        <f>BB51 - B51</f>
        <v>-39.602000000000004</v>
      </c>
      <c r="BF51" s="3">
        <v>-63.451999999999998</v>
      </c>
      <c r="BG51" s="3">
        <f xml:space="preserve"> BF51-B51</f>
        <v>-44.844999999999999</v>
      </c>
      <c r="BI51" s="3">
        <f t="shared" si="13"/>
        <v>-31.974746252715281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AllValues</vt:lpstr>
      <vt:lpstr>RecirocityTest</vt:lpstr>
      <vt:lpstr>Material A,B,C</vt:lpstr>
      <vt:lpstr>Material D,G,I</vt:lpstr>
      <vt:lpstr>Material D-J</vt:lpstr>
      <vt:lpstr>Materail G, H</vt:lpstr>
      <vt:lpstr>AllValues!data.txt_1</vt:lpstr>
      <vt:lpstr>AllValues!data.txt_10</vt:lpstr>
      <vt:lpstr>AllValues!data.txt_11</vt:lpstr>
      <vt:lpstr>AllValues!data.txt_12</vt:lpstr>
      <vt:lpstr>AllValues!data.txt_13</vt:lpstr>
      <vt:lpstr>AllValues!data.txt_2</vt:lpstr>
      <vt:lpstr>AllValues!data.txt_3</vt:lpstr>
      <vt:lpstr>AllValues!data.txt_4</vt:lpstr>
      <vt:lpstr>AllValues!data.txt_5</vt:lpstr>
      <vt:lpstr>AllValues!data.txt_6</vt:lpstr>
      <vt:lpstr>AllValues!data.txt_7</vt:lpstr>
      <vt:lpstr>AllValues!data.txt_8</vt:lpstr>
      <vt:lpstr>AllValues!data.txt_9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2016-03-07T01:02:24Z</dcterms:modified>
</cp:coreProperties>
</file>