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atus\Documents\Trabajo\PEDRO_PEREZ\Proyecto_Mercado_de_Valores\SP500_INDEX_Analisis\pipelines\"/>
    </mc:Choice>
  </mc:AlternateContent>
  <xr:revisionPtr revIDLastSave="0" documentId="13_ncr:1_{78B45F88-42EC-4A63-BE4F-26D9B6D9BE85}" xr6:coauthVersionLast="47" xr6:coauthVersionMax="47" xr10:uidLastSave="{00000000-0000-0000-0000-000000000000}"/>
  <bookViews>
    <workbookView xWindow="-108" yWindow="-108" windowWidth="23256" windowHeight="12456" xr2:uid="{AF709C27-429E-478E-9AB0-B8CF25FE9941}"/>
  </bookViews>
  <sheets>
    <sheet name="Hoja1" sheetId="1" r:id="rId1"/>
    <sheet name="Hoja2" sheetId="2" r:id="rId2"/>
  </sheets>
  <definedNames>
    <definedName name="_xlnm._FilterDatabase" localSheetId="0" hidden="1">Hoja1!$A$1:$Q$89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3" i="1" l="1"/>
  <c r="P113" i="1"/>
  <c r="O113" i="1"/>
  <c r="N113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4" i="1"/>
  <c r="Q115" i="1"/>
  <c r="Q116" i="1"/>
  <c r="Q117" i="1"/>
  <c r="Q118" i="1"/>
  <c r="Q119" i="1"/>
  <c r="Q120" i="1"/>
  <c r="Q121" i="1"/>
  <c r="Q96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4" i="1"/>
  <c r="P115" i="1"/>
  <c r="P116" i="1"/>
  <c r="P117" i="1"/>
  <c r="P118" i="1"/>
  <c r="P119" i="1"/>
  <c r="P120" i="1"/>
  <c r="P121" i="1"/>
  <c r="N96" i="1"/>
  <c r="O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</calcChain>
</file>

<file path=xl/sharedStrings.xml><?xml version="1.0" encoding="utf-8"?>
<sst xmlns="http://schemas.openxmlformats.org/spreadsheetml/2006/main" count="1862" uniqueCount="726">
  <si>
    <t>Variable</t>
  </si>
  <si>
    <t>Tipo Macro</t>
  </si>
  <si>
    <t>Descripción</t>
  </si>
  <si>
    <t>Fuente / Link</t>
  </si>
  <si>
    <t>Función a Utilizar</t>
  </si>
  <si>
    <t>US_10Y_Treasury</t>
  </si>
  <si>
    <t>Rendimiento del Tesoro de EE.UU. a 10 años</t>
  </si>
  <si>
    <t>FRED: DGS10</t>
  </si>
  <si>
    <t>macro_bonds_fe_1month</t>
  </si>
  <si>
    <t>US_2Y_Treasury</t>
  </si>
  <si>
    <t>Rendimiento del Tesoro de EE.UU. a 2 años</t>
  </si>
  <si>
    <t>FRED: DGS2</t>
  </si>
  <si>
    <t>Australia_10Y_Bond</t>
  </si>
  <si>
    <t>Rendimiento del bono australiano a 10 años</t>
  </si>
  <si>
    <t>Investing</t>
  </si>
  <si>
    <t>Italy_10Y_Bond</t>
  </si>
  <si>
    <t>Rendimiento del bono italiano a 10 años (BTP)</t>
  </si>
  <si>
    <t>Japan_10Y_Bond</t>
  </si>
  <si>
    <t>Rendimiento del bono japonés a 10 años (JGB)</t>
  </si>
  <si>
    <t>UK_10Y_Bond</t>
  </si>
  <si>
    <t>Rendimiento del bono británico a 10 años (Gilt)</t>
  </si>
  <si>
    <t>Germany_10Y_Bond</t>
  </si>
  <si>
    <t>Rendimiento del bono alemán a 10 años (Bund)</t>
  </si>
  <si>
    <t>Canada_10Y_Bond</t>
  </si>
  <si>
    <t>Rendimiento del bono canadiense a 10 años</t>
  </si>
  <si>
    <t>China_10Y_Bond</t>
  </si>
  <si>
    <t>Rendimiento del bono chino a 10 años</t>
  </si>
  <si>
    <t>Corporate_Bond_AAA_Spread</t>
  </si>
  <si>
    <t>Diferencia entre bonos corporativos AAA y Tesoro</t>
  </si>
  <si>
    <t>FRED: AAA</t>
  </si>
  <si>
    <t>Corporate_Bond_BBB_Spread</t>
  </si>
  <si>
    <t>Diferencia entre bonos corporativos BBB y Tesoro</t>
  </si>
  <si>
    <t>FRED: BAA10YM</t>
  </si>
  <si>
    <t>High_Yield_Bond_Spread</t>
  </si>
  <si>
    <t>Diferencia entre bonos High Yield y Tesoro</t>
  </si>
  <si>
    <t>FRED: BAMLH0A0HYM2</t>
  </si>
  <si>
    <t>EUR_USD_Spot</t>
  </si>
  <si>
    <t>Tipo de cambio Euro/Dólar</t>
  </si>
  <si>
    <t>macro_spot_rate_fe_1month</t>
  </si>
  <si>
    <t>GBP_USD_Spot</t>
  </si>
  <si>
    <t>Tipo de cambio Libra Esterlina/Dólar</t>
  </si>
  <si>
    <t>JPY_USD_Spot</t>
  </si>
  <si>
    <t>Tipo de cambio Yen Japonés/Dólar</t>
  </si>
  <si>
    <t>CNY_USD_Spot</t>
  </si>
  <si>
    <t>Tipo de cambio Yuan Chino/Dólar</t>
  </si>
  <si>
    <t>AUD_USD_Spot</t>
  </si>
  <si>
    <t>Tipo de cambio Dólar Australiano/Dólar</t>
  </si>
  <si>
    <t>CAD_USD_Spot</t>
  </si>
  <si>
    <t>Tipo de cambio Dólar Canadiense/Dólar</t>
  </si>
  <si>
    <t>MXN_USD_Spot</t>
  </si>
  <si>
    <t>Tipo de cambio Peso Mexicano/Dólar</t>
  </si>
  <si>
    <t>Dollar_Index_DXY</t>
  </si>
  <si>
    <t>Índice Dólar (DXY) - mide la fortaleza del USD</t>
  </si>
  <si>
    <t>FRED: DTWEXBGS</t>
  </si>
  <si>
    <t>macro_exchange_rates_fe_1month</t>
  </si>
  <si>
    <t>EUR_GBP_Cross</t>
  </si>
  <si>
    <t>Tipo de cambio cruzado Euro/Libra</t>
  </si>
  <si>
    <t>CrudeOil_WTI</t>
  </si>
  <si>
    <t>Precio del petróleo crudo WTI (dólares por barril)</t>
  </si>
  <si>
    <t>macro_commodities_fe_1month</t>
  </si>
  <si>
    <t>Gold_Spot</t>
  </si>
  <si>
    <t>Precio del oro (XAU/USD) (dólares por onza)</t>
  </si>
  <si>
    <t>Silver_Spot</t>
  </si>
  <si>
    <t>Precio de la plata (XAG/USD) (dólares por onza)</t>
  </si>
  <si>
    <t>Copper_Futures</t>
  </si>
  <si>
    <t>Precio del cobre (futuros) (dólares por libra)</t>
  </si>
  <si>
    <t>Platinum_Spot</t>
  </si>
  <si>
    <t>Precio del platino (XPT/USD) (dólares por onza)</t>
  </si>
  <si>
    <t>US_CPI</t>
  </si>
  <si>
    <t>Índice de Precios al Consumidor de EE. UU.</t>
  </si>
  <si>
    <t>FRED: CPIAUCSL</t>
  </si>
  <si>
    <t>macro_economicsfred_fe_1month</t>
  </si>
  <si>
    <t>US_Core_CPI</t>
  </si>
  <si>
    <t>CPI sin alimentos ni energía</t>
  </si>
  <si>
    <t>FRED: CPILFESL</t>
  </si>
  <si>
    <t>US_PCE</t>
  </si>
  <si>
    <t>Índice de Gastos de Consumo Personal</t>
  </si>
  <si>
    <t>FRED: PCE</t>
  </si>
  <si>
    <t>US_Core_PCE</t>
  </si>
  <si>
    <t>PCE sin alimentos ni energía (preferido por la Fed)</t>
  </si>
  <si>
    <t>FRED: PCEPILFE</t>
  </si>
  <si>
    <t>US_PPI</t>
  </si>
  <si>
    <t>Índice de Precios al Productor</t>
  </si>
  <si>
    <t>FRED: PPIACO</t>
  </si>
  <si>
    <t>macro_economic_fe_1month</t>
  </si>
  <si>
    <t>China_PMI_Manufacturing</t>
  </si>
  <si>
    <t>Índice PMI manufacturero de China (&gt;50=expansión)</t>
  </si>
  <si>
    <t>Exportaciones no petroleras de Singapur (NODX)</t>
  </si>
  <si>
    <t>Oferta monetaria M2 en Japón (billones de yenes)</t>
  </si>
  <si>
    <t>Oferta monetaria M2 en China (billones de yuanes)</t>
  </si>
  <si>
    <t>Índice de producción industrial de EE. UU.</t>
  </si>
  <si>
    <t>FRED: INDPRO</t>
  </si>
  <si>
    <t>Ventas minoristas del Reino Unido (var. % mensual)</t>
  </si>
  <si>
    <t>Índice de precios al consumidor de México (var. % anual)</t>
  </si>
  <si>
    <t>US_CaseShiller_HomePrice</t>
  </si>
  <si>
    <t>Índice de precios de vivienda Case-Shiller (ajustado)</t>
  </si>
  <si>
    <t>FRED: CSUSHPINSA</t>
  </si>
  <si>
    <t>US_GDP_Growth</t>
  </si>
  <si>
    <t>Crecimiento del PIB de EE. UU. (% anualizado)</t>
  </si>
  <si>
    <t>US_Capacity_Utilization</t>
  </si>
  <si>
    <t>Utilización de la capacidad industrial de EE. UU.</t>
  </si>
  <si>
    <t>FRED: TCU</t>
  </si>
  <si>
    <t>US_Building_Permits</t>
  </si>
  <si>
    <t>Permisos de construcción en EE. UU.</t>
  </si>
  <si>
    <t>FRED: PERMIT</t>
  </si>
  <si>
    <t>US_Housing_Starts</t>
  </si>
  <si>
    <t>Inicios de construcción de viviendas en EE. UU.</t>
  </si>
  <si>
    <t>FRED: HOUST</t>
  </si>
  <si>
    <t>US_Unemployment_Rate</t>
  </si>
  <si>
    <t>Tasa de desempleo de EE. UU. (%, mensual)</t>
  </si>
  <si>
    <t>FRED: UNRATE</t>
  </si>
  <si>
    <t>macro_unemployment_rate_fe_1month</t>
  </si>
  <si>
    <t>US_Nonfarm_Payrolls</t>
  </si>
  <si>
    <t>Nóminas no agrícolas (variación mensual)</t>
  </si>
  <si>
    <t>FRED: PAYEMS</t>
  </si>
  <si>
    <t>US_Initial_Jobless_Claims</t>
  </si>
  <si>
    <t>Solicitudes iniciales de subsidio por desempleo</t>
  </si>
  <si>
    <t>FRED: ICSA</t>
  </si>
  <si>
    <t>US_JOLTS</t>
  </si>
  <si>
    <t>Vacantes laborales y rotación laboral</t>
  </si>
  <si>
    <t>FRED: JTSJOL</t>
  </si>
  <si>
    <t>China_Unemployment_Rate</t>
  </si>
  <si>
    <t>Tasa de desempleo de China (%, trimestral)</t>
  </si>
  <si>
    <t>Eurozone_Unemployment_Rate</t>
  </si>
  <si>
    <t>Tasa de desempleo de la Eurozona (%, mensual)</t>
  </si>
  <si>
    <t>US_Consumer_Confidence</t>
  </si>
  <si>
    <t>Índice de confianza del consumidor (Conference Board)</t>
  </si>
  <si>
    <t>macro_consumer_confidence_fe_1month</t>
  </si>
  <si>
    <t>Switzerland_Consumer_Confidence</t>
  </si>
  <si>
    <t>Michigan_Consumer_Sentiment</t>
  </si>
  <si>
    <t>Índice de sentimiento del consumidor Univ. de Michigan</t>
  </si>
  <si>
    <t>FRED: UMCSENT</t>
  </si>
  <si>
    <t>AAII_Investor_Sentiment</t>
  </si>
  <si>
    <t>Sentimiento de inversores minoristas (% alcistas-bajistas)</t>
  </si>
  <si>
    <t>AAII</t>
  </si>
  <si>
    <t>macro_economic_te_fe_1month</t>
  </si>
  <si>
    <t>Relación entre opciones put y call (temor vs optimismo)</t>
  </si>
  <si>
    <t>macro_car_registrations_fe_1month</t>
  </si>
  <si>
    <t>Registros de automóviles nuevos en Eurozona (mensual)</t>
  </si>
  <si>
    <t>US_Commercial_Loans</t>
  </si>
  <si>
    <t>Préstamos comerciales e industriales en EE. UU. (MM USD)</t>
  </si>
  <si>
    <t>FRED: BUSLOANS</t>
  </si>
  <si>
    <t>macro_banking_fe_1month</t>
  </si>
  <si>
    <t>US_RealEstate_Commercial_Loans</t>
  </si>
  <si>
    <t>Préstamos inmobiliarios comerciales en EE. UU. (MM USD)</t>
  </si>
  <si>
    <t>US_Consumer_Credit</t>
  </si>
  <si>
    <t>Crédito al consumo en EE. UU. (MM USD)</t>
  </si>
  <si>
    <t>FRED: TOTALSL</t>
  </si>
  <si>
    <t>China_Exports</t>
  </si>
  <si>
    <t>Exportaciones de China (MM USD)</t>
  </si>
  <si>
    <t>macro_exports_fe_1month</t>
  </si>
  <si>
    <t>US_Exports</t>
  </si>
  <si>
    <t>Exportaciones de EE. UU. (MM USD)</t>
  </si>
  <si>
    <t>US_Leading_EconIndex</t>
  </si>
  <si>
    <t>Índice de indicadores económicos líderes de EE. UU.</t>
  </si>
  <si>
    <t>macro_leading_economic_index_fe_1month</t>
  </si>
  <si>
    <t>Chicago_Fed_NFCI</t>
  </si>
  <si>
    <t>Índice Nacional de Condiciones Financieras de Chicago Fed</t>
  </si>
  <si>
    <t>Chicago Fed</t>
  </si>
  <si>
    <t>US_FedFunds_Rate</t>
  </si>
  <si>
    <t>Tasa de Fondos Federales (Fed Funds Rate)</t>
  </si>
  <si>
    <t>FRED: FEDFUNDS</t>
  </si>
  <si>
    <t>ECB_Deposit_Rate</t>
  </si>
  <si>
    <t>BOJ_Policy_Rate</t>
  </si>
  <si>
    <t>Tasa de política monetaria del Banco de Japón</t>
  </si>
  <si>
    <t>Fed_Balance_Sheet</t>
  </si>
  <si>
    <t>Total de activos de la Reserva Federal (QE/QT)</t>
  </si>
  <si>
    <t>FRED: WALCL</t>
  </si>
  <si>
    <t>S&amp;P500_Index</t>
  </si>
  <si>
    <t>Índice S&amp;P 500 (precio)</t>
  </si>
  <si>
    <t>macro_index_pricing_fe_1month</t>
  </si>
  <si>
    <t>NASDAQ_Composite</t>
  </si>
  <si>
    <t>Índice NASDAQ Composite</t>
  </si>
  <si>
    <t>Russell_2000</t>
  </si>
  <si>
    <t>Índice Russell 2000 (small caps)</t>
  </si>
  <si>
    <t>FTSE_100</t>
  </si>
  <si>
    <t>Índice FTSE 100 (Reino Unido)</t>
  </si>
  <si>
    <t>Nikkei_225</t>
  </si>
  <si>
    <t>Índice Nikkei 225 (Japón)</t>
  </si>
  <si>
    <t>DAX_30</t>
  </si>
  <si>
    <t>Índice DAX 30 (Alemania)</t>
  </si>
  <si>
    <t>Shanghai_Composite</t>
  </si>
  <si>
    <t>Índice Shanghai Composite</t>
  </si>
  <si>
    <t>VIX_VolatilityIndex</t>
  </si>
  <si>
    <t>Índice de volatilidad CBOE (VIX)</t>
  </si>
  <si>
    <t>US_ISM_Manufacturing</t>
  </si>
  <si>
    <t>Índice ISM manufacturero de EE. UU. (&gt;50=expansión)</t>
  </si>
  <si>
    <t>US_ISM_Services</t>
  </si>
  <si>
    <t>Índice ISM de servicios de EE. UU.</t>
  </si>
  <si>
    <t>US_Philly_Fed_Index</t>
  </si>
  <si>
    <t>Índice manufacturero de la Fed de Filadelfia</t>
  </si>
  <si>
    <t>US_Empire_State_Index</t>
  </si>
  <si>
    <t>Índice manufacturero de la Fed de Nueva York</t>
  </si>
  <si>
    <t>NY Fed</t>
  </si>
  <si>
    <t>France_Business_Climate</t>
  </si>
  <si>
    <t>Índice de clima empresarial en Francia</t>
  </si>
  <si>
    <t>US_ConferenceBoard_LEI</t>
  </si>
  <si>
    <t>Japan_Leading_Indicator</t>
  </si>
  <si>
    <t>Indicador económico adelantado de Japón</t>
  </si>
  <si>
    <t>https://www.investing.com/indices/uk-100</t>
  </si>
  <si>
    <t>https://www.investing.com/indices/shanghai-composite</t>
  </si>
  <si>
    <t>Gross Domestic Product (GDP) | FRED | St. Louis Fed</t>
  </si>
  <si>
    <t>Singapore Non-Oil Exports YoY</t>
  </si>
  <si>
    <t>China M2 Money Stock YoY</t>
  </si>
  <si>
    <t>China Manufacturing Purchasing Managers Index (PMI)</t>
  </si>
  <si>
    <t>United Kingdom Retail Sales MoM</t>
  </si>
  <si>
    <t>Mexico Consumer Price Index (CPI) MoM</t>
  </si>
  <si>
    <t>Japan M2 Money Stock YoY</t>
  </si>
  <si>
    <t>United States Industrial Production MoM</t>
  </si>
  <si>
    <t>https://www.investing.com/economic-calendar/chinese-unemployment-rate-1793</t>
  </si>
  <si>
    <t>https://www.investing.com/economic-calendar/unemployment-rate-299</t>
  </si>
  <si>
    <t>Job bdfffe3 • post-no-preference/options</t>
  </si>
  <si>
    <t>https://fred.stlouisfed.org/series/CREACBM027NBOG</t>
  </si>
  <si>
    <t>https://www.investing.com/economic-calendar/chinese-exports-595</t>
  </si>
  <si>
    <t>https://www.investing.com/economic-calendar/exports-1762</t>
  </si>
  <si>
    <t>https://www.investing.com/economic-calendar/us-leading-index-1968</t>
  </si>
  <si>
    <t>https://www.investing.com/economic-calendar/deposit-facility-rate-1655</t>
  </si>
  <si>
    <t>https://www.investing.com/economic-calendar/interest-rate-decision-165</t>
  </si>
  <si>
    <t>https://www.investing.com/economic-calendar/ism-manufacturing-pmi-173</t>
  </si>
  <si>
    <t>https://www.investing.com/economic-calendar/ism-non-manufacturing-pmi-176</t>
  </si>
  <si>
    <t>https://www.investing.com/economic-calendar/philadelphia-fed-manufacturing-index-236</t>
  </si>
  <si>
    <t>https://in.investing.com/economic-calendar/french-business-survey-518</t>
  </si>
  <si>
    <t>https://es.investing.com/economic-calendar/cb-employment-trends-index-660</t>
  </si>
  <si>
    <t>https://www.investing.com/economic-calendar/leading-index-191</t>
  </si>
  <si>
    <t>Investing Data</t>
  </si>
  <si>
    <t>FRED</t>
  </si>
  <si>
    <t>https://www.investing.com/economic-calendar/all-car-sales-886</t>
  </si>
  <si>
    <t>U.S. All Car Sales</t>
  </si>
  <si>
    <t>bond</t>
  </si>
  <si>
    <t>exchange_rate</t>
  </si>
  <si>
    <t>commodities</t>
  </si>
  <si>
    <t>index_pricing</t>
  </si>
  <si>
    <t>economics</t>
  </si>
  <si>
    <t>unemployment_rate</t>
  </si>
  <si>
    <t>consumer_confidence</t>
  </si>
  <si>
    <t>car_registrations</t>
  </si>
  <si>
    <t>comm_loans</t>
  </si>
  <si>
    <t>exports</t>
  </si>
  <si>
    <t>leading_economic_index</t>
  </si>
  <si>
    <t>business_confidence</t>
  </si>
  <si>
    <t>macro_business_confidence_fe_1month</t>
  </si>
  <si>
    <t>Technical Function</t>
  </si>
  <si>
    <t>Fuente</t>
  </si>
  <si>
    <t>Tipo de Preprocesamiento Según la Fuente</t>
  </si>
  <si>
    <t>Frecuencia de los datos</t>
  </si>
  <si>
    <t>D</t>
  </si>
  <si>
    <t>Normal</t>
  </si>
  <si>
    <t>M</t>
  </si>
  <si>
    <t>EuroZone_Business_Climate</t>
  </si>
  <si>
    <t>Índice de clima empresarial en Europa</t>
  </si>
  <si>
    <t>Singapore_NonOil_Exports_YoY</t>
  </si>
  <si>
    <t>Japan_M2_MoneySupply_YoY</t>
  </si>
  <si>
    <t>China_M2_MoneySupply_YoY</t>
  </si>
  <si>
    <t>US_Industrial_Production_MoM</t>
  </si>
  <si>
    <t>Mexico_CPI_MoM</t>
  </si>
  <si>
    <t>UK_Retail_Sales_MoM</t>
  </si>
  <si>
    <t>Denmark_Car_Registrations_MoM</t>
  </si>
  <si>
    <t>https://fred.stlouisfed.org/series/DNKSLRTCR03GPSAM</t>
  </si>
  <si>
    <t>US_Car_Registrations_MoM</t>
  </si>
  <si>
    <t>https://fred.stlouisfed.org/series/USASLRTCR03GPSAM</t>
  </si>
  <si>
    <t>Spain_Car_Registrations_MoM</t>
  </si>
  <si>
    <t>https://fred.stlouisfed.org/series/ESPSLRTCR03GPSAM</t>
  </si>
  <si>
    <t>SouthAfrica_Car_Registrations_MoM</t>
  </si>
  <si>
    <t>https://fred.stlouisfed.org/series/ZAFSLRTCR03GPSAM</t>
  </si>
  <si>
    <t>United_Kingdom_Car_Registrations_MoM</t>
  </si>
  <si>
    <t>https://fred.stlouisfed.org/series/GBRSLRTCR03GPSAM</t>
  </si>
  <si>
    <t>https://www.investing.com/economic-calendar/cb-consumer-confidence-48</t>
  </si>
  <si>
    <t>EuroZone_Consumer_Confidence</t>
  </si>
  <si>
    <t>Índice de confianza del consumidor Eurozone</t>
  </si>
  <si>
    <t>Consumer Opinion Surveys: Composite Consumer Confidence for Euro Area (19 Countries) (CSCICP02EZM460S) | FRED | St. Louis Fed</t>
  </si>
  <si>
    <t>Índice de confianza del consumidor de Suiza+A38:G38</t>
  </si>
  <si>
    <t>Consumer Opinion Surveys: Composite Consumer Confidence for Switzerland (CSCICP02CHQ460S) | FRED | St. Louis Fed</t>
  </si>
  <si>
    <t>Put_Call_Ratio_SPY</t>
  </si>
  <si>
    <t>Tasa de depósito del Banco Central Europeo+A59:G59</t>
  </si>
  <si>
    <t>https://fred.stlouisfed.org/series/ECBDFR</t>
  </si>
  <si>
    <t>TARGET</t>
  </si>
  <si>
    <t>PRICE</t>
  </si>
  <si>
    <t>ACTUAL</t>
  </si>
  <si>
    <t>Copiar y Pegar</t>
  </si>
  <si>
    <t>ANFCI</t>
  </si>
  <si>
    <t>W</t>
  </si>
  <si>
    <t>Quincenal</t>
  </si>
  <si>
    <t>DGS10</t>
  </si>
  <si>
    <t>DGS2</t>
  </si>
  <si>
    <t>AAA</t>
  </si>
  <si>
    <t>BAA10YM</t>
  </si>
  <si>
    <t>BAMLH0A0HYM2</t>
  </si>
  <si>
    <t>DNKSLRTCR03GPSAM</t>
  </si>
  <si>
    <t>USASLRTCR03GPSAM</t>
  </si>
  <si>
    <t>ZAFSLRTCR03GPSAM</t>
  </si>
  <si>
    <t>GBRSLRTCR03GPSAM</t>
  </si>
  <si>
    <t>ESPSLRTCR03GPSAM</t>
  </si>
  <si>
    <t>BUSLOANS</t>
  </si>
  <si>
    <t>CREACBM027NBOG</t>
  </si>
  <si>
    <t>TOTALSL</t>
  </si>
  <si>
    <t>DESCRIPCION</t>
  </si>
  <si>
    <t>CSCICP02EZM460S</t>
  </si>
  <si>
    <t>CSCICP02CHQ460S</t>
  </si>
  <si>
    <t>UMCSENT</t>
  </si>
  <si>
    <t>CPIAUCSL</t>
  </si>
  <si>
    <t>CPILFESL</t>
  </si>
  <si>
    <t>PCE</t>
  </si>
  <si>
    <t>PCEPILFE</t>
  </si>
  <si>
    <t>PPIACO</t>
  </si>
  <si>
    <t>INDPRO</t>
  </si>
  <si>
    <t>CSUSHPINSA</t>
  </si>
  <si>
    <t>GDP</t>
  </si>
  <si>
    <t>TCU</t>
  </si>
  <si>
    <t>PERMIT</t>
  </si>
  <si>
    <t>HOUST</t>
  </si>
  <si>
    <t>FEDFUNDS</t>
  </si>
  <si>
    <t>ECBDFR</t>
  </si>
  <si>
    <t>WALCL</t>
  </si>
  <si>
    <t>Date min</t>
  </si>
  <si>
    <t>Date Max</t>
  </si>
  <si>
    <t>Unidad: Porcentaje (%)
Valor actual: 4.31% (25/03/2025)
Actualización: Diaria
Relevancia cripto: Indicador de sentimiento inversor hacia activos de riesgo; cuando sube, suele afectar negativamente a criptomonedas.</t>
  </si>
  <si>
    <t>Unidad: Porcentaje (%)
Valor actual: 3.96% (25/03/2025)
Actualización: Diaria
Relevancia cripto: Refleja expectativas de política monetaria a corto plazo; influye en la liquidez del mercado y el apetito por activos digitales.</t>
  </si>
  <si>
    <t>Unidad: Porcentaje (%)
Valor actual: 5.32% (Feb 2025)
Actualización: Mensual
Relevancia cripto: Indicador de prima de riesgo en mercados tradicionales; ayuda a evaluar el atractivo relativo de inversiones en criptoactivos frente a opciones de renta fija de alta calidad.</t>
  </si>
  <si>
    <t>Unidad: Puntos porcentuales (%)
Valor actual: 1.47% (Feb 2025)
Actualización: Mensual
Relevancia cripto: Mide la prima de riesgo corporativo; cuando aumenta, indica mayor aversión al riesgo en mercados, lo que puede impactar negativamente a criptoactivos.</t>
  </si>
  <si>
    <t>Unidad: Puntos porcentuales (%)
Valor actual: 3.19% (26/03/2025)
Actualización: Diaria
Relevancia cripto: Indicador clave de apetito por riesgo; cuando se estrecha, suele favorecer a activos especulativos como criptomonedas; cuando se amplía, indica aversión al riesgo.</t>
  </si>
  <si>
    <t>Unidad: Porcentaje de cambio (%)
Valor actual: -8.34% (Ene 2025)
Actualización: Mensual
Relevancia cripto: Indicador de confianza del consumidor y comportamiento de gasto discrecional en economía desarrollada; puede señalar tendencias en el comportamiento inversor minorista hacia activos especulativos.</t>
  </si>
  <si>
    <t>Unidad: Porcentaje de cambio (%)
Valor actual: +0.40% (Dic 2024)
Actualización: Mensual
Relevancia cripto: Indicador de salud económica y confianza del consumidor en la mayor economía mundial; los períodos de crecimiento sostenido suelen correlacionarse con mayor interés en inversiones alternativas como criptoactivos.</t>
  </si>
  <si>
    <t>Other</t>
  </si>
  <si>
    <t>Ruta Relativa</t>
  </si>
  <si>
    <t>Ruta Completa</t>
  </si>
  <si>
    <t>Ruta Windows</t>
  </si>
  <si>
    <t>Ruta Absoluta</t>
  </si>
  <si>
    <t>Data/Macro/raw/bond</t>
  </si>
  <si>
    <t>Data/Macro/raw/bond/Australia_10Y_Bond.csv</t>
  </si>
  <si>
    <t>C:\Users\pedro\OneDrive\Documents\ALGO TRADING\SP500 INDEX\Data\Macro\raw\bond\Australia_10Y_Bond.csv</t>
  </si>
  <si>
    <t>/mnt/c/Users/pedro/OneDrive/Documents/ALGO TRADING/SP500 INDEX/Data/Macro/raw/bond/Australia_10Y_Bond.csv</t>
  </si>
  <si>
    <t>Data/Macro/raw/bond/Canada_10Y_Bond.csv</t>
  </si>
  <si>
    <t>C:\Users\pedro\OneDrive\Documents\ALGO TRADING\SP500 INDEX\Data\Macro\raw\bond\Canada_10Y_Bond.csv</t>
  </si>
  <si>
    <t>/mnt/c/Users/pedro/OneDrive/Documents/ALGO TRADING/SP500 INDEX/Data/Macro/raw/bond/Canada_10Y_Bond.csv</t>
  </si>
  <si>
    <t>Data/Macro/raw/bond/China_10Y_Bond.csv</t>
  </si>
  <si>
    <t>C:\Users\pedro\OneDrive\Documents\ALGO TRADING\SP500 INDEX\Data\Macro\raw\bond\China_10Y_Bond.csv</t>
  </si>
  <si>
    <t>/mnt/c/Users/pedro/OneDrive/Documents/ALGO TRADING/SP500 INDEX/Data/Macro/raw/bond/China_10Y_Bond.csv</t>
  </si>
  <si>
    <t>Data/Macro/raw/bond/Corporate_Bond_AAA_Spread.csv</t>
  </si>
  <si>
    <t>C:\Users\pedro\OneDrive\Documents\ALGO TRADING\SP500 INDEX\Data\Macro\raw\bond\Corporate_Bond_AAA_Spread.csv</t>
  </si>
  <si>
    <t>/mnt/c/Users/pedro/OneDrive/Documents/ALGO TRADING/SP500 INDEX/Data/Macro/raw/bond/Corporate_Bond_AAA_Spread.csv</t>
  </si>
  <si>
    <t>Data/Macro/raw/bond/Corporate_Bond_BBB_Spread.csv</t>
  </si>
  <si>
    <t>C:\Users\pedro\OneDrive\Documents\ALGO TRADING\SP500 INDEX\Data\Macro\raw\bond\Corporate_Bond_BBB_Spread.csv</t>
  </si>
  <si>
    <t>/mnt/c/Users/pedro/OneDrive/Documents/ALGO TRADING/SP500 INDEX/Data/Macro/raw/bond/Corporate_Bond_BBB_Spread.csv</t>
  </si>
  <si>
    <t>Data/Macro/raw/bond/Germany_10Y_Bond.csv</t>
  </si>
  <si>
    <t>C:\Users\pedro\OneDrive\Documents\ALGO TRADING\SP500 INDEX\Data\Macro\raw\bond\Germany_10Y_Bond.csv</t>
  </si>
  <si>
    <t>/mnt/c/Users/pedro/OneDrive/Documents/ALGO TRADING/SP500 INDEX/Data/Macro/raw/bond/Germany_10Y_Bond.csv</t>
  </si>
  <si>
    <t>Data/Macro/raw/bond/High_Yield_Bond_Spread.csv</t>
  </si>
  <si>
    <t>C:\Users\pedro\OneDrive\Documents\ALGO TRADING\SP500 INDEX\Data\Macro\raw\bond\High_Yield_Bond_Spread.csv</t>
  </si>
  <si>
    <t>/mnt/c/Users/pedro/OneDrive/Documents/ALGO TRADING/SP500 INDEX/Data/Macro/raw/bond/High_Yield_Bond_Spread.csv</t>
  </si>
  <si>
    <t>Data/Macro/raw/bond/Italy_10Y_Bond.csv</t>
  </si>
  <si>
    <t>C:\Users\pedro\OneDrive\Documents\ALGO TRADING\SP500 INDEX\Data\Macro\raw\bond\Italy_10Y_Bond.csv</t>
  </si>
  <si>
    <t>/mnt/c/Users/pedro/OneDrive/Documents/ALGO TRADING/SP500 INDEX/Data/Macro/raw/bond/Italy_10Y_Bond.csv</t>
  </si>
  <si>
    <t>Data/Macro/raw/bond/Japan_10Y_Bond.csv</t>
  </si>
  <si>
    <t>C:\Users\pedro\OneDrive\Documents\ALGO TRADING\SP500 INDEX\Data\Macro\raw\bond\Japan_10Y_Bond.csv</t>
  </si>
  <si>
    <t>/mnt/c/Users/pedro/OneDrive/Documents/ALGO TRADING/SP500 INDEX/Data/Macro/raw/bond/Japan_10Y_Bond.csv</t>
  </si>
  <si>
    <t>Data/Macro/raw/bond/UK_10Y_Bond.csv</t>
  </si>
  <si>
    <t>C:\Users\pedro\OneDrive\Documents\ALGO TRADING\SP500 INDEX\Data\Macro\raw\bond\UK_10Y_Bond.csv</t>
  </si>
  <si>
    <t>/mnt/c/Users/pedro/OneDrive/Documents/ALGO TRADING/SP500 INDEX/Data/Macro/raw/bond/UK_10Y_Bond.csv</t>
  </si>
  <si>
    <t>Data/Macro/raw/bond/US_10Y_Treasury.csv</t>
  </si>
  <si>
    <t>C:\Users\pedro\OneDrive\Documents\ALGO TRADING\SP500 INDEX\Data\Macro\raw\bond\US_10Y_Treasury.csv</t>
  </si>
  <si>
    <t>/mnt/c/Users/pedro/OneDrive/Documents/ALGO TRADING/SP500 INDEX/Data/Macro/raw/bond/US_10Y_Treasury.csv</t>
  </si>
  <si>
    <t>Data/Macro/raw/bond/US_2Y_Treasury.csv</t>
  </si>
  <si>
    <t>C:\Users\pedro\OneDrive\Documents\ALGO TRADING\SP500 INDEX\Data\Macro\raw\bond\US_2Y_Treasury.csv</t>
  </si>
  <si>
    <t>/mnt/c/Users/pedro/OneDrive/Documents/ALGO TRADING/SP500 INDEX/Data/Macro/raw/bond/US_2Y_Treasury.csv</t>
  </si>
  <si>
    <t>Data/Macro/raw/business_confidence</t>
  </si>
  <si>
    <t>Data/Macro/raw/business_confidence/EuroZone_Business_Climate.xlsx</t>
  </si>
  <si>
    <t>C:\Users\pedro\OneDrive\Documents\ALGO TRADING\SP500 INDEX\Data\Macro\raw\business_confidence\EuroZone_Business_Climate.xlsx</t>
  </si>
  <si>
    <t>/mnt/c/Users/pedro/OneDrive/Documents/ALGO TRADING/SP500 INDEX/Data/Macro/raw/business_confidence/EuroZone_Business_Climate.xlsx</t>
  </si>
  <si>
    <t>Data/Macro/raw/business_confidence/France_Business_Climate.xlsx</t>
  </si>
  <si>
    <t>C:\Users\pedro\OneDrive\Documents\ALGO TRADING\SP500 INDEX\Data\Macro\raw\business_confidence\France_Business_Climate.xlsx</t>
  </si>
  <si>
    <t>/mnt/c/Users/pedro/OneDrive/Documents/ALGO TRADING/SP500 INDEX/Data/Macro/raw/business_confidence/France_Business_Climate.xlsx</t>
  </si>
  <si>
    <t>Data/Macro/raw/business_confidence/US_Empire_State_Index.csv</t>
  </si>
  <si>
    <t>C:\Users\pedro\OneDrive\Documents\ALGO TRADING\SP500 INDEX\Data\Macro\raw\business_confidence\US_Empire_State_Index.csv</t>
  </si>
  <si>
    <t>/mnt/c/Users/pedro/OneDrive/Documents/ALGO TRADING/SP500 INDEX/Data/Macro/raw/business_confidence/US_Empire_State_Index.csv</t>
  </si>
  <si>
    <t>Data/Macro/raw/business_confidence/US_ISM_Manufacturing.xlsx</t>
  </si>
  <si>
    <t>C:\Users\pedro\OneDrive\Documents\ALGO TRADING\SP500 INDEX\Data\Macro\raw\business_confidence\US_ISM_Manufacturing.xlsx</t>
  </si>
  <si>
    <t>/mnt/c/Users/pedro/OneDrive/Documents/ALGO TRADING/SP500 INDEX/Data/Macro/raw/business_confidence/US_ISM_Manufacturing.xlsx</t>
  </si>
  <si>
    <t>Data/Macro/raw/business_confidence/US_ISM_Services.xlsx</t>
  </si>
  <si>
    <t>C:\Users\pedro\OneDrive\Documents\ALGO TRADING\SP500 INDEX\Data\Macro\raw\business_confidence\US_ISM_Services.xlsx</t>
  </si>
  <si>
    <t>/mnt/c/Users/pedro/OneDrive/Documents/ALGO TRADING/SP500 INDEX/Data/Macro/raw/business_confidence/US_ISM_Services.xlsx</t>
  </si>
  <si>
    <t>Data/Macro/raw/business_confidence/US_Philly_Fed_Index.xlsx</t>
  </si>
  <si>
    <t>C:\Users\pedro\OneDrive\Documents\ALGO TRADING\SP500 INDEX\Data\Macro\raw\business_confidence\US_Philly_Fed_Index.xlsx</t>
  </si>
  <si>
    <t>/mnt/c/Users/pedro/OneDrive/Documents/ALGO TRADING/SP500 INDEX/Data/Macro/raw/business_confidence/US_Philly_Fed_Index.xlsx</t>
  </si>
  <si>
    <t>Data/Macro/raw/car_registrations</t>
  </si>
  <si>
    <t>Data/Macro/raw/car_registrations/Denmark_Car_Registrations_MoM.csv</t>
  </si>
  <si>
    <t>C:\Users\pedro\OneDrive\Documents\ALGO TRADING\SP500 INDEX\Data\Macro\raw\car_registrations\Denmark_Car_Registrations_MoM.csv</t>
  </si>
  <si>
    <t>/mnt/c/Users/pedro/OneDrive/Documents/ALGO TRADING/SP500 INDEX/Data/Macro/raw/car_registrations/Denmark_Car_Registrations_MoM.csv</t>
  </si>
  <si>
    <t>Data/Macro/raw/car_registrations/SouthAfrica_Car_Registrations_MoM.csv</t>
  </si>
  <si>
    <t>C:\Users\pedro\OneDrive\Documents\ALGO TRADING\SP500 INDEX\Data\Macro\raw\car_registrations\SouthAfrica_Car_Registrations_MoM.csv</t>
  </si>
  <si>
    <t>/mnt/c/Users/pedro/OneDrive/Documents/ALGO TRADING/SP500 INDEX/Data/Macro/raw/car_registrations/SouthAfrica_Car_Registrations_MoM.csv</t>
  </si>
  <si>
    <t>Data/Macro/raw/car_registrations/Spain_Car_Registrations_MoM.xlsx</t>
  </si>
  <si>
    <t>C:\Users\pedro\OneDrive\Documents\ALGO TRADING\SP500 INDEX\Data\Macro\raw\car_registrations\Spain_Car_Registrations_MoM.xlsx</t>
  </si>
  <si>
    <t>/mnt/c/Users/pedro/OneDrive/Documents/ALGO TRADING/SP500 INDEX/Data/Macro/raw/car_registrations/Spain_Car_Registrations_MoM.xlsx</t>
  </si>
  <si>
    <t>Data/Macro/raw/car_registrations/U.S. All Car Sales.xlsx</t>
  </si>
  <si>
    <t>C:\Users\pedro\OneDrive\Documents\ALGO TRADING\SP500 INDEX\Data\Macro\raw\car_registrations\U.S. All Car Sales.xlsx</t>
  </si>
  <si>
    <t>/mnt/c/Users/pedro/OneDrive/Documents/ALGO TRADING/SP500 INDEX/Data/Macro/raw/car_registrations/U.S. All Car Sales.xlsx</t>
  </si>
  <si>
    <t>Data/Macro/raw/car_registrations/United_Kingdom_Car_Registrations_MoM.csv</t>
  </si>
  <si>
    <t>C:\Users\pedro\OneDrive\Documents\ALGO TRADING\SP500 INDEX\Data\Macro\raw\car_registrations\United_Kingdom_Car_Registrations_MoM.csv</t>
  </si>
  <si>
    <t>/mnt/c/Users/pedro/OneDrive/Documents/ALGO TRADING/SP500 INDEX/Data/Macro/raw/car_registrations/United_Kingdom_Car_Registrations_MoM.csv</t>
  </si>
  <si>
    <t>Data/Macro/raw/car_registrations/US_Car_Registrations_MoM.csv</t>
  </si>
  <si>
    <t>C:\Users\pedro\OneDrive\Documents\ALGO TRADING\SP500 INDEX\Data\Macro\raw\car_registrations\US_Car_Registrations_MoM.csv</t>
  </si>
  <si>
    <t>/mnt/c/Users/pedro/OneDrive/Documents/ALGO TRADING/SP500 INDEX/Data/Macro/raw/car_registrations/US_Car_Registrations_MoM.csv</t>
  </si>
  <si>
    <t>Data/Macro/raw/comm_loans</t>
  </si>
  <si>
    <t>Data/Macro/raw/comm_loans/US_Commercial_Loans.csv</t>
  </si>
  <si>
    <t>C:\Users\pedro\OneDrive\Documents\ALGO TRADING\SP500 INDEX\Data\Macro\raw\comm_loans\US_Commercial_Loans.csv</t>
  </si>
  <si>
    <t>/mnt/c/Users/pedro/OneDrive/Documents/ALGO TRADING/SP500 INDEX/Data/Macro/raw/comm_loans/US_Commercial_Loans.csv</t>
  </si>
  <si>
    <t>Data/Macro/raw/comm_loans/US_Consumer_Credit.csv</t>
  </si>
  <si>
    <t>C:\Users\pedro\OneDrive\Documents\ALGO TRADING\SP500 INDEX\Data\Macro\raw\comm_loans\US_Consumer_Credit.csv</t>
  </si>
  <si>
    <t>/mnt/c/Users/pedro/OneDrive/Documents/ALGO TRADING/SP500 INDEX/Data/Macro/raw/comm_loans/US_Consumer_Credit.csv</t>
  </si>
  <si>
    <t>Data/Macro/raw/comm_loans/US_RealEstate_Commercial_Loans.csv</t>
  </si>
  <si>
    <t>C:\Users\pedro\OneDrive\Documents\ALGO TRADING\SP500 INDEX\Data\Macro\raw\comm_loans\US_RealEstate_Commercial_Loans.csv</t>
  </si>
  <si>
    <t>/mnt/c/Users/pedro/OneDrive/Documents/ALGO TRADING/SP500 INDEX/Data/Macro/raw/comm_loans/US_RealEstate_Commercial_Loans.csv</t>
  </si>
  <si>
    <t>Data/Macro/raw/commodities</t>
  </si>
  <si>
    <t>Data/Macro/raw/commodities/Copper_Futures.csv</t>
  </si>
  <si>
    <t>C:\Users\pedro\OneDrive\Documents\ALGO TRADING\SP500 INDEX\Data\Macro\raw\commodities\Copper_Futures.csv</t>
  </si>
  <si>
    <t>/mnt/c/Users/pedro/OneDrive/Documents/ALGO TRADING/SP500 INDEX/Data/Macro/raw/commodities/Copper_Futures.csv</t>
  </si>
  <si>
    <t>Data/Macro/raw/commodities/Gold_Spot.csv</t>
  </si>
  <si>
    <t>C:\Users\pedro\OneDrive\Documents\ALGO TRADING\SP500 INDEX\Data\Macro\raw\commodities\Gold_Spot.csv</t>
  </si>
  <si>
    <t>/mnt/c/Users/pedro/OneDrive/Documents/ALGO TRADING/SP500 INDEX/Data/Macro/raw/commodities/Gold_Spot.csv</t>
  </si>
  <si>
    <t>Data/Macro/raw/commodities/Platinum_Spot.csv</t>
  </si>
  <si>
    <t>C:\Users\pedro\OneDrive\Documents\ALGO TRADING\SP500 INDEX\Data\Macro\raw\commodities\Platinum_Spot.csv</t>
  </si>
  <si>
    <t>/mnt/c/Users/pedro/OneDrive/Documents/ALGO TRADING/SP500 INDEX/Data/Macro/raw/commodities/Platinum_Spot.csv</t>
  </si>
  <si>
    <t>Data/Macro/raw/commodities/Silver_Spot.csv</t>
  </si>
  <si>
    <t>C:\Users\pedro\OneDrive\Documents\ALGO TRADING\SP500 INDEX\Data\Macro\raw\commodities\Silver_Spot.csv</t>
  </si>
  <si>
    <t>/mnt/c/Users/pedro/OneDrive/Documents/ALGO TRADING/SP500 INDEX/Data/Macro/raw/commodities/Silver_Spot.csv</t>
  </si>
  <si>
    <t>Data/Macro/raw/consumer_confidence</t>
  </si>
  <si>
    <t>Data/Macro/raw/consumer_confidence/AAII_Investor_Sentiment.xls</t>
  </si>
  <si>
    <t>C:\Users\pedro\OneDrive\Documents\ALGO TRADING\SP500 INDEX\Data\Macro\raw\consumer_confidence\AAII_Investor_Sentiment.xls</t>
  </si>
  <si>
    <t>/mnt/c/Users/pedro/OneDrive/Documents/ALGO TRADING/SP500 INDEX/Data/Macro/raw/consumer_confidence/AAII_Investor_Sentiment.xls</t>
  </si>
  <si>
    <t>Data/Macro/raw/consumer_confidence/EuroZone_Consumer_Confidence.csv</t>
  </si>
  <si>
    <t>C:\Users\pedro\OneDrive\Documents\ALGO TRADING\SP500 INDEX\Data\Macro\raw\consumer_confidence\EuroZone_Consumer_Confidence.csv</t>
  </si>
  <si>
    <t>/mnt/c/Users/pedro/OneDrive/Documents/ALGO TRADING/SP500 INDEX/Data/Macro/raw/consumer_confidence/EuroZone_Consumer_Confidence.csv</t>
  </si>
  <si>
    <t>Data/Macro/raw/consumer_confidence/Michigan_Consumer_Sentiment.csv</t>
  </si>
  <si>
    <t>C:\Users\pedro\OneDrive\Documents\ALGO TRADING\SP500 INDEX\Data\Macro\raw\consumer_confidence\Michigan_Consumer_Sentiment.csv</t>
  </si>
  <si>
    <t>/mnt/c/Users/pedro/OneDrive/Documents/ALGO TRADING/SP500 INDEX/Data/Macro/raw/consumer_confidence/Michigan_Consumer_Sentiment.csv</t>
  </si>
  <si>
    <t>Data/Macro/raw/consumer_confidence/Put_Call_Ratio_SPY.csv</t>
  </si>
  <si>
    <t>C:\Users\pedro\OneDrive\Documents\ALGO TRADING\SP500 INDEX\Data\Macro\raw\consumer_confidence\Put_Call_Ratio_SPY.csv</t>
  </si>
  <si>
    <t>/mnt/c/Users/pedro/OneDrive/Documents/ALGO TRADING/SP500 INDEX/Data/Macro/raw/consumer_confidence/Put_Call_Ratio_SPY.csv</t>
  </si>
  <si>
    <t>Data/Macro/raw/consumer_confidence/Switzerland_Consumer_Confidence.csv</t>
  </si>
  <si>
    <t>C:\Users\pedro\OneDrive\Documents\ALGO TRADING\SP500 INDEX\Data\Macro\raw\consumer_confidence\Switzerland_Consumer_Confidence.csv</t>
  </si>
  <si>
    <t>/mnt/c/Users/pedro/OneDrive/Documents/ALGO TRADING/SP500 INDEX/Data/Macro/raw/consumer_confidence/Switzerland_Consumer_Confidence.csv</t>
  </si>
  <si>
    <t>Data/Macro/raw/consumer_confidence/US_Consumer_Confidence.xlsx</t>
  </si>
  <si>
    <t>C:\Users\pedro\OneDrive\Documents\ALGO TRADING\SP500 INDEX\Data\Macro\raw\consumer_confidence\US_Consumer_Confidence.xlsx</t>
  </si>
  <si>
    <t>/mnt/c/Users/pedro/OneDrive/Documents/ALGO TRADING/SP500 INDEX/Data/Macro/raw/consumer_confidence/US_Consumer_Confidence.xlsx</t>
  </si>
  <si>
    <t>Data/Macro/raw/economics</t>
  </si>
  <si>
    <t>Data/Macro/raw/economics/BOJ_Policy_Rate.xlsx</t>
  </si>
  <si>
    <t>C:\Users\pedro\OneDrive\Documents\ALGO TRADING\SP500 INDEX\Data\Macro\raw\economics\BOJ_Policy_Rate.xlsx</t>
  </si>
  <si>
    <t>/mnt/c/Users/pedro/OneDrive/Documents/ALGO TRADING/SP500 INDEX/Data/Macro/raw/economics/BOJ_Policy_Rate.xlsx</t>
  </si>
  <si>
    <t>Data/Macro/raw/economics/China_M2_MoneySupply_YoY.xlsx</t>
  </si>
  <si>
    <t>C:\Users\pedro\OneDrive\Documents\ALGO TRADING\SP500 INDEX\Data\Macro\raw\economics\China_M2_MoneySupply_YoY.xlsx</t>
  </si>
  <si>
    <t>/mnt/c/Users/pedro/OneDrive/Documents/ALGO TRADING/SP500 INDEX/Data/Macro/raw/economics/China_M2_MoneySupply_YoY.xlsx</t>
  </si>
  <si>
    <t>Data/Macro/raw/economics/China_PMI_Manufacturing.xlsx</t>
  </si>
  <si>
    <t>C:\Users\pedro\OneDrive\Documents\ALGO TRADING\SP500 INDEX\Data\Macro\raw\economics\China_PMI_Manufacturing.xlsx</t>
  </si>
  <si>
    <t>/mnt/c/Users/pedro/OneDrive/Documents/ALGO TRADING/SP500 INDEX/Data/Macro/raw/economics/China_PMI_Manufacturing.xlsx</t>
  </si>
  <si>
    <t>Data/Macro/raw/economics/ECB_Deposit_Rate.csv</t>
  </si>
  <si>
    <t>C:\Users\pedro\OneDrive\Documents\ALGO TRADING\SP500 INDEX\Data\Macro\raw\economics\ECB_Deposit_Rate.csv</t>
  </si>
  <si>
    <t>/mnt/c/Users/pedro/OneDrive/Documents/ALGO TRADING/SP500 INDEX/Data/Macro/raw/economics/ECB_Deposit_Rate.csv</t>
  </si>
  <si>
    <t>Data/Macro/raw/economics/Fed_Balance_Sheet.csv</t>
  </si>
  <si>
    <t>C:\Users\pedro\OneDrive\Documents\ALGO TRADING\SP500 INDEX\Data\Macro\raw\economics\Fed_Balance_Sheet.csv</t>
  </si>
  <si>
    <t>/mnt/c/Users/pedro/OneDrive/Documents/ALGO TRADING/SP500 INDEX/Data/Macro/raw/economics/Fed_Balance_Sheet.csv</t>
  </si>
  <si>
    <t>Data/Macro/raw/economics/Mexico_CPI_MoM.xlsx</t>
  </si>
  <si>
    <t>C:\Users\pedro\OneDrive\Documents\ALGO TRADING\SP500 INDEX\Data\Macro\raw\economics\Mexico_CPI_MoM.xlsx</t>
  </si>
  <si>
    <t>/mnt/c/Users/pedro/OneDrive/Documents/ALGO TRADING/SP500 INDEX/Data/Macro/raw/economics/Mexico_CPI_MoM.xlsx</t>
  </si>
  <si>
    <t>Data/Macro/raw/economics/Singapore_NonOil_Exports_YoY.xlsx</t>
  </si>
  <si>
    <t>C:\Users\pedro\OneDrive\Documents\ALGO TRADING\SP500 INDEX\Data\Macro\raw\economics\Singapore_NonOil_Exports_YoY.xlsx</t>
  </si>
  <si>
    <t>/mnt/c/Users/pedro/OneDrive/Documents/ALGO TRADING/SP500 INDEX/Data/Macro/raw/economics/Singapore_NonOil_Exports_YoY.xlsx</t>
  </si>
  <si>
    <t>Data/Macro/raw/economics/UK_Retail_Sales_MoM.xlsx</t>
  </si>
  <si>
    <t>C:\Users\pedro\OneDrive\Documents\ALGO TRADING\SP500 INDEX\Data\Macro\raw\economics\UK_Retail_Sales_MoM.xlsx</t>
  </si>
  <si>
    <t>/mnt/c/Users/pedro/OneDrive/Documents/ALGO TRADING/SP500 INDEX/Data/Macro/raw/economics/UK_Retail_Sales_MoM.xlsx</t>
  </si>
  <si>
    <t>Data/Macro/raw/economics/US_Building_Permits.csv</t>
  </si>
  <si>
    <t>C:\Users\pedro\OneDrive\Documents\ALGO TRADING\SP500 INDEX\Data\Macro\raw\economics\US_Building_Permits.csv</t>
  </si>
  <si>
    <t>/mnt/c/Users/pedro/OneDrive/Documents/ALGO TRADING/SP500 INDEX/Data/Macro/raw/economics/US_Building_Permits.csv</t>
  </si>
  <si>
    <t>Data/Macro/raw/economics/US_Capacity_Utilization.csv</t>
  </si>
  <si>
    <t>C:\Users\pedro\OneDrive\Documents\ALGO TRADING\SP500 INDEX\Data\Macro\raw\economics\US_Capacity_Utilization.csv</t>
  </si>
  <si>
    <t>/mnt/c/Users/pedro/OneDrive/Documents/ALGO TRADING/SP500 INDEX/Data/Macro/raw/economics/US_Capacity_Utilization.csv</t>
  </si>
  <si>
    <t>Data/Macro/raw/economics/US_CaseShiller_HomePrice.csv</t>
  </si>
  <si>
    <t>C:\Users\pedro\OneDrive\Documents\ALGO TRADING\SP500 INDEX\Data\Macro\raw\economics\US_CaseShiller_HomePrice.csv</t>
  </si>
  <si>
    <t>/mnt/c/Users/pedro/OneDrive/Documents/ALGO TRADING/SP500 INDEX/Data/Macro/raw/economics/US_CaseShiller_HomePrice.csv</t>
  </si>
  <si>
    <t>Data/Macro/raw/economics/US_Core_CPI.csv</t>
  </si>
  <si>
    <t>C:\Users\pedro\OneDrive\Documents\ALGO TRADING\SP500 INDEX\Data\Macro\raw\economics\US_Core_CPI.csv</t>
  </si>
  <si>
    <t>/mnt/c/Users/pedro/OneDrive/Documents/ALGO TRADING/SP500 INDEX/Data/Macro/raw/economics/US_Core_CPI.csv</t>
  </si>
  <si>
    <t>Data/Macro/raw/economics/US_Core_PCE.csv</t>
  </si>
  <si>
    <t>C:\Users\pedro\OneDrive\Documents\ALGO TRADING\SP500 INDEX\Data\Macro\raw\economics\US_Core_PCE.csv</t>
  </si>
  <si>
    <t>/mnt/c/Users/pedro/OneDrive/Documents/ALGO TRADING/SP500 INDEX/Data/Macro/raw/economics/US_Core_PCE.csv</t>
  </si>
  <si>
    <t>Data/Macro/raw/economics/US_CPI.csv</t>
  </si>
  <si>
    <t>C:\Users\pedro\OneDrive\Documents\ALGO TRADING\SP500 INDEX\Data\Macro\raw\economics\US_CPI.csv</t>
  </si>
  <si>
    <t>/mnt/c/Users/pedro/OneDrive/Documents/ALGO TRADING/SP500 INDEX/Data/Macro/raw/economics/US_CPI.csv</t>
  </si>
  <si>
    <t>Data/Macro/raw/economics/US_FedFunds_Rate.csv</t>
  </si>
  <si>
    <t>C:\Users\pedro\OneDrive\Documents\ALGO TRADING\SP500 INDEX\Data\Macro\raw\economics\US_FedFunds_Rate.csv</t>
  </si>
  <si>
    <t>/mnt/c/Users/pedro/OneDrive/Documents/ALGO TRADING/SP500 INDEX/Data/Macro/raw/economics/US_FedFunds_Rate.csv</t>
  </si>
  <si>
    <t>Data/Macro/raw/economics/US_GDP_Growth.csv</t>
  </si>
  <si>
    <t>C:\Users\pedro\OneDrive\Documents\ALGO TRADING\SP500 INDEX\Data\Macro\raw\economics\US_GDP_Growth.csv</t>
  </si>
  <si>
    <t>/mnt/c/Users/pedro/OneDrive/Documents/ALGO TRADING/SP500 INDEX/Data/Macro/raw/economics/US_GDP_Growth.csv</t>
  </si>
  <si>
    <t>Data/Macro/raw/economics/US_Housing_Starts.csv</t>
  </si>
  <si>
    <t>C:\Users\pedro\OneDrive\Documents\ALGO TRADING\SP500 INDEX\Data\Macro\raw\economics\US_Housing_Starts.csv</t>
  </si>
  <si>
    <t>/mnt/c/Users/pedro/OneDrive/Documents/ALGO TRADING/SP500 INDEX/Data/Macro/raw/economics/US_Housing_Starts.csv</t>
  </si>
  <si>
    <t>Data/Macro/raw/economics/US_Industrial_Production_MoM.csv</t>
  </si>
  <si>
    <t>C:\Users\pedro\OneDrive\Documents\ALGO TRADING\SP500 INDEX\Data\Macro\raw\economics\US_Industrial_Production_MoM.csv</t>
  </si>
  <si>
    <t>/mnt/c/Users/pedro/OneDrive/Documents/ALGO TRADING/SP500 INDEX/Data/Macro/raw/economics/US_Industrial_Production_MoM.csv</t>
  </si>
  <si>
    <t>Data/Macro/raw/economics/US_PCE.csv</t>
  </si>
  <si>
    <t>C:\Users\pedro\OneDrive\Documents\ALGO TRADING\SP500 INDEX\Data\Macro\raw\economics\US_PCE.csv</t>
  </si>
  <si>
    <t>/mnt/c/Users/pedro/OneDrive/Documents/ALGO TRADING/SP500 INDEX/Data/Macro/raw/economics/US_PCE.csv</t>
  </si>
  <si>
    <t>Data/Macro/raw/economics/US_PPI.csv</t>
  </si>
  <si>
    <t>C:\Users\pedro\OneDrive\Documents\ALGO TRADING\SP500 INDEX\Data\Macro\raw\economics\US_PPI.csv</t>
  </si>
  <si>
    <t>/mnt/c/Users/pedro/OneDrive/Documents/ALGO TRADING/SP500 INDEX/Data/Macro/raw/economics/US_PPI.csv</t>
  </si>
  <si>
    <t>Data/Macro/raw/exchange_rate</t>
  </si>
  <si>
    <t>Data/Macro/raw/exchange_rate/AUD_USD_Spot.csv</t>
  </si>
  <si>
    <t>C:\Users\pedro\OneDrive\Documents\ALGO TRADING\SP500 INDEX\Data\Macro\raw\exchange_rate\AUD_USD_Spot.csv</t>
  </si>
  <si>
    <t>/mnt/c/Users/pedro/OneDrive/Documents/ALGO TRADING/SP500 INDEX/Data/Macro/raw/exchange_rate/AUD_USD_Spot.csv</t>
  </si>
  <si>
    <t>Data/Macro/raw/exchange_rate/CAD_USD_Spot.csv</t>
  </si>
  <si>
    <t>C:\Users\pedro\OneDrive\Documents\ALGO TRADING\SP500 INDEX\Data\Macro\raw\exchange_rate\CAD_USD_Spot.csv</t>
  </si>
  <si>
    <t>/mnt/c/Users/pedro/OneDrive/Documents/ALGO TRADING/SP500 INDEX/Data/Macro/raw/exchange_rate/CAD_USD_Spot.csv</t>
  </si>
  <si>
    <t>Data/Macro/raw/exchange_rate/CNY_USD_Spot.csv</t>
  </si>
  <si>
    <t>C:\Users\pedro\OneDrive\Documents\ALGO TRADING\SP500 INDEX\Data\Macro\raw\exchange_rate\CNY_USD_Spot.csv</t>
  </si>
  <si>
    <t>/mnt/c/Users/pedro/OneDrive/Documents/ALGO TRADING/SP500 INDEX/Data/Macro/raw/exchange_rate/CNY_USD_Spot.csv</t>
  </si>
  <si>
    <t>Data/Macro/raw/exchange_rate/EUR_GBP_Cross.csv</t>
  </si>
  <si>
    <t>C:\Users\pedro\OneDrive\Documents\ALGO TRADING\SP500 INDEX\Data\Macro\raw\exchange_rate\EUR_GBP_Cross.csv</t>
  </si>
  <si>
    <t>/mnt/c/Users/pedro/OneDrive/Documents/ALGO TRADING/SP500 INDEX/Data/Macro/raw/exchange_rate/EUR_GBP_Cross.csv</t>
  </si>
  <si>
    <t>Data/Macro/raw/exchange_rate/EUR_USD_Spot.csv</t>
  </si>
  <si>
    <t>C:\Users\pedro\OneDrive\Documents\ALGO TRADING\SP500 INDEX\Data\Macro\raw\exchange_rate\EUR_USD_Spot.csv</t>
  </si>
  <si>
    <t>/mnt/c/Users/pedro/OneDrive/Documents/ALGO TRADING/SP500 INDEX/Data/Macro/raw/exchange_rate/EUR_USD_Spot.csv</t>
  </si>
  <si>
    <t>Data/Macro/raw/exchange_rate/GBP_USD_Spot.csv</t>
  </si>
  <si>
    <t>C:\Users\pedro\OneDrive\Documents\ALGO TRADING\SP500 INDEX\Data\Macro\raw\exchange_rate\GBP_USD_Spot.csv</t>
  </si>
  <si>
    <t>/mnt/c/Users/pedro/OneDrive/Documents/ALGO TRADING/SP500 INDEX/Data/Macro/raw/exchange_rate/GBP_USD_Spot.csv</t>
  </si>
  <si>
    <t>Data/Macro/raw/exchange_rate/JPY_USD_Spot.csv</t>
  </si>
  <si>
    <t>C:\Users\pedro\OneDrive\Documents\ALGO TRADING\SP500 INDEX\Data\Macro\raw\exchange_rate\JPY_USD_Spot.csv</t>
  </si>
  <si>
    <t>/mnt/c/Users/pedro/OneDrive/Documents/ALGO TRADING/SP500 INDEX/Data/Macro/raw/exchange_rate/JPY_USD_Spot.csv</t>
  </si>
  <si>
    <t>Data/Macro/raw/exchange_rate/MXN_USD_Spot.csv</t>
  </si>
  <si>
    <t>C:\Users\pedro\OneDrive\Documents\ALGO TRADING\SP500 INDEX\Data\Macro\raw\exchange_rate\MXN_USD_Spot.csv</t>
  </si>
  <si>
    <t>/mnt/c/Users/pedro/OneDrive/Documents/ALGO TRADING/SP500 INDEX/Data/Macro/raw/exchange_rate/MXN_USD_Spot.csv</t>
  </si>
  <si>
    <t>Data/Macro/raw/exports</t>
  </si>
  <si>
    <t>Data/Macro/raw/exports/China_Exports.xlsx</t>
  </si>
  <si>
    <t>C:\Users\pedro\OneDrive\Documents\ALGO TRADING\SP500 INDEX\Data\Macro\raw\exports\China_Exports.xlsx</t>
  </si>
  <si>
    <t>/mnt/c/Users/pedro/OneDrive/Documents/ALGO TRADING/SP500 INDEX/Data/Macro/raw/exports/China_Exports.xlsx</t>
  </si>
  <si>
    <t>Data/Macro/raw/exports/US_Exports.xlsx</t>
  </si>
  <si>
    <t>C:\Users\pedro\OneDrive\Documents\ALGO TRADING\SP500 INDEX\Data\Macro\raw\exports\US_Exports.xlsx</t>
  </si>
  <si>
    <t>/mnt/c/Users/pedro/OneDrive/Documents/ALGO TRADING/SP500 INDEX/Data/Macro/raw/exports/US_Exports.xlsx</t>
  </si>
  <si>
    <t>Data/Macro/raw/index_pricing</t>
  </si>
  <si>
    <t>Data/Macro/raw/index_pricing/DAX_30.csv</t>
  </si>
  <si>
    <t>C:\Users\pedro\OneDrive\Documents\ALGO TRADING\SP500 INDEX\Data\Macro\raw\index_pricing\DAX_30.csv</t>
  </si>
  <si>
    <t>/mnt/c/Users/pedro/OneDrive/Documents/ALGO TRADING/SP500 INDEX/Data/Macro/raw/index_pricing/DAX_30.csv</t>
  </si>
  <si>
    <t>Data/Macro/raw/index_pricing/Dollar_Index_DXY.xlsx</t>
  </si>
  <si>
    <t>C:\Users\pedro\OneDrive\Documents\ALGO TRADING\SP500 INDEX\Data\Macro\raw\index_pricing\Dollar_Index_DXY.xlsx</t>
  </si>
  <si>
    <t>/mnt/c/Users/pedro/OneDrive/Documents/ALGO TRADING/SP500 INDEX/Data/Macro/raw/index_pricing/Dollar_Index_DXY.xlsx</t>
  </si>
  <si>
    <t>Data/Macro/raw/index_pricing/FTSE_100.csv</t>
  </si>
  <si>
    <t>C:\Users\pedro\OneDrive\Documents\ALGO TRADING\SP500 INDEX\Data\Macro\raw\index_pricing\FTSE_100.csv</t>
  </si>
  <si>
    <t>/mnt/c/Users/pedro/OneDrive/Documents/ALGO TRADING/SP500 INDEX/Data/Macro/raw/index_pricing/FTSE_100.csv</t>
  </si>
  <si>
    <t>Data/Macro/raw/index_pricing/NASDAQ_Composite.csv</t>
  </si>
  <si>
    <t>C:\Users\pedro\OneDrive\Documents\ALGO TRADING\SP500 INDEX\Data\Macro\raw\index_pricing\NASDAQ_Composite.csv</t>
  </si>
  <si>
    <t>/mnt/c/Users/pedro/OneDrive/Documents/ALGO TRADING/SP500 INDEX/Data/Macro/raw/index_pricing/NASDAQ_Composite.csv</t>
  </si>
  <si>
    <t>Data/Macro/raw/index_pricing/Nikkei_225.csv</t>
  </si>
  <si>
    <t>C:\Users\pedro\OneDrive\Documents\ALGO TRADING\SP500 INDEX\Data\Macro\raw\index_pricing\Nikkei_225.csv</t>
  </si>
  <si>
    <t>/mnt/c/Users/pedro/OneDrive/Documents/ALGO TRADING/SP500 INDEX/Data/Macro/raw/index_pricing/Nikkei_225.csv</t>
  </si>
  <si>
    <t>Data/Macro/raw/index_pricing/Russell_2000.csv</t>
  </si>
  <si>
    <t>C:\Users\pedro\OneDrive\Documents\ALGO TRADING\SP500 INDEX\Data\Macro\raw\index_pricing\Russell_2000.csv</t>
  </si>
  <si>
    <t>/mnt/c/Users/pedro/OneDrive/Documents/ALGO TRADING/SP500 INDEX/Data/Macro/raw/index_pricing/Russell_2000.csv</t>
  </si>
  <si>
    <t>Data/Macro/raw/index_pricing/S&amp;P500_Index.csv</t>
  </si>
  <si>
    <t>C:\Users\pedro\OneDrive\Documents\ALGO TRADING\SP500 INDEX\Data\Macro\raw\index_pricing\S&amp;P500_Index.csv</t>
  </si>
  <si>
    <t>/mnt/c/Users/pedro/OneDrive/Documents/ALGO TRADING/SP500 INDEX/Data/Macro/raw/index_pricing/S&amp;P500_Index.csv</t>
  </si>
  <si>
    <t>Data/Macro/raw/index_pricing/Shanghai_Composite.csv</t>
  </si>
  <si>
    <t>C:\Users\pedro\OneDrive\Documents\ALGO TRADING\SP500 INDEX\Data\Macro\raw\index_pricing\Shanghai_Composite.csv</t>
  </si>
  <si>
    <t>/mnt/c/Users/pedro/OneDrive/Documents/ALGO TRADING/SP500 INDEX/Data/Macro/raw/index_pricing/Shanghai_Composite.csv</t>
  </si>
  <si>
    <t>Data/Macro/raw/index_pricing/VIX_VolatilityIndex.csv</t>
  </si>
  <si>
    <t>C:\Users\pedro\OneDrive\Documents\ALGO TRADING\SP500 INDEX\Data\Macro\raw\index_pricing\VIX_VolatilityIndex.csv</t>
  </si>
  <si>
    <t>/mnt/c/Users/pedro/OneDrive/Documents/ALGO TRADING/SP500 INDEX/Data/Macro/raw/index_pricing/VIX_VolatilityIndex.csv</t>
  </si>
  <si>
    <t>Data/Macro/raw/leading_economic_index</t>
  </si>
  <si>
    <t>Data/Macro/raw/leading_economic_index/Chicago_Fed_NFCI.csv</t>
  </si>
  <si>
    <t>C:\Users\pedro\OneDrive\Documents\ALGO TRADING\SP500 INDEX\Data\Macro\raw\leading_economic_index\Chicago_Fed_NFCI.csv</t>
  </si>
  <si>
    <t>/mnt/c/Users/pedro/OneDrive/Documents/ALGO TRADING/SP500 INDEX/Data/Macro/raw/leading_economic_index/Chicago_Fed_NFCI.csv</t>
  </si>
  <si>
    <t>Data/Macro/raw/leading_economic_index/Japan_Leading_Indicator.xlsx</t>
  </si>
  <si>
    <t>C:\Users\pedro\OneDrive\Documents\ALGO TRADING\SP500 INDEX\Data\Macro\raw\leading_economic_index\Japan_Leading_Indicator.xlsx</t>
  </si>
  <si>
    <t>/mnt/c/Users/pedro/OneDrive/Documents/ALGO TRADING/SP500 INDEX/Data/Macro/raw/leading_economic_index/Japan_Leading_Indicator.xlsx</t>
  </si>
  <si>
    <t>Data/Macro/raw/leading_economic_index/US_ConferenceBoard_LEI.xlsx</t>
  </si>
  <si>
    <t>C:\Users\pedro\OneDrive\Documents\ALGO TRADING\SP500 INDEX\Data\Macro\raw\leading_economic_index\US_ConferenceBoard_LEI.xlsx</t>
  </si>
  <si>
    <t>/mnt/c/Users/pedro/OneDrive/Documents/ALGO TRADING/SP500 INDEX/Data/Macro/raw/leading_economic_index/US_ConferenceBoard_LEI.xlsx</t>
  </si>
  <si>
    <t>Data/Macro/raw/leading_economic_index/US_Leading_EconIndex.xlsx</t>
  </si>
  <si>
    <t>C:\Users\pedro\OneDrive\Documents\ALGO TRADING\SP500 INDEX\Data\Macro\raw\leading_economic_index\US_Leading_EconIndex.xlsx</t>
  </si>
  <si>
    <t>/mnt/c/Users/pedro/OneDrive/Documents/ALGO TRADING/SP500 INDEX/Data/Macro/raw/leading_economic_index/US_Leading_EconIndex.xlsx</t>
  </si>
  <si>
    <t>Data/Macro/raw/unemployment_rate</t>
  </si>
  <si>
    <t>Data/Macro/raw/unemployment_rate/China_Unemployment_Rate.xlsx</t>
  </si>
  <si>
    <t>C:\Users\pedro\OneDrive\Documents\ALGO TRADING\SP500 INDEX\Data\Macro\raw\unemployment_rate\China_Unemployment_Rate.xlsx</t>
  </si>
  <si>
    <t>/mnt/c/Users/pedro/OneDrive/Documents/ALGO TRADING/SP500 INDEX/Data/Macro/raw/unemployment_rate/China_Unemployment_Rate.xlsx</t>
  </si>
  <si>
    <t>Data/Macro/raw/unemployment_rate/Eurozone_Unemployment_Rate.xlsx</t>
  </si>
  <si>
    <t>C:\Users\pedro\OneDrive\Documents\ALGO TRADING\SP500 INDEX\Data\Macro\raw\unemployment_rate\Eurozone_Unemployment_Rate.xlsx</t>
  </si>
  <si>
    <t>/mnt/c/Users/pedro/OneDrive/Documents/ALGO TRADING/SP500 INDEX/Data/Macro/raw/unemployment_rate/Eurozone_Unemployment_Rate.xlsx</t>
  </si>
  <si>
    <t>Data/Macro/raw/unemployment_rate/US_Initial_Jobless_Claims.xlsx</t>
  </si>
  <si>
    <t>C:\Users\pedro\OneDrive\Documents\ALGO TRADING\SP500 INDEX\Data\Macro\raw\unemployment_rate\US_Initial_Jobless_Claims.xlsx</t>
  </si>
  <si>
    <t>/mnt/c/Users/pedro/OneDrive/Documents/ALGO TRADING/SP500 INDEX/Data/Macro/raw/unemployment_rate/US_Initial_Jobless_Claims.xlsx</t>
  </si>
  <si>
    <t>Data/Macro/raw/unemployment_rate/US_JOLTS.xlsx</t>
  </si>
  <si>
    <t>C:\Users\pedro\OneDrive\Documents\ALGO TRADING\SP500 INDEX\Data\Macro\raw\unemployment_rate\US_JOLTS.xlsx</t>
  </si>
  <si>
    <t>/mnt/c/Users/pedro/OneDrive/Documents/ALGO TRADING/SP500 INDEX/Data/Macro/raw/unemployment_rate/US_JOLTS.xlsx</t>
  </si>
  <si>
    <t>Data/Macro/raw/unemployment_rate/US_Nonfarm_Payrolls.xlsx</t>
  </si>
  <si>
    <t>C:\Users\pedro\OneDrive\Documents\ALGO TRADING\SP500 INDEX\Data\Macro\raw\unemployment_rate\US_Nonfarm_Payrolls.xlsx</t>
  </si>
  <si>
    <t>/mnt/c/Users/pedro/OneDrive/Documents/ALGO TRADING/SP500 INDEX/Data/Macro/raw/unemployment_rate/US_Nonfarm_Payrolls.xlsx</t>
  </si>
  <si>
    <t>Data/Macro/raw/unemployment_rate/US_Unemployment_Rate.xlsx</t>
  </si>
  <si>
    <t>C:\Users\pedro\OneDrive\Documents\ALGO TRADING\SP500 INDEX\Data\Macro\raw\unemployment_rate\US_Unemployment_Rate.xlsx</t>
  </si>
  <si>
    <t>/mnt/c/Users/pedro/OneDrive/Documents/ALGO TRADING/SP500 INDEX/Data/Macro/raw/unemployment_rate/US_Unemployment_Rate.xlsx</t>
  </si>
  <si>
    <t>Tipo de dato (Unidades)</t>
  </si>
  <si>
    <t>Formato Fecha</t>
  </si>
  <si>
    <t>Percent</t>
  </si>
  <si>
    <t>YY-MM-DD</t>
  </si>
  <si>
    <t>Formato numerico</t>
  </si>
  <si>
    <t>DD/MM/YY</t>
  </si>
  <si>
    <t>Millones</t>
  </si>
  <si>
    <t>MM-DD-YY</t>
  </si>
  <si>
    <t>Percentage balance</t>
  </si>
  <si>
    <t>Billions of U.S. Dollars</t>
  </si>
  <si>
    <t>Millions of Dollars</t>
  </si>
  <si>
    <t>Growth rate previous period</t>
  </si>
  <si>
    <t>Q</t>
  </si>
  <si>
    <t>Index 1966:Q1=100,
Not Seasonally Adjusted</t>
  </si>
  <si>
    <t>Index 1982-1984=100</t>
  </si>
  <si>
    <t>Billions of Dollars</t>
  </si>
  <si>
    <t>Index 2017=100</t>
  </si>
  <si>
    <t>Index 1982=100</t>
  </si>
  <si>
    <t>Normal (Historical Tables)</t>
  </si>
  <si>
    <t>MM DD,YY</t>
  </si>
  <si>
    <t>Index Jan 2006=100</t>
  </si>
  <si>
    <t>DTWEXBGS</t>
  </si>
  <si>
    <t>https://www.investing.com/indices/us-spx-500-historical-data</t>
  </si>
  <si>
    <t>https://www.investing.com/indices/nasdaq-composite</t>
  </si>
  <si>
    <t>https://www.investing.com/indices/smallcap-2000</t>
  </si>
  <si>
    <t>https://www.investing.com/indices/japan-ni225</t>
  </si>
  <si>
    <t>https://www.investing.com/indices/germany-30-historical-data</t>
  </si>
  <si>
    <t>MM/DD/YY</t>
  </si>
  <si>
    <t>https://www.investing.com/indices/volatility-s-p-500</t>
  </si>
  <si>
    <t>UNRATE</t>
  </si>
  <si>
    <t>PAYEMS</t>
  </si>
  <si>
    <t>ICSA</t>
  </si>
  <si>
    <t>JOLTS</t>
  </si>
  <si>
    <t>Americano</t>
  </si>
  <si>
    <t>Americano (Coma y Punto)</t>
  </si>
  <si>
    <t>Data/Macro/raw/economics/Japan_M2_MoneySupply_YoY.csv</t>
  </si>
  <si>
    <t>C:\Users\pedro\OneDrive\Documents\ALGO TRADING\SP500 INDEX\Data\Macro\raw\economics\Japan_M2_MoneySupply_YoY.csv</t>
  </si>
  <si>
    <t>/mnt/c/Users/pedro/OneDrive/Documents/ALGO TRADING/SP500 INDEX/Data/Macro/raw/economics/Japan_M2_MoneySupply_YoY.csv</t>
  </si>
  <si>
    <t xml:space="preserve">https://www.investing.com/commodities/aluminum-historical-data </t>
  </si>
  <si>
    <t>Aluminium_Spot</t>
  </si>
  <si>
    <t>Data/Macro/raw/commodities/Aluminium_Spot.csv</t>
  </si>
  <si>
    <t>/mnt/c/Users/pedro/OneDrive/Documents/ALGO TRADING/SP500 INDEX/Data/Macro/raw/commodities/Aluminium_Spot.csv</t>
  </si>
  <si>
    <t>Lead_Futures</t>
  </si>
  <si>
    <t>https://www.investing.com/commodities/lead-historical-data</t>
  </si>
  <si>
    <t xml:space="preserve">https://www.investing.com/commodities/lead-historical-data </t>
  </si>
  <si>
    <t>Data/Macro/raw/commodities/Lead_Futures.csv</t>
  </si>
  <si>
    <t>/mnt/c/Users/pedro/OneDrive/Documents/ALGO TRADING/SP500 INDEX/Data/Macro/raw/commodities/Lead_Futures.csv</t>
  </si>
  <si>
    <t>Palladium_Futures</t>
  </si>
  <si>
    <t>https://www.investing.com/commodities/palladium-historical-data</t>
  </si>
  <si>
    <t xml:space="preserve">https://www.investing.com/commodities/palladium-historical-data </t>
  </si>
  <si>
    <t>Data/Macro/raw/commodities/Palladium_Futures.csv</t>
  </si>
  <si>
    <t>/mnt/c/Users/pedro/OneDrive/Documents/ALGO TRADING/SP500 INDEX/Data/Macro/raw/commodities/Palladium_Futures.csv</t>
  </si>
  <si>
    <t>Tin_Futures</t>
  </si>
  <si>
    <t>https://www.investing.com/commodities/tin-historical-data</t>
  </si>
  <si>
    <t xml:space="preserve">https://www.investing.com/commodities/tin-historical-data </t>
  </si>
  <si>
    <t>Data/Macro/raw/commodities/Tin_Futures.csv</t>
  </si>
  <si>
    <t>/mnt/c/Users/pedro/OneDrive/Documents/ALGO TRADING/SP500 INDEX/Data/Macro/raw/commodities/Tin_Futures.csv</t>
  </si>
  <si>
    <t>Zinc_Futures</t>
  </si>
  <si>
    <t>https://www.investing.com/commodities/zinc-futures-historical-data</t>
  </si>
  <si>
    <t xml:space="preserve">https://www.investing.com/commodities/zinc-futures-historical-data </t>
  </si>
  <si>
    <t>Data/Macro/raw/commodities/Zinc_Futures.csv</t>
  </si>
  <si>
    <t>/mnt/c/Users/pedro/OneDrive/Documents/ALGO TRADING/SP500 INDEX/Data/Macro/raw/commodities/Zinc_Futures.csv</t>
  </si>
  <si>
    <t>Nickel_Futures</t>
  </si>
  <si>
    <t>https://www.investing.com/commodities/nickel-historical-data</t>
  </si>
  <si>
    <t xml:space="preserve">https://www.investing.com/commodities/nickel-historical-data </t>
  </si>
  <si>
    <t>Data/Macro/raw/commodities/Nickel_Futures.csv</t>
  </si>
  <si>
    <t>/mnt/c/Users/pedro/OneDrive/Documents/ALGO TRADING/SP500 INDEX/Data/Macro/raw/commodities/Nickel_Futures.csv</t>
  </si>
  <si>
    <t>Lumber_Futures</t>
  </si>
  <si>
    <t>US_Cocoa_Futures</t>
  </si>
  <si>
    <t>US_Coffee_C_Futures</t>
  </si>
  <si>
    <t>Orange_Juice_Futures</t>
  </si>
  <si>
    <t>US_Sugar</t>
  </si>
  <si>
    <t>US_Corn_Futures</t>
  </si>
  <si>
    <t>US_Wheat_Futures</t>
  </si>
  <si>
    <t>Oats_Futures</t>
  </si>
  <si>
    <t>Rough_Rice_Futures</t>
  </si>
  <si>
    <t>US_Soybean_Meal_Futures</t>
  </si>
  <si>
    <t>US_Soybean_Oil_Futures</t>
  </si>
  <si>
    <t>US_Soybeans_Futures</t>
  </si>
  <si>
    <t>Feeder_Cattle_Futures</t>
  </si>
  <si>
    <t xml:space="preserve"> Lean_Hogs_Futures</t>
  </si>
  <si>
    <t>Live_Cattle_Futures</t>
  </si>
  <si>
    <t>Iron_ore_fines_62%_Fe_CFR_Futures</t>
  </si>
  <si>
    <t>US_Cotton_#2_Futures</t>
  </si>
  <si>
    <t>https://www.investing.com/commodities/us-cotton-no.2-historical-data</t>
  </si>
  <si>
    <t>https://www.investing.com/commodities/lumber-historical-data</t>
  </si>
  <si>
    <t>https://www.investing.com/commodities/us-cocoa-historical-data</t>
  </si>
  <si>
    <t>https://www.investing.com/commodities/us-coffee-c-historical-data</t>
  </si>
  <si>
    <t>https://www.investing.com/commodities/orange-juice-historical-data</t>
  </si>
  <si>
    <t>https://www.investing.com/commodities/us-soybean-oil-historical-data</t>
  </si>
  <si>
    <t>https://www.investing.com/commodities/feed-cattle-historical-data</t>
  </si>
  <si>
    <t>www.investing.com/commodities/lean-hogs-historical-data</t>
  </si>
  <si>
    <t>https://www.investing.com/commodities/live-cattle-historical-data</t>
  </si>
  <si>
    <t>https://www.investing.com/commodities/iron-ore-62-cfr-futures-historical-data</t>
  </si>
  <si>
    <t>https://www.investing.com/commodities/us-sugar-no11-historical-data</t>
  </si>
  <si>
    <t>https://www.investing.com/commodities/us-corn-historical-data</t>
  </si>
  <si>
    <t>https://www.investing.com/commodities/us-wheat-historical-data</t>
  </si>
  <si>
    <t>https://www.investing.com/commodities/oats-historical-data</t>
  </si>
  <si>
    <t>https://www.investing.com/commodities/rough-rice-historical-data</t>
  </si>
  <si>
    <t>https://www.investing.com/commodities/us-soybean-meal-historical-data</t>
  </si>
  <si>
    <t>https://www.investing.com/commodities/us-soybeans-historical-data</t>
  </si>
  <si>
    <t>Dow_Jones_Industrial_Average</t>
  </si>
  <si>
    <t>Nasdaq_100_Fi</t>
  </si>
  <si>
    <t>CAC_40</t>
  </si>
  <si>
    <t>https://www.investing.com/indices/us-30-historical-data</t>
  </si>
  <si>
    <t>https://www.investing.com/funds/es0165265002-historical-data</t>
  </si>
  <si>
    <t>https://www.investing.com/indices/france-40-historical-data</t>
  </si>
  <si>
    <t>JPY_EUR</t>
  </si>
  <si>
    <t>BRL_NZD</t>
  </si>
  <si>
    <t>NOK_AUD</t>
  </si>
  <si>
    <t>PHP_ZAR</t>
  </si>
  <si>
    <t>https://www.investing.com/currencies/jpy-eur</t>
  </si>
  <si>
    <t>https://www.investing.com/currencies/usd-gbp-historical-data</t>
  </si>
  <si>
    <t>https://www.investing.com/currencies/brl-nzd-historical-data</t>
  </si>
  <si>
    <t>https://www.investing.com/currencies/nok-aud-historical-data</t>
  </si>
  <si>
    <t>https://www.investing.com/currencies/php-zar-historical-data</t>
  </si>
  <si>
    <t>Prefijo_ruta_raw</t>
  </si>
  <si>
    <t>Data/Macro/raw/</t>
  </si>
  <si>
    <t>C:\Users\pedro\OneDrive\Documents\ALGO TRADING\SP500 INDEX\Data\Macro\raw\</t>
  </si>
  <si>
    <t>C:\Users\pedro\OneDrive\Documents\ALGO TRADING\SP500 INDEX\Data\Macro\raw\commodities\Aluminium_Spot.csv</t>
  </si>
  <si>
    <t>C:\Users\pedro\OneDrive\Documents\ALGO TRADING\SP500 INDEX\Data\Macro\raw\commodities\Palladium_Futures.csv</t>
  </si>
  <si>
    <t>C:\Users\pedro\OneDrive\Documents\ALGO TRADING\SP500 INDEX\Data\Macro\raw\commodities\Lead_Futures.csv</t>
  </si>
  <si>
    <t>C:\Users\pedro\OneDrive\Documents\ALGO TRADING\SP500 INDEX\Data\Macro\raw\commodities\Zinc_Futures.csv</t>
  </si>
  <si>
    <t>C:\Users\pedro\OneDrive\Documents\ALGO TRADING\SP500 INDEX\Data\Macro\raw\commodities\Tin_Futures.csv</t>
  </si>
  <si>
    <t>C:\Users\pedro\OneDrive\Documents\ALGO TRADING\SP500 INDEX\Data\Macro\raw\commodities\Nickel_Futures.csv</t>
  </si>
  <si>
    <t>Prefijo_ruta_windows</t>
  </si>
  <si>
    <t>/mnt/c/Users/pedro/OneDrive/Documents/ALGO TRADING/SP500 INDEX/Data/Macro/raw/</t>
  </si>
  <si>
    <t>Brent_Oil_Futures</t>
  </si>
  <si>
    <t>https://www.investing.com/commodities/brent-oil-historical-data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</si>
</sst>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  <xf numFmtId="0" fontId="0" fillId="0" borderId="0" xfId="0" applyAlignment="1">
      <alignment wrapText="1"/>
    </xf>
    <xf numFmtId="0" fontId="0" fillId="0" borderId="3" xfId="0" applyBorder="1"/>
    <xf numFmtId="0" fontId="5" fillId="0" borderId="0" xfId="0" applyFont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3" fillId="6" borderId="1" xfId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0" xfId="0" applyFill="1"/>
    <xf numFmtId="0" fontId="3" fillId="0" borderId="0" xfId="1"/>
    <xf numFmtId="14" fontId="0" fillId="0" borderId="2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vesting.com/commodities/platinum-historical-data" TargetMode="External"/><Relationship Id="rId21" Type="http://schemas.openxmlformats.org/officeDocument/2006/relationships/hyperlink" Target="https://www.investing.com/currencies/eur-gbp" TargetMode="External"/><Relationship Id="rId42" Type="http://schemas.openxmlformats.org/officeDocument/2006/relationships/hyperlink" Target="https://fred.stlouisfed.org/series/UMCSENT" TargetMode="External"/><Relationship Id="rId47" Type="http://schemas.openxmlformats.org/officeDocument/2006/relationships/hyperlink" Target="https://fred.stlouisfed.org/series/FEDFUNDS" TargetMode="External"/><Relationship Id="rId63" Type="http://schemas.openxmlformats.org/officeDocument/2006/relationships/hyperlink" Target="https://www.investing.com/economic-calendar/mexican-cpi-1192" TargetMode="External"/><Relationship Id="rId68" Type="http://schemas.openxmlformats.org/officeDocument/2006/relationships/hyperlink" Target="https://www.investing.com/economic-calendar/all-car-sales-886" TargetMode="External"/><Relationship Id="rId84" Type="http://schemas.openxmlformats.org/officeDocument/2006/relationships/hyperlink" Target="https://www.investing.com/indices/uk-100" TargetMode="External"/><Relationship Id="rId89" Type="http://schemas.openxmlformats.org/officeDocument/2006/relationships/hyperlink" Target="https://www.investing.com/economic-calendar/us-leading-index-1968" TargetMode="External"/><Relationship Id="rId112" Type="http://schemas.openxmlformats.org/officeDocument/2006/relationships/hyperlink" Target="https://www.investing.com/commodities/iron-ore-62-cfr-futures-historical-data" TargetMode="External"/><Relationship Id="rId16" Type="http://schemas.openxmlformats.org/officeDocument/2006/relationships/hyperlink" Target="https://www.investing.com/currencies/usd-cny-historical-data" TargetMode="External"/><Relationship Id="rId107" Type="http://schemas.openxmlformats.org/officeDocument/2006/relationships/hyperlink" Target="https://www.investing.com/commodities/orange-juice-historical-data" TargetMode="External"/><Relationship Id="rId11" Type="http://schemas.openxmlformats.org/officeDocument/2006/relationships/hyperlink" Target="https://fred.stlouisfed.org/series/BAA10YM" TargetMode="External"/><Relationship Id="rId32" Type="http://schemas.openxmlformats.org/officeDocument/2006/relationships/hyperlink" Target="https://fred.stlouisfed.org/series/INDPRO" TargetMode="External"/><Relationship Id="rId37" Type="http://schemas.openxmlformats.org/officeDocument/2006/relationships/hyperlink" Target="https://fred.stlouisfed.org/series/UNRATE" TargetMode="External"/><Relationship Id="rId53" Type="http://schemas.openxmlformats.org/officeDocument/2006/relationships/hyperlink" Target="https://www.investing.com/economic-calendar/m2-money-stock-366" TargetMode="External"/><Relationship Id="rId58" Type="http://schemas.openxmlformats.org/officeDocument/2006/relationships/hyperlink" Target="https://www.investing.com/economic-calendar/singapore-non-oil-exports-1383" TargetMode="External"/><Relationship Id="rId74" Type="http://schemas.openxmlformats.org/officeDocument/2006/relationships/hyperlink" Target="https://fred.stlouisfed.org/series/ESPSLRTCR03GPSAM" TargetMode="External"/><Relationship Id="rId79" Type="http://schemas.openxmlformats.org/officeDocument/2006/relationships/hyperlink" Target="https://www.investing.com/economic-calendar/chinese-exports-595" TargetMode="External"/><Relationship Id="rId102" Type="http://schemas.openxmlformats.org/officeDocument/2006/relationships/hyperlink" Target="https://www.investing.com/commodities/nickel-historical-data" TargetMode="External"/><Relationship Id="rId5" Type="http://schemas.openxmlformats.org/officeDocument/2006/relationships/hyperlink" Target="https://www.investing.com/rates-bonds/japan-10-year-bond-yield" TargetMode="External"/><Relationship Id="rId90" Type="http://schemas.openxmlformats.org/officeDocument/2006/relationships/hyperlink" Target="https://www.investing.com/economic-calendar/cb-consumer-confidence-48" TargetMode="External"/><Relationship Id="rId95" Type="http://schemas.openxmlformats.org/officeDocument/2006/relationships/hyperlink" Target="https://fred.stlouisfed.org/series/GBRSLRTCR03GPSAM" TargetMode="External"/><Relationship Id="rId22" Type="http://schemas.openxmlformats.org/officeDocument/2006/relationships/hyperlink" Target="https://www.investing.com/commodities/crude-oil-historical-data" TargetMode="External"/><Relationship Id="rId27" Type="http://schemas.openxmlformats.org/officeDocument/2006/relationships/hyperlink" Target="https://fred.stlouisfed.org/series/CPIAUCSL" TargetMode="External"/><Relationship Id="rId43" Type="http://schemas.openxmlformats.org/officeDocument/2006/relationships/hyperlink" Target="https://www.aaii.com/sentimentsurvey" TargetMode="External"/><Relationship Id="rId48" Type="http://schemas.openxmlformats.org/officeDocument/2006/relationships/hyperlink" Target="https://fred.stlouisfed.org/series/WALCL" TargetMode="External"/><Relationship Id="rId64" Type="http://schemas.openxmlformats.org/officeDocument/2006/relationships/hyperlink" Target="https://www.investing.com/economic-calendar/retail-sales-258" TargetMode="External"/><Relationship Id="rId69" Type="http://schemas.openxmlformats.org/officeDocument/2006/relationships/hyperlink" Target="https://in.investing.com/economic-calendar/french-business-survey-518" TargetMode="External"/><Relationship Id="rId113" Type="http://schemas.openxmlformats.org/officeDocument/2006/relationships/hyperlink" Target="https://www.investing.com/commodities/rough-rice-historical-data" TargetMode="External"/><Relationship Id="rId80" Type="http://schemas.openxmlformats.org/officeDocument/2006/relationships/hyperlink" Target="https://www.investing.com/economic-calendar/exports-1762" TargetMode="External"/><Relationship Id="rId85" Type="http://schemas.openxmlformats.org/officeDocument/2006/relationships/hyperlink" Target="https://www.investing.com/indices/japan-ni225" TargetMode="External"/><Relationship Id="rId12" Type="http://schemas.openxmlformats.org/officeDocument/2006/relationships/hyperlink" Target="https://fred.stlouisfed.org/series/BAMLH0A0HYM2" TargetMode="External"/><Relationship Id="rId17" Type="http://schemas.openxmlformats.org/officeDocument/2006/relationships/hyperlink" Target="https://www.investing.com/currencies/aud-usd-historical-data" TargetMode="External"/><Relationship Id="rId33" Type="http://schemas.openxmlformats.org/officeDocument/2006/relationships/hyperlink" Target="https://fred.stlouisfed.org/series/CSUSHPINSA" TargetMode="External"/><Relationship Id="rId38" Type="http://schemas.openxmlformats.org/officeDocument/2006/relationships/hyperlink" Target="https://fred.stlouisfed.org/series/PAYEMS" TargetMode="External"/><Relationship Id="rId59" Type="http://schemas.openxmlformats.org/officeDocument/2006/relationships/hyperlink" Target="https://www.investing.com/economic-calendar/chinese-manufacturing-pmi-594" TargetMode="External"/><Relationship Id="rId103" Type="http://schemas.openxmlformats.org/officeDocument/2006/relationships/hyperlink" Target="https://www.investing.com/commodities/us-cotton-no.2-historical-data" TargetMode="External"/><Relationship Id="rId108" Type="http://schemas.openxmlformats.org/officeDocument/2006/relationships/hyperlink" Target="https://www.investing.com/commodities/us-soybean-oil-historical-data" TargetMode="External"/><Relationship Id="rId54" Type="http://schemas.openxmlformats.org/officeDocument/2006/relationships/hyperlink" Target="https://www.investing.com/economic-calendar/mexican-cpi-1192" TargetMode="External"/><Relationship Id="rId70" Type="http://schemas.openxmlformats.org/officeDocument/2006/relationships/hyperlink" Target="https://in.investing.com/economic-calendar/french-business-survey-518" TargetMode="External"/><Relationship Id="rId75" Type="http://schemas.openxmlformats.org/officeDocument/2006/relationships/hyperlink" Target="https://fred.stlouisfed.org/series/CREACBM027NBOG" TargetMode="External"/><Relationship Id="rId91" Type="http://schemas.openxmlformats.org/officeDocument/2006/relationships/hyperlink" Target="https://www.investing.com/economic-calendar/leading-index-191" TargetMode="External"/><Relationship Id="rId96" Type="http://schemas.openxmlformats.org/officeDocument/2006/relationships/hyperlink" Target="https://www.investing.com/commodities/aluminum-historical-data" TargetMode="External"/><Relationship Id="rId1" Type="http://schemas.openxmlformats.org/officeDocument/2006/relationships/hyperlink" Target="https://fred.stlouisfed.org/series/DGS10" TargetMode="External"/><Relationship Id="rId6" Type="http://schemas.openxmlformats.org/officeDocument/2006/relationships/hyperlink" Target="https://www.investing.com/rates-bonds/uk-10-year-bond-yield" TargetMode="External"/><Relationship Id="rId15" Type="http://schemas.openxmlformats.org/officeDocument/2006/relationships/hyperlink" Target="https://www.investing.com/currencies/usd-jpy-historical-data" TargetMode="External"/><Relationship Id="rId23" Type="http://schemas.openxmlformats.org/officeDocument/2006/relationships/hyperlink" Target="https://www.investing.com/commodities/gold-historical-data" TargetMode="External"/><Relationship Id="rId28" Type="http://schemas.openxmlformats.org/officeDocument/2006/relationships/hyperlink" Target="https://fred.stlouisfed.org/series/CPILFESL" TargetMode="External"/><Relationship Id="rId36" Type="http://schemas.openxmlformats.org/officeDocument/2006/relationships/hyperlink" Target="https://fred.stlouisfed.org/series/HOUST" TargetMode="External"/><Relationship Id="rId49" Type="http://schemas.openxmlformats.org/officeDocument/2006/relationships/hyperlink" Target="https://www.newyorkfed.org/survey/empire/empiresurvey_overview" TargetMode="External"/><Relationship Id="rId57" Type="http://schemas.openxmlformats.org/officeDocument/2006/relationships/hyperlink" Target="https://www.investing.com/economic-calendar/chinese-m2-money-stock-463" TargetMode="External"/><Relationship Id="rId106" Type="http://schemas.openxmlformats.org/officeDocument/2006/relationships/hyperlink" Target="https://www.investing.com/commodities/us-coffee-c-historical-data" TargetMode="External"/><Relationship Id="rId114" Type="http://schemas.openxmlformats.org/officeDocument/2006/relationships/hyperlink" Target="https://www.investing.com/commodities/brent-oil-historical-data" TargetMode="External"/><Relationship Id="rId10" Type="http://schemas.openxmlformats.org/officeDocument/2006/relationships/hyperlink" Target="https://fred.stlouisfed.org/series/AAA" TargetMode="External"/><Relationship Id="rId31" Type="http://schemas.openxmlformats.org/officeDocument/2006/relationships/hyperlink" Target="https://fred.stlouisfed.org/series/PPIACO" TargetMode="External"/><Relationship Id="rId44" Type="http://schemas.openxmlformats.org/officeDocument/2006/relationships/hyperlink" Target="https://fred.stlouisfed.org/series/BUSLOANS" TargetMode="External"/><Relationship Id="rId52" Type="http://schemas.openxmlformats.org/officeDocument/2006/relationships/hyperlink" Target="https://www.investing.com/economic-calendar/industrial-production-161" TargetMode="External"/><Relationship Id="rId60" Type="http://schemas.openxmlformats.org/officeDocument/2006/relationships/hyperlink" Target="https://www.investing.com/economic-calendar/singapore-non-oil-exports-1383" TargetMode="External"/><Relationship Id="rId65" Type="http://schemas.openxmlformats.org/officeDocument/2006/relationships/hyperlink" Target="https://www.investing.com/economic-calendar/ism-manufacturing-pmi-173" TargetMode="External"/><Relationship Id="rId73" Type="http://schemas.openxmlformats.org/officeDocument/2006/relationships/hyperlink" Target="https://fred.stlouisfed.org/series/USASLRTCR03GPSAM" TargetMode="External"/><Relationship Id="rId78" Type="http://schemas.openxmlformats.org/officeDocument/2006/relationships/hyperlink" Target="https://www.investing.com/economic-calendar/interest-rate-decision-165" TargetMode="External"/><Relationship Id="rId81" Type="http://schemas.openxmlformats.org/officeDocument/2006/relationships/hyperlink" Target="https://www.investing.com/indices/us-spx-500-historical-data" TargetMode="External"/><Relationship Id="rId86" Type="http://schemas.openxmlformats.org/officeDocument/2006/relationships/hyperlink" Target="https://www.investing.com/indices/germany-30-historical-data" TargetMode="External"/><Relationship Id="rId94" Type="http://schemas.openxmlformats.org/officeDocument/2006/relationships/hyperlink" Target="https://fred.stlouisfed.org/series/ECBDFR" TargetMode="External"/><Relationship Id="rId99" Type="http://schemas.openxmlformats.org/officeDocument/2006/relationships/hyperlink" Target="https://www.investing.com/commodities/palladium-historical-data" TargetMode="External"/><Relationship Id="rId101" Type="http://schemas.openxmlformats.org/officeDocument/2006/relationships/hyperlink" Target="https://www.investing.com/commodities/zinc-futures-historical-data" TargetMode="External"/><Relationship Id="rId4" Type="http://schemas.openxmlformats.org/officeDocument/2006/relationships/hyperlink" Target="https://www.investing.com/rates-bonds/italy-10-year-bond-yield" TargetMode="External"/><Relationship Id="rId9" Type="http://schemas.openxmlformats.org/officeDocument/2006/relationships/hyperlink" Target="https://www.investing.com/rates-bonds/china-10-year-bond-yield" TargetMode="External"/><Relationship Id="rId13" Type="http://schemas.openxmlformats.org/officeDocument/2006/relationships/hyperlink" Target="https://www.investing.com/currencies/eur-usd-historical-data" TargetMode="External"/><Relationship Id="rId18" Type="http://schemas.openxmlformats.org/officeDocument/2006/relationships/hyperlink" Target="https://www.investing.com/currencies/usd-cad-historical-data" TargetMode="External"/><Relationship Id="rId39" Type="http://schemas.openxmlformats.org/officeDocument/2006/relationships/hyperlink" Target="https://fred.stlouisfed.org/series/ICSA" TargetMode="External"/><Relationship Id="rId109" Type="http://schemas.openxmlformats.org/officeDocument/2006/relationships/hyperlink" Target="https://www.investing.com/commodities/feed-cattle-historical-data" TargetMode="External"/><Relationship Id="rId34" Type="http://schemas.openxmlformats.org/officeDocument/2006/relationships/hyperlink" Target="https://fred.stlouisfed.org/series/TCU" TargetMode="External"/><Relationship Id="rId50" Type="http://schemas.openxmlformats.org/officeDocument/2006/relationships/hyperlink" Target="https://fred.stlouisfed.org/series/GDP" TargetMode="External"/><Relationship Id="rId55" Type="http://schemas.openxmlformats.org/officeDocument/2006/relationships/hyperlink" Target="https://www.investing.com/economic-calendar/retail-sales-258" TargetMode="External"/><Relationship Id="rId76" Type="http://schemas.openxmlformats.org/officeDocument/2006/relationships/hyperlink" Target="https://fred.stlouisfed.org/series/CSCICP02EZM460S" TargetMode="External"/><Relationship Id="rId97" Type="http://schemas.openxmlformats.org/officeDocument/2006/relationships/hyperlink" Target="https://www.investing.com/commodities/aluminum-historical-data" TargetMode="External"/><Relationship Id="rId104" Type="http://schemas.openxmlformats.org/officeDocument/2006/relationships/hyperlink" Target="https://www.investing.com/commodities/lumber-historical-data" TargetMode="External"/><Relationship Id="rId7" Type="http://schemas.openxmlformats.org/officeDocument/2006/relationships/hyperlink" Target="https://www.investing.com/rates-bonds/germany-10-year-bond-yield" TargetMode="External"/><Relationship Id="rId71" Type="http://schemas.openxmlformats.org/officeDocument/2006/relationships/hyperlink" Target="https://fred.stlouisfed.org/series/DNKSLRTCR03GPSAM" TargetMode="External"/><Relationship Id="rId92" Type="http://schemas.openxmlformats.org/officeDocument/2006/relationships/hyperlink" Target="https://www.investing.com/economic-calendar/chinese-unemployment-rate-1793" TargetMode="External"/><Relationship Id="rId2" Type="http://schemas.openxmlformats.org/officeDocument/2006/relationships/hyperlink" Target="https://fred.stlouisfed.org/series/DGS2" TargetMode="External"/><Relationship Id="rId29" Type="http://schemas.openxmlformats.org/officeDocument/2006/relationships/hyperlink" Target="https://fred.stlouisfed.org/series/PCE" TargetMode="External"/><Relationship Id="rId24" Type="http://schemas.openxmlformats.org/officeDocument/2006/relationships/hyperlink" Target="https://www.investing.com/commodities/silver-historical-data" TargetMode="External"/><Relationship Id="rId40" Type="http://schemas.openxmlformats.org/officeDocument/2006/relationships/hyperlink" Target="https://fred.stlouisfed.org/series/JTSJOL" TargetMode="External"/><Relationship Id="rId45" Type="http://schemas.openxmlformats.org/officeDocument/2006/relationships/hyperlink" Target="https://fred.stlouisfed.org/series/TOTALSL" TargetMode="External"/><Relationship Id="rId66" Type="http://schemas.openxmlformats.org/officeDocument/2006/relationships/hyperlink" Target="https://www.investing.com/economic-calendar/ism-non-manufacturing-pmi-176" TargetMode="External"/><Relationship Id="rId87" Type="http://schemas.openxmlformats.org/officeDocument/2006/relationships/hyperlink" Target="https://www.investing.com/indices/shanghai-composite" TargetMode="External"/><Relationship Id="rId110" Type="http://schemas.openxmlformats.org/officeDocument/2006/relationships/hyperlink" Target="http://www.investing.com/commodities/lean-hogs-historical-data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www.investing.com/economic-calendar/m2-money-stock-366" TargetMode="External"/><Relationship Id="rId82" Type="http://schemas.openxmlformats.org/officeDocument/2006/relationships/hyperlink" Target="https://www.investing.com/indices/nasdaq-composite" TargetMode="External"/><Relationship Id="rId19" Type="http://schemas.openxmlformats.org/officeDocument/2006/relationships/hyperlink" Target="https://www.investing.com/currencies/usd-mxn-historical-data" TargetMode="External"/><Relationship Id="rId14" Type="http://schemas.openxmlformats.org/officeDocument/2006/relationships/hyperlink" Target="https://www.investing.com/currencies/gbp-usd-historical-data" TargetMode="External"/><Relationship Id="rId30" Type="http://schemas.openxmlformats.org/officeDocument/2006/relationships/hyperlink" Target="https://fred.stlouisfed.org/series/PCEPILFE" TargetMode="External"/><Relationship Id="rId35" Type="http://schemas.openxmlformats.org/officeDocument/2006/relationships/hyperlink" Target="https://fred.stlouisfed.org/series/PERMIT" TargetMode="External"/><Relationship Id="rId56" Type="http://schemas.openxmlformats.org/officeDocument/2006/relationships/hyperlink" Target="https://www.investing.com/economic-calendar/chinese-manufacturing-pmi-594" TargetMode="External"/><Relationship Id="rId77" Type="http://schemas.openxmlformats.org/officeDocument/2006/relationships/hyperlink" Target="https://fred.stlouisfed.org/series/CSCICP02CHQ460S" TargetMode="External"/><Relationship Id="rId100" Type="http://schemas.openxmlformats.org/officeDocument/2006/relationships/hyperlink" Target="https://www.investing.com/commodities/tin-historical-data" TargetMode="External"/><Relationship Id="rId105" Type="http://schemas.openxmlformats.org/officeDocument/2006/relationships/hyperlink" Target="https://www.investing.com/commodities/us-cocoa-historical-data" TargetMode="External"/><Relationship Id="rId8" Type="http://schemas.openxmlformats.org/officeDocument/2006/relationships/hyperlink" Target="https://www.investing.com/rates-bonds/canada-10-year-bond-yield" TargetMode="External"/><Relationship Id="rId51" Type="http://schemas.openxmlformats.org/officeDocument/2006/relationships/hyperlink" Target="https://www.dolthub.com/repositories/post-no-preference/options/jobs/bdfffe30-7042-4617-a6cd-d08a5bbd7f97?refName=master" TargetMode="External"/><Relationship Id="rId72" Type="http://schemas.openxmlformats.org/officeDocument/2006/relationships/hyperlink" Target="https://fred.stlouisfed.org/series/ZAFSLRTCR03GPSAM" TargetMode="External"/><Relationship Id="rId93" Type="http://schemas.openxmlformats.org/officeDocument/2006/relationships/hyperlink" Target="https://www.investing.com/economic-calendar/unemployment-rate-299" TargetMode="External"/><Relationship Id="rId98" Type="http://schemas.openxmlformats.org/officeDocument/2006/relationships/hyperlink" Target="https://www.investing.com/commodities/lead-historical-data" TargetMode="External"/><Relationship Id="rId3" Type="http://schemas.openxmlformats.org/officeDocument/2006/relationships/hyperlink" Target="https://www.investing.com/rates-bonds/australia-10-year-bond-yield" TargetMode="External"/><Relationship Id="rId25" Type="http://schemas.openxmlformats.org/officeDocument/2006/relationships/hyperlink" Target="https://www.investing.com/commodities/copper-historical-data" TargetMode="External"/><Relationship Id="rId46" Type="http://schemas.openxmlformats.org/officeDocument/2006/relationships/hyperlink" Target="https://www.chicagofed.org/publications/nfci/index" TargetMode="External"/><Relationship Id="rId67" Type="http://schemas.openxmlformats.org/officeDocument/2006/relationships/hyperlink" Target="https://www.investing.com/economic-calendar/philadelphia-fed-manufacturing-index-236" TargetMode="External"/><Relationship Id="rId20" Type="http://schemas.openxmlformats.org/officeDocument/2006/relationships/hyperlink" Target="https://fred.stlouisfed.org/series/DTWEXBGS" TargetMode="External"/><Relationship Id="rId41" Type="http://schemas.openxmlformats.org/officeDocument/2006/relationships/hyperlink" Target="https://www.investing.com/economic-calendar/cb-consumer-confidence-48" TargetMode="External"/><Relationship Id="rId62" Type="http://schemas.openxmlformats.org/officeDocument/2006/relationships/hyperlink" Target="https://www.investing.com/economic-calendar/chinese-m2-money-stock-463" TargetMode="External"/><Relationship Id="rId83" Type="http://schemas.openxmlformats.org/officeDocument/2006/relationships/hyperlink" Target="https://www.investing.com/indices/smallcap-2000" TargetMode="External"/><Relationship Id="rId88" Type="http://schemas.openxmlformats.org/officeDocument/2006/relationships/hyperlink" Target="https://www.investing.com/indices/volatility-s-p-500" TargetMode="External"/><Relationship Id="rId111" Type="http://schemas.openxmlformats.org/officeDocument/2006/relationships/hyperlink" Target="https://www.investing.com/commodities/live-cattle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844A-40A1-4264-8968-9E5B325C5351}">
  <dimension ref="A1:T122"/>
  <sheetViews>
    <sheetView tabSelected="1" topLeftCell="A92" zoomScale="70" zoomScaleNormal="70" workbookViewId="0">
      <selection activeCell="T112" sqref="T112:T113"/>
    </sheetView>
  </sheetViews>
  <sheetFormatPr baseColWidth="10" defaultColWidth="37.5546875" defaultRowHeight="14.4"/>
  <cols>
    <col min="1" max="2" width="37.5546875" style="11"/>
    <col min="3" max="3" width="37.88671875" style="11" bestFit="1" customWidth="1"/>
    <col min="4" max="4" width="37.5546875" style="11"/>
    <col min="5" max="5" width="37.5546875" style="11" customWidth="1"/>
    <col min="6" max="11" width="37.5546875" customWidth="1"/>
    <col min="12" max="12" width="68.77734375" bestFit="1" customWidth="1"/>
    <col min="13" max="13" width="62.77734375" bestFit="1" customWidth="1"/>
    <col min="15" max="15" width="68.33203125" bestFit="1" customWidth="1"/>
    <col min="16" max="16" width="126.88671875" bestFit="1" customWidth="1"/>
    <col min="17" max="17" width="130.77734375" bestFit="1" customWidth="1"/>
  </cols>
  <sheetData>
    <row r="1" spans="1:20">
      <c r="A1" s="1" t="s">
        <v>0</v>
      </c>
      <c r="B1" s="1" t="s">
        <v>1</v>
      </c>
      <c r="C1" s="1" t="s">
        <v>241</v>
      </c>
      <c r="D1" s="8" t="s">
        <v>242</v>
      </c>
      <c r="E1" s="8" t="s">
        <v>244</v>
      </c>
      <c r="F1" s="2" t="s">
        <v>243</v>
      </c>
      <c r="G1" s="8" t="s">
        <v>275</v>
      </c>
      <c r="H1" s="8" t="s">
        <v>313</v>
      </c>
      <c r="I1" s="8" t="s">
        <v>314</v>
      </c>
      <c r="J1" s="8" t="s">
        <v>295</v>
      </c>
      <c r="K1" s="1" t="s">
        <v>2</v>
      </c>
      <c r="L1" s="1" t="s">
        <v>3</v>
      </c>
      <c r="M1" s="1" t="s">
        <v>4</v>
      </c>
      <c r="N1" s="1" t="s">
        <v>323</v>
      </c>
      <c r="O1" s="1" t="s">
        <v>324</v>
      </c>
      <c r="P1" s="1" t="s">
        <v>325</v>
      </c>
      <c r="Q1" s="1" t="s">
        <v>326</v>
      </c>
      <c r="R1" s="20" t="s">
        <v>597</v>
      </c>
      <c r="S1" s="20" t="s">
        <v>598</v>
      </c>
      <c r="T1" s="20" t="s">
        <v>601</v>
      </c>
    </row>
    <row r="2" spans="1:20" ht="100.8">
      <c r="A2" s="12" t="s">
        <v>5</v>
      </c>
      <c r="B2" s="9" t="s">
        <v>228</v>
      </c>
      <c r="C2" s="9" t="s">
        <v>8</v>
      </c>
      <c r="D2" s="19" t="s">
        <v>225</v>
      </c>
      <c r="E2" s="10" t="s">
        <v>245</v>
      </c>
      <c r="F2" s="10" t="s">
        <v>246</v>
      </c>
      <c r="G2" s="3" t="s">
        <v>282</v>
      </c>
      <c r="H2" s="15">
        <v>41641</v>
      </c>
      <c r="I2" s="15">
        <v>45741</v>
      </c>
      <c r="J2" s="14" t="s">
        <v>315</v>
      </c>
      <c r="K2" s="4" t="s">
        <v>6</v>
      </c>
      <c r="L2" s="5" t="s">
        <v>7</v>
      </c>
      <c r="M2" s="6" t="s">
        <v>8</v>
      </c>
      <c r="N2" s="3" t="s">
        <v>327</v>
      </c>
      <c r="O2" s="3" t="s">
        <v>358</v>
      </c>
      <c r="P2" s="3" t="s">
        <v>359</v>
      </c>
      <c r="Q2" s="3" t="s">
        <v>360</v>
      </c>
      <c r="R2" s="3" t="s">
        <v>599</v>
      </c>
      <c r="S2" s="3" t="s">
        <v>600</v>
      </c>
      <c r="T2" s="3" t="s">
        <v>630</v>
      </c>
    </row>
    <row r="3" spans="1:20" ht="100.8">
      <c r="A3" s="12" t="s">
        <v>9</v>
      </c>
      <c r="B3" s="9" t="s">
        <v>228</v>
      </c>
      <c r="C3" s="9" t="s">
        <v>8</v>
      </c>
      <c r="D3" s="19" t="s">
        <v>225</v>
      </c>
      <c r="E3" s="10" t="s">
        <v>245</v>
      </c>
      <c r="F3" s="10" t="s">
        <v>246</v>
      </c>
      <c r="G3" s="3" t="s">
        <v>283</v>
      </c>
      <c r="H3" s="15">
        <v>41642</v>
      </c>
      <c r="I3" s="15">
        <v>45741</v>
      </c>
      <c r="J3" s="14" t="s">
        <v>316</v>
      </c>
      <c r="K3" s="4" t="s">
        <v>10</v>
      </c>
      <c r="L3" s="5" t="s">
        <v>11</v>
      </c>
      <c r="M3" s="6" t="s">
        <v>8</v>
      </c>
      <c r="N3" s="3" t="s">
        <v>327</v>
      </c>
      <c r="O3" s="3" t="s">
        <v>361</v>
      </c>
      <c r="P3" s="3" t="s">
        <v>362</v>
      </c>
      <c r="Q3" s="3" t="s">
        <v>363</v>
      </c>
      <c r="R3" s="3" t="s">
        <v>599</v>
      </c>
      <c r="S3" s="3" t="s">
        <v>600</v>
      </c>
      <c r="T3" s="3" t="s">
        <v>630</v>
      </c>
    </row>
    <row r="4" spans="1:20">
      <c r="A4" s="12" t="s">
        <v>12</v>
      </c>
      <c r="B4" s="9" t="s">
        <v>228</v>
      </c>
      <c r="C4" s="9" t="s">
        <v>8</v>
      </c>
      <c r="D4" s="18" t="s">
        <v>224</v>
      </c>
      <c r="E4" s="10" t="s">
        <v>245</v>
      </c>
      <c r="F4" s="10" t="s">
        <v>246</v>
      </c>
      <c r="G4" s="3" t="s">
        <v>276</v>
      </c>
      <c r="H4" s="16"/>
      <c r="I4" s="16"/>
      <c r="J4" s="3"/>
      <c r="K4" s="4" t="s">
        <v>13</v>
      </c>
      <c r="L4" s="5" t="s">
        <v>14</v>
      </c>
      <c r="M4" s="6" t="s">
        <v>8</v>
      </c>
      <c r="N4" s="3" t="s">
        <v>327</v>
      </c>
      <c r="O4" s="3" t="s">
        <v>328</v>
      </c>
      <c r="P4" s="3" t="s">
        <v>329</v>
      </c>
      <c r="Q4" s="3" t="s">
        <v>330</v>
      </c>
      <c r="R4" s="3" t="s">
        <v>246</v>
      </c>
      <c r="S4" s="3" t="s">
        <v>602</v>
      </c>
      <c r="T4" s="3" t="s">
        <v>630</v>
      </c>
    </row>
    <row r="5" spans="1:20">
      <c r="A5" s="12" t="s">
        <v>15</v>
      </c>
      <c r="B5" s="9" t="s">
        <v>228</v>
      </c>
      <c r="C5" s="9" t="s">
        <v>8</v>
      </c>
      <c r="D5" s="18" t="s">
        <v>224</v>
      </c>
      <c r="E5" s="10" t="s">
        <v>245</v>
      </c>
      <c r="F5" s="10" t="s">
        <v>246</v>
      </c>
      <c r="G5" s="3" t="s">
        <v>276</v>
      </c>
      <c r="H5" s="16"/>
      <c r="I5" s="16"/>
      <c r="J5" s="3"/>
      <c r="K5" s="4" t="s">
        <v>16</v>
      </c>
      <c r="L5" s="5" t="s">
        <v>14</v>
      </c>
      <c r="M5" s="6" t="s">
        <v>8</v>
      </c>
      <c r="N5" s="3" t="s">
        <v>327</v>
      </c>
      <c r="O5" s="3" t="s">
        <v>349</v>
      </c>
      <c r="P5" s="3" t="s">
        <v>350</v>
      </c>
      <c r="Q5" s="3" t="s">
        <v>351</v>
      </c>
      <c r="R5" s="3" t="s">
        <v>246</v>
      </c>
      <c r="S5" s="3" t="s">
        <v>602</v>
      </c>
      <c r="T5" s="3" t="s">
        <v>630</v>
      </c>
    </row>
    <row r="6" spans="1:20" ht="28.8">
      <c r="A6" s="12" t="s">
        <v>17</v>
      </c>
      <c r="B6" s="9" t="s">
        <v>228</v>
      </c>
      <c r="C6" s="9" t="s">
        <v>8</v>
      </c>
      <c r="D6" s="18" t="s">
        <v>224</v>
      </c>
      <c r="E6" s="10" t="s">
        <v>245</v>
      </c>
      <c r="F6" s="10" t="s">
        <v>246</v>
      </c>
      <c r="G6" s="3" t="s">
        <v>276</v>
      </c>
      <c r="H6" s="16"/>
      <c r="I6" s="16"/>
      <c r="J6" s="3"/>
      <c r="K6" s="4" t="s">
        <v>18</v>
      </c>
      <c r="L6" s="5" t="s">
        <v>14</v>
      </c>
      <c r="M6" s="6" t="s">
        <v>8</v>
      </c>
      <c r="N6" s="3" t="s">
        <v>327</v>
      </c>
      <c r="O6" s="3" t="s">
        <v>352</v>
      </c>
      <c r="P6" s="3" t="s">
        <v>353</v>
      </c>
      <c r="Q6" s="3" t="s">
        <v>354</v>
      </c>
      <c r="R6" s="3" t="s">
        <v>246</v>
      </c>
      <c r="S6" s="3" t="s">
        <v>602</v>
      </c>
      <c r="T6" s="3" t="s">
        <v>630</v>
      </c>
    </row>
    <row r="7" spans="1:20" ht="28.8">
      <c r="A7" s="12" t="s">
        <v>19</v>
      </c>
      <c r="B7" s="9" t="s">
        <v>228</v>
      </c>
      <c r="C7" s="9" t="s">
        <v>8</v>
      </c>
      <c r="D7" s="18" t="s">
        <v>224</v>
      </c>
      <c r="E7" s="10" t="s">
        <v>245</v>
      </c>
      <c r="F7" s="10" t="s">
        <v>246</v>
      </c>
      <c r="G7" s="3" t="s">
        <v>276</v>
      </c>
      <c r="H7" s="16"/>
      <c r="I7" s="16"/>
      <c r="J7" s="3"/>
      <c r="K7" s="4" t="s">
        <v>20</v>
      </c>
      <c r="L7" s="5" t="s">
        <v>14</v>
      </c>
      <c r="M7" s="6" t="s">
        <v>8</v>
      </c>
      <c r="N7" s="3" t="s">
        <v>327</v>
      </c>
      <c r="O7" s="3" t="s">
        <v>355</v>
      </c>
      <c r="P7" s="3" t="s">
        <v>356</v>
      </c>
      <c r="Q7" s="3" t="s">
        <v>357</v>
      </c>
      <c r="R7" s="3" t="s">
        <v>246</v>
      </c>
      <c r="S7" s="3" t="s">
        <v>602</v>
      </c>
      <c r="T7" s="3" t="s">
        <v>630</v>
      </c>
    </row>
    <row r="8" spans="1:20" ht="28.8">
      <c r="A8" s="12" t="s">
        <v>21</v>
      </c>
      <c r="B8" s="9" t="s">
        <v>228</v>
      </c>
      <c r="C8" s="9" t="s">
        <v>8</v>
      </c>
      <c r="D8" s="18" t="s">
        <v>224</v>
      </c>
      <c r="E8" s="10" t="s">
        <v>245</v>
      </c>
      <c r="F8" s="10" t="s">
        <v>246</v>
      </c>
      <c r="G8" s="3" t="s">
        <v>276</v>
      </c>
      <c r="H8" s="16"/>
      <c r="I8" s="16"/>
      <c r="J8" s="3"/>
      <c r="K8" s="4" t="s">
        <v>22</v>
      </c>
      <c r="L8" s="5" t="s">
        <v>14</v>
      </c>
      <c r="M8" s="6" t="s">
        <v>8</v>
      </c>
      <c r="N8" s="3" t="s">
        <v>327</v>
      </c>
      <c r="O8" s="3" t="s">
        <v>343</v>
      </c>
      <c r="P8" s="3" t="s">
        <v>344</v>
      </c>
      <c r="Q8" s="3" t="s">
        <v>345</v>
      </c>
      <c r="R8" s="3" t="s">
        <v>246</v>
      </c>
      <c r="S8" s="3" t="s">
        <v>602</v>
      </c>
      <c r="T8" s="3" t="s">
        <v>630</v>
      </c>
    </row>
    <row r="9" spans="1:20">
      <c r="A9" s="12" t="s">
        <v>23</v>
      </c>
      <c r="B9" s="9" t="s">
        <v>228</v>
      </c>
      <c r="C9" s="9" t="s">
        <v>8</v>
      </c>
      <c r="D9" s="18" t="s">
        <v>224</v>
      </c>
      <c r="E9" s="10" t="s">
        <v>245</v>
      </c>
      <c r="F9" s="10" t="s">
        <v>246</v>
      </c>
      <c r="G9" s="3" t="s">
        <v>276</v>
      </c>
      <c r="H9" s="16"/>
      <c r="I9" s="16"/>
      <c r="J9" s="3"/>
      <c r="K9" s="4" t="s">
        <v>24</v>
      </c>
      <c r="L9" s="5" t="s">
        <v>14</v>
      </c>
      <c r="M9" s="6" t="s">
        <v>8</v>
      </c>
      <c r="N9" s="3" t="s">
        <v>327</v>
      </c>
      <c r="O9" s="3" t="s">
        <v>331</v>
      </c>
      <c r="P9" s="3" t="s">
        <v>332</v>
      </c>
      <c r="Q9" s="3" t="s">
        <v>333</v>
      </c>
      <c r="R9" s="3" t="s">
        <v>246</v>
      </c>
      <c r="S9" s="3" t="s">
        <v>602</v>
      </c>
      <c r="T9" s="3" t="s">
        <v>630</v>
      </c>
    </row>
    <row r="10" spans="1:20">
      <c r="A10" s="12" t="s">
        <v>25</v>
      </c>
      <c r="B10" s="9" t="s">
        <v>228</v>
      </c>
      <c r="C10" s="9" t="s">
        <v>8</v>
      </c>
      <c r="D10" s="18" t="s">
        <v>224</v>
      </c>
      <c r="E10" s="10" t="s">
        <v>245</v>
      </c>
      <c r="F10" s="10" t="s">
        <v>246</v>
      </c>
      <c r="G10" s="3" t="s">
        <v>276</v>
      </c>
      <c r="H10" s="16"/>
      <c r="I10" s="16"/>
      <c r="J10" s="3"/>
      <c r="K10" s="4" t="s">
        <v>26</v>
      </c>
      <c r="L10" s="5" t="s">
        <v>14</v>
      </c>
      <c r="M10" s="6" t="s">
        <v>8</v>
      </c>
      <c r="N10" s="3" t="s">
        <v>327</v>
      </c>
      <c r="O10" s="3" t="s">
        <v>334</v>
      </c>
      <c r="P10" s="3" t="s">
        <v>335</v>
      </c>
      <c r="Q10" s="3" t="s">
        <v>336</v>
      </c>
      <c r="R10" s="3" t="s">
        <v>246</v>
      </c>
      <c r="S10" s="3" t="s">
        <v>602</v>
      </c>
      <c r="T10" s="3" t="s">
        <v>630</v>
      </c>
    </row>
    <row r="11" spans="1:20" ht="115.2">
      <c r="A11" s="12" t="s">
        <v>27</v>
      </c>
      <c r="B11" s="9" t="s">
        <v>228</v>
      </c>
      <c r="C11" s="9" t="s">
        <v>8</v>
      </c>
      <c r="D11" s="19" t="s">
        <v>225</v>
      </c>
      <c r="E11" s="10" t="s">
        <v>247</v>
      </c>
      <c r="F11" s="10" t="s">
        <v>246</v>
      </c>
      <c r="G11" s="3" t="s">
        <v>284</v>
      </c>
      <c r="H11" s="15">
        <v>41640</v>
      </c>
      <c r="I11" s="15">
        <v>45689</v>
      </c>
      <c r="J11" s="14" t="s">
        <v>317</v>
      </c>
      <c r="K11" s="4" t="s">
        <v>28</v>
      </c>
      <c r="L11" s="5" t="s">
        <v>29</v>
      </c>
      <c r="M11" s="6" t="s">
        <v>8</v>
      </c>
      <c r="N11" s="3" t="s">
        <v>327</v>
      </c>
      <c r="O11" s="3" t="s">
        <v>337</v>
      </c>
      <c r="P11" s="3" t="s">
        <v>338</v>
      </c>
      <c r="Q11" s="3" t="s">
        <v>339</v>
      </c>
      <c r="R11" s="22" t="s">
        <v>599</v>
      </c>
      <c r="S11" s="21" t="s">
        <v>600</v>
      </c>
      <c r="T11" s="3" t="s">
        <v>630</v>
      </c>
    </row>
    <row r="12" spans="1:20" ht="100.8">
      <c r="A12" s="12" t="s">
        <v>30</v>
      </c>
      <c r="B12" s="9" t="s">
        <v>228</v>
      </c>
      <c r="C12" s="9" t="s">
        <v>8</v>
      </c>
      <c r="D12" s="19" t="s">
        <v>225</v>
      </c>
      <c r="E12" s="10" t="s">
        <v>247</v>
      </c>
      <c r="F12" s="10" t="s">
        <v>246</v>
      </c>
      <c r="G12" s="3" t="s">
        <v>285</v>
      </c>
      <c r="H12" s="15">
        <v>41640</v>
      </c>
      <c r="I12" s="15">
        <v>45689</v>
      </c>
      <c r="J12" s="14" t="s">
        <v>318</v>
      </c>
      <c r="K12" s="4" t="s">
        <v>31</v>
      </c>
      <c r="L12" s="5" t="s">
        <v>32</v>
      </c>
      <c r="M12" s="6" t="s">
        <v>8</v>
      </c>
      <c r="N12" s="3" t="s">
        <v>327</v>
      </c>
      <c r="O12" s="3" t="s">
        <v>340</v>
      </c>
      <c r="P12" s="3" t="s">
        <v>341</v>
      </c>
      <c r="Q12" s="3" t="s">
        <v>342</v>
      </c>
      <c r="R12" s="22" t="s">
        <v>599</v>
      </c>
      <c r="S12" s="21" t="s">
        <v>600</v>
      </c>
      <c r="T12" s="3" t="s">
        <v>630</v>
      </c>
    </row>
    <row r="13" spans="1:20" ht="115.2">
      <c r="A13" s="12" t="s">
        <v>33</v>
      </c>
      <c r="B13" s="9" t="s">
        <v>228</v>
      </c>
      <c r="C13" s="9" t="s">
        <v>8</v>
      </c>
      <c r="D13" s="19" t="s">
        <v>225</v>
      </c>
      <c r="E13" s="10" t="s">
        <v>245</v>
      </c>
      <c r="F13" s="10" t="s">
        <v>246</v>
      </c>
      <c r="G13" s="3" t="s">
        <v>286</v>
      </c>
      <c r="H13" s="15">
        <v>41641</v>
      </c>
      <c r="I13" s="15">
        <v>45741</v>
      </c>
      <c r="J13" s="14" t="s">
        <v>319</v>
      </c>
      <c r="K13" s="4" t="s">
        <v>34</v>
      </c>
      <c r="L13" s="5" t="s">
        <v>35</v>
      </c>
      <c r="M13" s="6" t="s">
        <v>8</v>
      </c>
      <c r="N13" s="3" t="s">
        <v>327</v>
      </c>
      <c r="O13" s="3" t="s">
        <v>346</v>
      </c>
      <c r="P13" s="3" t="s">
        <v>347</v>
      </c>
      <c r="Q13" s="3" t="s">
        <v>348</v>
      </c>
      <c r="R13" s="22" t="s">
        <v>599</v>
      </c>
      <c r="S13" s="21" t="s">
        <v>600</v>
      </c>
      <c r="T13" s="3" t="s">
        <v>630</v>
      </c>
    </row>
    <row r="14" spans="1:20" ht="28.8">
      <c r="A14" s="12" t="s">
        <v>185</v>
      </c>
      <c r="B14" s="9" t="s">
        <v>239</v>
      </c>
      <c r="C14" s="9" t="s">
        <v>240</v>
      </c>
      <c r="D14" s="18" t="s">
        <v>224</v>
      </c>
      <c r="E14" s="10" t="s">
        <v>247</v>
      </c>
      <c r="F14" s="10" t="s">
        <v>278</v>
      </c>
      <c r="G14" s="3" t="s">
        <v>277</v>
      </c>
      <c r="H14" s="16"/>
      <c r="I14" s="16"/>
      <c r="J14" s="3"/>
      <c r="K14" s="4" t="s">
        <v>186</v>
      </c>
      <c r="L14" s="5" t="s">
        <v>218</v>
      </c>
      <c r="M14" s="6" t="s">
        <v>135</v>
      </c>
      <c r="N14" s="3" t="s">
        <v>364</v>
      </c>
      <c r="O14" s="3" t="s">
        <v>374</v>
      </c>
      <c r="P14" s="3" t="s">
        <v>375</v>
      </c>
      <c r="Q14" s="3" t="s">
        <v>376</v>
      </c>
      <c r="R14" s="22" t="s">
        <v>246</v>
      </c>
      <c r="S14" s="21" t="s">
        <v>604</v>
      </c>
      <c r="T14" s="3" t="s">
        <v>630</v>
      </c>
    </row>
    <row r="15" spans="1:20">
      <c r="A15" s="12" t="s">
        <v>187</v>
      </c>
      <c r="B15" s="9" t="s">
        <v>239</v>
      </c>
      <c r="C15" s="9" t="s">
        <v>240</v>
      </c>
      <c r="D15" s="18" t="s">
        <v>224</v>
      </c>
      <c r="E15" s="10" t="s">
        <v>247</v>
      </c>
      <c r="F15" s="10" t="s">
        <v>278</v>
      </c>
      <c r="G15" s="3" t="s">
        <v>277</v>
      </c>
      <c r="H15" s="16"/>
      <c r="I15" s="16"/>
      <c r="J15" s="3"/>
      <c r="K15" s="4" t="s">
        <v>188</v>
      </c>
      <c r="L15" s="5" t="s">
        <v>219</v>
      </c>
      <c r="M15" s="6" t="s">
        <v>135</v>
      </c>
      <c r="N15" s="3" t="s">
        <v>364</v>
      </c>
      <c r="O15" s="3" t="s">
        <v>377</v>
      </c>
      <c r="P15" s="3" t="s">
        <v>378</v>
      </c>
      <c r="Q15" s="3" t="s">
        <v>379</v>
      </c>
      <c r="R15" s="22" t="s">
        <v>246</v>
      </c>
      <c r="S15" s="21" t="s">
        <v>604</v>
      </c>
      <c r="T15" s="3" t="s">
        <v>630</v>
      </c>
    </row>
    <row r="16" spans="1:20" ht="28.8">
      <c r="A16" s="12" t="s">
        <v>189</v>
      </c>
      <c r="B16" s="9" t="s">
        <v>239</v>
      </c>
      <c r="C16" s="9" t="s">
        <v>240</v>
      </c>
      <c r="D16" s="18" t="s">
        <v>224</v>
      </c>
      <c r="E16" s="10" t="s">
        <v>247</v>
      </c>
      <c r="F16" s="10" t="s">
        <v>278</v>
      </c>
      <c r="G16" s="3" t="s">
        <v>277</v>
      </c>
      <c r="H16" s="16"/>
      <c r="I16" s="16"/>
      <c r="J16" s="3"/>
      <c r="K16" s="4" t="s">
        <v>190</v>
      </c>
      <c r="L16" s="5" t="s">
        <v>220</v>
      </c>
      <c r="M16" s="6" t="s">
        <v>135</v>
      </c>
      <c r="N16" s="3" t="s">
        <v>364</v>
      </c>
      <c r="O16" s="3" t="s">
        <v>380</v>
      </c>
      <c r="P16" s="3" t="s">
        <v>381</v>
      </c>
      <c r="Q16" s="3" t="s">
        <v>382</v>
      </c>
      <c r="R16" s="22" t="s">
        <v>246</v>
      </c>
      <c r="S16" s="21" t="s">
        <v>604</v>
      </c>
      <c r="T16" s="3" t="s">
        <v>630</v>
      </c>
    </row>
    <row r="17" spans="1:20" s="41" customFormat="1" ht="28.8">
      <c r="A17" s="12" t="s">
        <v>191</v>
      </c>
      <c r="B17" s="34" t="s">
        <v>239</v>
      </c>
      <c r="C17" s="34" t="s">
        <v>240</v>
      </c>
      <c r="D17" s="35" t="s">
        <v>322</v>
      </c>
      <c r="E17" s="35" t="s">
        <v>247</v>
      </c>
      <c r="F17" s="35" t="s">
        <v>615</v>
      </c>
      <c r="G17" s="36"/>
      <c r="H17" s="37"/>
      <c r="I17" s="37"/>
      <c r="J17" s="36"/>
      <c r="K17" s="38" t="s">
        <v>192</v>
      </c>
      <c r="L17" s="39" t="s">
        <v>193</v>
      </c>
      <c r="M17" s="40" t="s">
        <v>135</v>
      </c>
      <c r="N17" s="36" t="s">
        <v>364</v>
      </c>
      <c r="O17" s="36" t="s">
        <v>371</v>
      </c>
      <c r="P17" s="36" t="s">
        <v>372</v>
      </c>
      <c r="Q17" s="36" t="s">
        <v>373</v>
      </c>
      <c r="R17" s="41" t="s">
        <v>246</v>
      </c>
      <c r="S17" s="41" t="s">
        <v>600</v>
      </c>
      <c r="T17" s="3" t="s">
        <v>630</v>
      </c>
    </row>
    <row r="18" spans="1:20">
      <c r="A18" s="12" t="s">
        <v>194</v>
      </c>
      <c r="B18" s="9" t="s">
        <v>239</v>
      </c>
      <c r="C18" s="9" t="s">
        <v>240</v>
      </c>
      <c r="D18" s="18" t="s">
        <v>224</v>
      </c>
      <c r="E18" s="10" t="s">
        <v>247</v>
      </c>
      <c r="F18" s="10" t="s">
        <v>278</v>
      </c>
      <c r="G18" s="3" t="s">
        <v>277</v>
      </c>
      <c r="H18" s="16"/>
      <c r="I18" s="16"/>
      <c r="J18" s="3"/>
      <c r="K18" s="4" t="s">
        <v>195</v>
      </c>
      <c r="L18" s="5" t="s">
        <v>221</v>
      </c>
      <c r="M18" s="6" t="s">
        <v>135</v>
      </c>
      <c r="N18" s="3" t="s">
        <v>364</v>
      </c>
      <c r="O18" s="3" t="s">
        <v>368</v>
      </c>
      <c r="P18" s="3" t="s">
        <v>369</v>
      </c>
      <c r="Q18" s="3" t="s">
        <v>370</v>
      </c>
      <c r="R18" s="22" t="s">
        <v>246</v>
      </c>
      <c r="S18" s="32" t="s">
        <v>604</v>
      </c>
      <c r="T18" s="3" t="s">
        <v>630</v>
      </c>
    </row>
    <row r="19" spans="1:20" s="30" customFormat="1">
      <c r="A19" s="23" t="s">
        <v>248</v>
      </c>
      <c r="B19" s="23" t="s">
        <v>239</v>
      </c>
      <c r="C19" s="23" t="s">
        <v>240</v>
      </c>
      <c r="D19" s="24" t="s">
        <v>224</v>
      </c>
      <c r="E19" s="24" t="s">
        <v>247</v>
      </c>
      <c r="F19" s="24" t="s">
        <v>278</v>
      </c>
      <c r="G19" s="25" t="s">
        <v>277</v>
      </c>
      <c r="H19" s="26"/>
      <c r="I19" s="26"/>
      <c r="J19" s="25"/>
      <c r="K19" s="27" t="s">
        <v>249</v>
      </c>
      <c r="L19" s="28" t="s">
        <v>221</v>
      </c>
      <c r="M19" s="29" t="s">
        <v>135</v>
      </c>
      <c r="N19" s="25" t="s">
        <v>364</v>
      </c>
      <c r="O19" s="25" t="s">
        <v>365</v>
      </c>
      <c r="P19" s="25" t="s">
        <v>366</v>
      </c>
      <c r="Q19" s="25" t="s">
        <v>367</v>
      </c>
      <c r="T19" s="3" t="s">
        <v>630</v>
      </c>
    </row>
    <row r="20" spans="1:20" ht="28.8">
      <c r="A20" s="12" t="s">
        <v>227</v>
      </c>
      <c r="B20" s="9" t="s">
        <v>235</v>
      </c>
      <c r="C20" s="9" t="s">
        <v>137</v>
      </c>
      <c r="D20" s="18" t="s">
        <v>224</v>
      </c>
      <c r="E20" s="10" t="s">
        <v>247</v>
      </c>
      <c r="F20" s="10" t="s">
        <v>278</v>
      </c>
      <c r="G20" s="3" t="s">
        <v>277</v>
      </c>
      <c r="H20" s="16"/>
      <c r="I20" s="16"/>
      <c r="J20" s="3"/>
      <c r="K20" s="4" t="s">
        <v>138</v>
      </c>
      <c r="L20" s="5" t="s">
        <v>226</v>
      </c>
      <c r="M20" s="6" t="s">
        <v>137</v>
      </c>
      <c r="N20" s="3" t="s">
        <v>383</v>
      </c>
      <c r="O20" s="3" t="s">
        <v>393</v>
      </c>
      <c r="P20" s="3" t="s">
        <v>394</v>
      </c>
      <c r="Q20" s="3" t="s">
        <v>395</v>
      </c>
      <c r="R20" s="22" t="s">
        <v>603</v>
      </c>
      <c r="S20" s="32" t="s">
        <v>604</v>
      </c>
      <c r="T20" s="3" t="s">
        <v>630</v>
      </c>
    </row>
    <row r="21" spans="1:20" ht="129.6">
      <c r="A21" s="12" t="s">
        <v>256</v>
      </c>
      <c r="B21" s="9" t="s">
        <v>235</v>
      </c>
      <c r="C21" s="9" t="s">
        <v>137</v>
      </c>
      <c r="D21" s="19" t="s">
        <v>225</v>
      </c>
      <c r="E21" s="10" t="s">
        <v>247</v>
      </c>
      <c r="F21" s="10" t="s">
        <v>246</v>
      </c>
      <c r="G21" s="3" t="s">
        <v>287</v>
      </c>
      <c r="H21" s="15">
        <v>41640</v>
      </c>
      <c r="I21" s="15">
        <v>45658</v>
      </c>
      <c r="J21" s="14" t="s">
        <v>320</v>
      </c>
      <c r="K21" s="4"/>
      <c r="L21" s="5" t="s">
        <v>257</v>
      </c>
      <c r="M21" s="6"/>
      <c r="N21" s="3" t="s">
        <v>383</v>
      </c>
      <c r="O21" s="3" t="s">
        <v>384</v>
      </c>
      <c r="P21" s="3" t="s">
        <v>385</v>
      </c>
      <c r="Q21" s="3" t="s">
        <v>386</v>
      </c>
      <c r="R21" s="31" t="s">
        <v>608</v>
      </c>
      <c r="S21" s="32" t="s">
        <v>600</v>
      </c>
      <c r="T21" s="3" t="s">
        <v>630</v>
      </c>
    </row>
    <row r="22" spans="1:20" ht="129.6">
      <c r="A22" s="12" t="s">
        <v>258</v>
      </c>
      <c r="B22" s="9" t="s">
        <v>235</v>
      </c>
      <c r="C22" s="9" t="s">
        <v>137</v>
      </c>
      <c r="D22" s="19" t="s">
        <v>225</v>
      </c>
      <c r="E22" s="10" t="s">
        <v>247</v>
      </c>
      <c r="F22" s="10" t="s">
        <v>246</v>
      </c>
      <c r="G22" s="3" t="s">
        <v>288</v>
      </c>
      <c r="H22" s="15">
        <v>41640</v>
      </c>
      <c r="I22" s="15">
        <v>45627</v>
      </c>
      <c r="J22" s="14" t="s">
        <v>321</v>
      </c>
      <c r="K22" s="4"/>
      <c r="L22" s="5" t="s">
        <v>259</v>
      </c>
      <c r="M22" s="6"/>
      <c r="N22" s="3" t="s">
        <v>383</v>
      </c>
      <c r="O22" s="3" t="s">
        <v>399</v>
      </c>
      <c r="P22" s="3" t="s">
        <v>400</v>
      </c>
      <c r="Q22" s="3" t="s">
        <v>401</v>
      </c>
      <c r="R22" s="31" t="s">
        <v>608</v>
      </c>
      <c r="S22" s="32" t="s">
        <v>600</v>
      </c>
      <c r="T22" s="3" t="s">
        <v>630</v>
      </c>
    </row>
    <row r="23" spans="1:20">
      <c r="A23" s="12" t="s">
        <v>262</v>
      </c>
      <c r="B23" s="9" t="s">
        <v>235</v>
      </c>
      <c r="C23" s="9" t="s">
        <v>137</v>
      </c>
      <c r="D23" s="19" t="s">
        <v>225</v>
      </c>
      <c r="E23" s="10" t="s">
        <v>247</v>
      </c>
      <c r="F23" s="10" t="s">
        <v>246</v>
      </c>
      <c r="G23" s="3" t="s">
        <v>289</v>
      </c>
      <c r="H23" s="16"/>
      <c r="I23" s="16"/>
      <c r="J23" s="3"/>
      <c r="K23" s="4"/>
      <c r="L23" s="5" t="s">
        <v>263</v>
      </c>
      <c r="M23" s="6"/>
      <c r="N23" s="3" t="s">
        <v>383</v>
      </c>
      <c r="O23" s="3" t="s">
        <v>387</v>
      </c>
      <c r="P23" s="3" t="s">
        <v>388</v>
      </c>
      <c r="Q23" s="3" t="s">
        <v>389</v>
      </c>
      <c r="R23" s="31" t="s">
        <v>608</v>
      </c>
      <c r="S23" s="32" t="s">
        <v>600</v>
      </c>
      <c r="T23" s="3" t="s">
        <v>630</v>
      </c>
    </row>
    <row r="24" spans="1:20">
      <c r="A24" s="12" t="s">
        <v>264</v>
      </c>
      <c r="B24" s="9" t="s">
        <v>235</v>
      </c>
      <c r="C24" s="9" t="s">
        <v>137</v>
      </c>
      <c r="D24" s="19" t="s">
        <v>225</v>
      </c>
      <c r="E24" s="10" t="s">
        <v>247</v>
      </c>
      <c r="F24" s="10" t="s">
        <v>246</v>
      </c>
      <c r="G24" s="3" t="s">
        <v>290</v>
      </c>
      <c r="H24" s="16"/>
      <c r="I24" s="16"/>
      <c r="J24" s="3"/>
      <c r="K24" s="4"/>
      <c r="L24" s="5" t="s">
        <v>265</v>
      </c>
      <c r="M24" s="6"/>
      <c r="N24" s="3" t="s">
        <v>383</v>
      </c>
      <c r="O24" s="3" t="s">
        <v>396</v>
      </c>
      <c r="P24" s="3" t="s">
        <v>397</v>
      </c>
      <c r="Q24" s="3" t="s">
        <v>398</v>
      </c>
      <c r="R24" s="31" t="s">
        <v>608</v>
      </c>
      <c r="S24" s="32" t="s">
        <v>600</v>
      </c>
      <c r="T24" s="3" t="s">
        <v>630</v>
      </c>
    </row>
    <row r="25" spans="1:20">
      <c r="A25" s="12" t="s">
        <v>260</v>
      </c>
      <c r="B25" s="9" t="s">
        <v>235</v>
      </c>
      <c r="C25" s="9" t="s">
        <v>137</v>
      </c>
      <c r="D25" s="19" t="s">
        <v>225</v>
      </c>
      <c r="E25" s="10" t="s">
        <v>247</v>
      </c>
      <c r="F25" s="10" t="s">
        <v>246</v>
      </c>
      <c r="G25" s="3" t="s">
        <v>291</v>
      </c>
      <c r="H25" s="16"/>
      <c r="I25" s="16"/>
      <c r="J25" s="3"/>
      <c r="K25" s="4"/>
      <c r="L25" s="5" t="s">
        <v>261</v>
      </c>
      <c r="M25" s="6"/>
      <c r="N25" s="3" t="s">
        <v>383</v>
      </c>
      <c r="O25" s="3" t="s">
        <v>390</v>
      </c>
      <c r="P25" s="3" t="s">
        <v>391</v>
      </c>
      <c r="Q25" s="3" t="s">
        <v>392</v>
      </c>
      <c r="R25" s="31" t="s">
        <v>608</v>
      </c>
      <c r="S25" s="32" t="s">
        <v>600</v>
      </c>
      <c r="T25" s="3" t="s">
        <v>630</v>
      </c>
    </row>
    <row r="26" spans="1:20" ht="28.8">
      <c r="A26" s="12" t="s">
        <v>139</v>
      </c>
      <c r="B26" s="9" t="s">
        <v>236</v>
      </c>
      <c r="C26" s="9" t="s">
        <v>142</v>
      </c>
      <c r="D26" s="19" t="s">
        <v>225</v>
      </c>
      <c r="E26" s="10" t="s">
        <v>247</v>
      </c>
      <c r="F26" s="10" t="s">
        <v>246</v>
      </c>
      <c r="G26" s="3" t="s">
        <v>292</v>
      </c>
      <c r="H26" s="16"/>
      <c r="I26" s="16"/>
      <c r="J26" s="3"/>
      <c r="K26" s="4" t="s">
        <v>140</v>
      </c>
      <c r="L26" s="5" t="s">
        <v>141</v>
      </c>
      <c r="M26" s="6" t="s">
        <v>142</v>
      </c>
      <c r="N26" s="3" t="s">
        <v>402</v>
      </c>
      <c r="O26" s="3" t="s">
        <v>403</v>
      </c>
      <c r="P26" s="3" t="s">
        <v>404</v>
      </c>
      <c r="Q26" s="3" t="s">
        <v>405</v>
      </c>
      <c r="R26" s="31" t="s">
        <v>606</v>
      </c>
      <c r="S26" s="32" t="s">
        <v>600</v>
      </c>
      <c r="T26" s="3" t="s">
        <v>630</v>
      </c>
    </row>
    <row r="27" spans="1:20" ht="28.8">
      <c r="A27" s="12" t="s">
        <v>143</v>
      </c>
      <c r="B27" s="9" t="s">
        <v>236</v>
      </c>
      <c r="C27" s="9" t="s">
        <v>142</v>
      </c>
      <c r="D27" s="19" t="s">
        <v>225</v>
      </c>
      <c r="E27" s="10" t="s">
        <v>247</v>
      </c>
      <c r="F27" s="10" t="s">
        <v>246</v>
      </c>
      <c r="G27" s="3" t="s">
        <v>293</v>
      </c>
      <c r="H27" s="16"/>
      <c r="I27" s="16"/>
      <c r="J27" s="3"/>
      <c r="K27" s="4" t="s">
        <v>144</v>
      </c>
      <c r="L27" s="5" t="s">
        <v>212</v>
      </c>
      <c r="M27" s="6" t="s">
        <v>142</v>
      </c>
      <c r="N27" s="3" t="s">
        <v>402</v>
      </c>
      <c r="O27" s="3" t="s">
        <v>409</v>
      </c>
      <c r="P27" s="3" t="s">
        <v>410</v>
      </c>
      <c r="Q27" s="3" t="s">
        <v>411</v>
      </c>
      <c r="R27" s="31" t="s">
        <v>606</v>
      </c>
      <c r="S27" s="32" t="s">
        <v>600</v>
      </c>
      <c r="T27" s="3" t="s">
        <v>630</v>
      </c>
    </row>
    <row r="28" spans="1:20">
      <c r="A28" s="12" t="s">
        <v>145</v>
      </c>
      <c r="B28" s="9" t="s">
        <v>236</v>
      </c>
      <c r="C28" s="9" t="s">
        <v>142</v>
      </c>
      <c r="D28" s="19" t="s">
        <v>225</v>
      </c>
      <c r="E28" s="10" t="s">
        <v>247</v>
      </c>
      <c r="F28" s="10" t="s">
        <v>246</v>
      </c>
      <c r="G28" s="3" t="s">
        <v>294</v>
      </c>
      <c r="H28" s="16"/>
      <c r="I28" s="16"/>
      <c r="J28" s="3"/>
      <c r="K28" s="4" t="s">
        <v>146</v>
      </c>
      <c r="L28" s="5" t="s">
        <v>147</v>
      </c>
      <c r="M28" s="6" t="s">
        <v>142</v>
      </c>
      <c r="N28" s="3" t="s">
        <v>402</v>
      </c>
      <c r="O28" s="3" t="s">
        <v>406</v>
      </c>
      <c r="P28" s="3" t="s">
        <v>407</v>
      </c>
      <c r="Q28" s="3" t="s">
        <v>408</v>
      </c>
      <c r="R28" s="31" t="s">
        <v>607</v>
      </c>
      <c r="S28" s="32" t="s">
        <v>600</v>
      </c>
      <c r="T28" s="3" t="s">
        <v>630</v>
      </c>
    </row>
    <row r="29" spans="1:20" ht="28.8">
      <c r="A29" s="12" t="s">
        <v>57</v>
      </c>
      <c r="B29" s="9" t="s">
        <v>230</v>
      </c>
      <c r="C29" s="9" t="s">
        <v>59</v>
      </c>
      <c r="D29" s="18" t="s">
        <v>224</v>
      </c>
      <c r="E29" s="10" t="s">
        <v>245</v>
      </c>
      <c r="F29" s="10" t="s">
        <v>246</v>
      </c>
      <c r="G29" s="3" t="s">
        <v>276</v>
      </c>
      <c r="H29" s="16"/>
      <c r="I29" s="16"/>
      <c r="J29" s="3"/>
      <c r="K29" s="4" t="s">
        <v>58</v>
      </c>
      <c r="L29" s="5" t="s">
        <v>14</v>
      </c>
      <c r="M29" s="6" t="s">
        <v>59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1" t="s">
        <v>246</v>
      </c>
      <c r="S29" s="32" t="s">
        <v>604</v>
      </c>
      <c r="T29" s="3" t="s">
        <v>630</v>
      </c>
    </row>
    <row r="30" spans="1:20">
      <c r="A30" s="12" t="s">
        <v>60</v>
      </c>
      <c r="B30" s="9" t="s">
        <v>230</v>
      </c>
      <c r="C30" s="9" t="s">
        <v>59</v>
      </c>
      <c r="D30" s="18" t="s">
        <v>224</v>
      </c>
      <c r="E30" s="10" t="s">
        <v>245</v>
      </c>
      <c r="F30" s="10" t="s">
        <v>246</v>
      </c>
      <c r="G30" s="3" t="s">
        <v>276</v>
      </c>
      <c r="H30" s="16"/>
      <c r="I30" s="16"/>
      <c r="J30" s="3"/>
      <c r="K30" s="4" t="s">
        <v>61</v>
      </c>
      <c r="L30" s="5" t="s">
        <v>14</v>
      </c>
      <c r="M30" s="6" t="s">
        <v>59</v>
      </c>
      <c r="N30" s="3" t="s">
        <v>412</v>
      </c>
      <c r="O30" s="3" t="s">
        <v>416</v>
      </c>
      <c r="P30" s="3" t="s">
        <v>417</v>
      </c>
      <c r="Q30" s="3" t="s">
        <v>418</v>
      </c>
      <c r="R30" s="31" t="s">
        <v>246</v>
      </c>
      <c r="S30" s="32" t="s">
        <v>604</v>
      </c>
      <c r="T30" s="32" t="s">
        <v>631</v>
      </c>
    </row>
    <row r="31" spans="1:20" ht="28.8">
      <c r="A31" s="12" t="s">
        <v>62</v>
      </c>
      <c r="B31" s="9" t="s">
        <v>230</v>
      </c>
      <c r="C31" s="9" t="s">
        <v>59</v>
      </c>
      <c r="D31" s="18" t="s">
        <v>224</v>
      </c>
      <c r="E31" s="10" t="s">
        <v>245</v>
      </c>
      <c r="F31" s="10" t="s">
        <v>246</v>
      </c>
      <c r="G31" s="3" t="s">
        <v>276</v>
      </c>
      <c r="H31" s="16"/>
      <c r="I31" s="16"/>
      <c r="J31" s="3"/>
      <c r="K31" s="4" t="s">
        <v>63</v>
      </c>
      <c r="L31" s="5" t="s">
        <v>14</v>
      </c>
      <c r="M31" s="6" t="s">
        <v>59</v>
      </c>
      <c r="N31" s="3" t="s">
        <v>412</v>
      </c>
      <c r="O31" s="3" t="s">
        <v>422</v>
      </c>
      <c r="P31" s="3" t="s">
        <v>423</v>
      </c>
      <c r="Q31" s="3" t="s">
        <v>424</v>
      </c>
      <c r="R31" s="31" t="s">
        <v>246</v>
      </c>
      <c r="S31" s="32" t="s">
        <v>604</v>
      </c>
      <c r="T31" s="32" t="s">
        <v>630</v>
      </c>
    </row>
    <row r="32" spans="1:20">
      <c r="A32" s="12" t="s">
        <v>64</v>
      </c>
      <c r="B32" s="9" t="s">
        <v>230</v>
      </c>
      <c r="C32" s="9" t="s">
        <v>59</v>
      </c>
      <c r="D32" s="18" t="s">
        <v>224</v>
      </c>
      <c r="E32" s="10" t="s">
        <v>245</v>
      </c>
      <c r="F32" s="10" t="s">
        <v>246</v>
      </c>
      <c r="G32" s="3" t="s">
        <v>276</v>
      </c>
      <c r="H32" s="16"/>
      <c r="I32" s="16"/>
      <c r="J32" s="3"/>
      <c r="K32" s="4" t="s">
        <v>65</v>
      </c>
      <c r="L32" s="5" t="s">
        <v>14</v>
      </c>
      <c r="M32" s="6" t="s">
        <v>59</v>
      </c>
      <c r="N32" s="3" t="s">
        <v>412</v>
      </c>
      <c r="O32" s="3" t="s">
        <v>413</v>
      </c>
      <c r="P32" s="3" t="s">
        <v>414</v>
      </c>
      <c r="Q32" s="3" t="s">
        <v>415</v>
      </c>
      <c r="R32" s="31" t="s">
        <v>246</v>
      </c>
      <c r="S32" s="32" t="s">
        <v>604</v>
      </c>
      <c r="T32" s="32" t="s">
        <v>630</v>
      </c>
    </row>
    <row r="33" spans="1:20" ht="28.8">
      <c r="A33" s="12" t="s">
        <v>66</v>
      </c>
      <c r="B33" s="9" t="s">
        <v>230</v>
      </c>
      <c r="C33" s="9" t="s">
        <v>59</v>
      </c>
      <c r="D33" s="18" t="s">
        <v>224</v>
      </c>
      <c r="E33" s="10" t="s">
        <v>245</v>
      </c>
      <c r="F33" s="10" t="s">
        <v>246</v>
      </c>
      <c r="G33" s="3" t="s">
        <v>276</v>
      </c>
      <c r="H33" s="16"/>
      <c r="I33" s="16"/>
      <c r="J33" s="3"/>
      <c r="K33" s="4" t="s">
        <v>67</v>
      </c>
      <c r="L33" s="5" t="s">
        <v>14</v>
      </c>
      <c r="M33" s="6" t="s">
        <v>59</v>
      </c>
      <c r="N33" s="3" t="s">
        <v>412</v>
      </c>
      <c r="O33" s="3" t="s">
        <v>419</v>
      </c>
      <c r="P33" s="3" t="s">
        <v>420</v>
      </c>
      <c r="Q33" s="3" t="s">
        <v>421</v>
      </c>
      <c r="R33" s="31" t="s">
        <v>246</v>
      </c>
      <c r="S33" s="32" t="s">
        <v>604</v>
      </c>
      <c r="T33" s="32" t="s">
        <v>630</v>
      </c>
    </row>
    <row r="34" spans="1:20" ht="28.8">
      <c r="A34" s="12" t="s">
        <v>125</v>
      </c>
      <c r="B34" s="9" t="s">
        <v>234</v>
      </c>
      <c r="C34" s="9" t="s">
        <v>127</v>
      </c>
      <c r="D34" s="18" t="s">
        <v>224</v>
      </c>
      <c r="E34" s="10" t="s">
        <v>247</v>
      </c>
      <c r="F34" s="10" t="s">
        <v>278</v>
      </c>
      <c r="G34" s="3" t="s">
        <v>277</v>
      </c>
      <c r="H34" s="16"/>
      <c r="I34" s="16"/>
      <c r="J34" s="3"/>
      <c r="K34" s="4" t="s">
        <v>126</v>
      </c>
      <c r="L34" s="5" t="s">
        <v>266</v>
      </c>
      <c r="M34" s="6" t="s">
        <v>127</v>
      </c>
      <c r="N34" s="3" t="s">
        <v>425</v>
      </c>
      <c r="O34" s="3" t="s">
        <v>441</v>
      </c>
      <c r="P34" s="3" t="s">
        <v>442</v>
      </c>
      <c r="Q34" s="3" t="s">
        <v>443</v>
      </c>
      <c r="R34" s="31" t="s">
        <v>246</v>
      </c>
      <c r="S34" s="32" t="s">
        <v>604</v>
      </c>
      <c r="T34" s="32" t="s">
        <v>630</v>
      </c>
    </row>
    <row r="35" spans="1:20">
      <c r="A35" s="12" t="s">
        <v>267</v>
      </c>
      <c r="B35" s="9" t="s">
        <v>234</v>
      </c>
      <c r="C35" s="9" t="s">
        <v>127</v>
      </c>
      <c r="D35" s="19" t="s">
        <v>225</v>
      </c>
      <c r="E35" s="10" t="s">
        <v>247</v>
      </c>
      <c r="F35" s="10" t="s">
        <v>246</v>
      </c>
      <c r="G35" s="3" t="s">
        <v>296</v>
      </c>
      <c r="H35" s="16"/>
      <c r="I35" s="16"/>
      <c r="J35" s="3"/>
      <c r="K35" s="4" t="s">
        <v>268</v>
      </c>
      <c r="L35" s="17" t="s">
        <v>269</v>
      </c>
      <c r="M35" s="6" t="s">
        <v>127</v>
      </c>
      <c r="N35" s="3" t="s">
        <v>425</v>
      </c>
      <c r="O35" s="3" t="s">
        <v>429</v>
      </c>
      <c r="P35" s="3" t="s">
        <v>430</v>
      </c>
      <c r="Q35" s="3" t="s">
        <v>431</v>
      </c>
      <c r="R35" s="33" t="s">
        <v>605</v>
      </c>
      <c r="S35" s="32" t="s">
        <v>600</v>
      </c>
      <c r="T35" s="32" t="s">
        <v>630</v>
      </c>
    </row>
    <row r="36" spans="1:20" ht="28.8">
      <c r="A36" s="12" t="s">
        <v>128</v>
      </c>
      <c r="B36" s="9" t="s">
        <v>234</v>
      </c>
      <c r="C36" s="9" t="s">
        <v>127</v>
      </c>
      <c r="D36" s="19" t="s">
        <v>225</v>
      </c>
      <c r="E36" s="24" t="s">
        <v>609</v>
      </c>
      <c r="F36" s="10" t="s">
        <v>246</v>
      </c>
      <c r="G36" s="3" t="s">
        <v>297</v>
      </c>
      <c r="H36" s="16"/>
      <c r="I36" s="16"/>
      <c r="J36" s="3"/>
      <c r="K36" s="4" t="s">
        <v>270</v>
      </c>
      <c r="L36" s="17" t="s">
        <v>271</v>
      </c>
      <c r="M36" s="6" t="s">
        <v>127</v>
      </c>
      <c r="N36" s="3" t="s">
        <v>425</v>
      </c>
      <c r="O36" s="3" t="s">
        <v>438</v>
      </c>
      <c r="P36" s="3" t="s">
        <v>439</v>
      </c>
      <c r="Q36" s="3" t="s">
        <v>440</v>
      </c>
      <c r="R36" s="33" t="s">
        <v>605</v>
      </c>
      <c r="S36" s="32" t="s">
        <v>600</v>
      </c>
      <c r="T36" s="32" t="s">
        <v>630</v>
      </c>
    </row>
    <row r="37" spans="1:20" ht="28.8">
      <c r="A37" s="12" t="s">
        <v>129</v>
      </c>
      <c r="B37" s="9" t="s">
        <v>234</v>
      </c>
      <c r="C37" s="9" t="s">
        <v>127</v>
      </c>
      <c r="D37" s="19" t="s">
        <v>225</v>
      </c>
      <c r="E37" s="10" t="s">
        <v>247</v>
      </c>
      <c r="F37" s="10" t="s">
        <v>246</v>
      </c>
      <c r="G37" s="3" t="s">
        <v>298</v>
      </c>
      <c r="H37" s="16"/>
      <c r="I37" s="16"/>
      <c r="J37" s="3"/>
      <c r="K37" s="4" t="s">
        <v>130</v>
      </c>
      <c r="L37" s="5" t="s">
        <v>131</v>
      </c>
      <c r="M37" s="6" t="s">
        <v>127</v>
      </c>
      <c r="N37" s="3" t="s">
        <v>425</v>
      </c>
      <c r="O37" s="3" t="s">
        <v>432</v>
      </c>
      <c r="P37" s="3" t="s">
        <v>433</v>
      </c>
      <c r="Q37" s="3" t="s">
        <v>434</v>
      </c>
      <c r="R37" s="31" t="s">
        <v>610</v>
      </c>
      <c r="S37" s="32" t="s">
        <v>600</v>
      </c>
      <c r="T37" s="32" t="s">
        <v>630</v>
      </c>
    </row>
    <row r="38" spans="1:20" ht="28.8">
      <c r="A38" s="12" t="s">
        <v>132</v>
      </c>
      <c r="B38" s="9" t="s">
        <v>234</v>
      </c>
      <c r="C38" s="9" t="s">
        <v>127</v>
      </c>
      <c r="D38" s="10" t="s">
        <v>322</v>
      </c>
      <c r="E38" s="10" t="s">
        <v>280</v>
      </c>
      <c r="F38" s="10"/>
      <c r="G38" s="3"/>
      <c r="H38" s="16"/>
      <c r="I38" s="16"/>
      <c r="J38" s="3"/>
      <c r="K38" s="4" t="s">
        <v>133</v>
      </c>
      <c r="L38" s="5" t="s">
        <v>134</v>
      </c>
      <c r="M38" s="6" t="s">
        <v>135</v>
      </c>
      <c r="N38" s="3" t="s">
        <v>425</v>
      </c>
      <c r="O38" s="3" t="s">
        <v>426</v>
      </c>
      <c r="P38" s="3" t="s">
        <v>427</v>
      </c>
      <c r="Q38" s="3" t="s">
        <v>428</v>
      </c>
      <c r="S38" s="32" t="s">
        <v>604</v>
      </c>
      <c r="T38" s="32" t="s">
        <v>630</v>
      </c>
    </row>
    <row r="39" spans="1:20" ht="28.8">
      <c r="A39" s="12" t="s">
        <v>272</v>
      </c>
      <c r="B39" s="9" t="s">
        <v>234</v>
      </c>
      <c r="C39" s="9" t="s">
        <v>127</v>
      </c>
      <c r="D39" s="10" t="s">
        <v>322</v>
      </c>
      <c r="E39" s="10" t="s">
        <v>280</v>
      </c>
      <c r="F39" s="10"/>
      <c r="G39" s="3"/>
      <c r="H39" s="16"/>
      <c r="I39" s="16"/>
      <c r="J39" s="3"/>
      <c r="K39" s="4" t="s">
        <v>136</v>
      </c>
      <c r="L39" s="7" t="s">
        <v>211</v>
      </c>
      <c r="M39" s="6" t="s">
        <v>135</v>
      </c>
      <c r="N39" s="3" t="s">
        <v>425</v>
      </c>
      <c r="O39" s="3" t="s">
        <v>435</v>
      </c>
      <c r="P39" s="3" t="s">
        <v>436</v>
      </c>
      <c r="Q39" s="3" t="s">
        <v>437</v>
      </c>
      <c r="S39" t="s">
        <v>604</v>
      </c>
      <c r="T39" s="32" t="s">
        <v>630</v>
      </c>
    </row>
    <row r="40" spans="1:20">
      <c r="A40" s="12" t="s">
        <v>68</v>
      </c>
      <c r="B40" s="9" t="s">
        <v>232</v>
      </c>
      <c r="C40" s="9" t="s">
        <v>84</v>
      </c>
      <c r="D40" s="19" t="s">
        <v>225</v>
      </c>
      <c r="E40" s="10" t="s">
        <v>247</v>
      </c>
      <c r="F40" s="10" t="s">
        <v>246</v>
      </c>
      <c r="G40" s="3" t="s">
        <v>299</v>
      </c>
      <c r="H40" s="16"/>
      <c r="I40" s="16"/>
      <c r="J40" s="3"/>
      <c r="K40" s="4" t="s">
        <v>69</v>
      </c>
      <c r="L40" s="5" t="s">
        <v>70</v>
      </c>
      <c r="M40" s="6" t="s">
        <v>71</v>
      </c>
      <c r="N40" s="3" t="s">
        <v>444</v>
      </c>
      <c r="O40" s="3" t="s">
        <v>484</v>
      </c>
      <c r="P40" s="3" t="s">
        <v>485</v>
      </c>
      <c r="Q40" s="3" t="s">
        <v>486</v>
      </c>
      <c r="R40" s="21" t="s">
        <v>611</v>
      </c>
      <c r="S40" s="21" t="s">
        <v>600</v>
      </c>
      <c r="T40" s="32" t="s">
        <v>630</v>
      </c>
    </row>
    <row r="41" spans="1:20">
      <c r="A41" s="12" t="s">
        <v>72</v>
      </c>
      <c r="B41" s="9" t="s">
        <v>232</v>
      </c>
      <c r="C41" s="9" t="s">
        <v>84</v>
      </c>
      <c r="D41" s="19" t="s">
        <v>225</v>
      </c>
      <c r="E41" s="10" t="s">
        <v>247</v>
      </c>
      <c r="F41" s="10" t="s">
        <v>246</v>
      </c>
      <c r="G41" s="3" t="s">
        <v>300</v>
      </c>
      <c r="H41" s="16"/>
      <c r="I41" s="16"/>
      <c r="J41" s="3"/>
      <c r="K41" s="4" t="s">
        <v>73</v>
      </c>
      <c r="L41" s="5" t="s">
        <v>74</v>
      </c>
      <c r="M41" s="6" t="s">
        <v>71</v>
      </c>
      <c r="N41" s="3" t="s">
        <v>444</v>
      </c>
      <c r="O41" s="3" t="s">
        <v>478</v>
      </c>
      <c r="P41" s="3" t="s">
        <v>479</v>
      </c>
      <c r="Q41" s="3" t="s">
        <v>480</v>
      </c>
      <c r="R41" s="33" t="s">
        <v>611</v>
      </c>
      <c r="S41" s="21" t="s">
        <v>600</v>
      </c>
      <c r="T41" s="32" t="s">
        <v>630</v>
      </c>
    </row>
    <row r="42" spans="1:20">
      <c r="A42" s="12" t="s">
        <v>75</v>
      </c>
      <c r="B42" s="9" t="s">
        <v>232</v>
      </c>
      <c r="C42" s="9" t="s">
        <v>84</v>
      </c>
      <c r="D42" s="19" t="s">
        <v>225</v>
      </c>
      <c r="E42" s="10" t="s">
        <v>247</v>
      </c>
      <c r="F42" s="10" t="s">
        <v>246</v>
      </c>
      <c r="G42" s="3" t="s">
        <v>301</v>
      </c>
      <c r="H42" s="16"/>
      <c r="I42" s="16"/>
      <c r="J42" s="3"/>
      <c r="K42" s="4" t="s">
        <v>76</v>
      </c>
      <c r="L42" s="5" t="s">
        <v>77</v>
      </c>
      <c r="M42" s="6" t="s">
        <v>71</v>
      </c>
      <c r="N42" s="3" t="s">
        <v>444</v>
      </c>
      <c r="O42" s="3" t="s">
        <v>499</v>
      </c>
      <c r="P42" s="3" t="s">
        <v>500</v>
      </c>
      <c r="Q42" s="3" t="s">
        <v>501</v>
      </c>
      <c r="R42" s="32" t="s">
        <v>612</v>
      </c>
      <c r="S42" s="21" t="s">
        <v>600</v>
      </c>
      <c r="T42" s="32" t="s">
        <v>630</v>
      </c>
    </row>
    <row r="43" spans="1:20" ht="28.8">
      <c r="A43" s="12" t="s">
        <v>78</v>
      </c>
      <c r="B43" s="9" t="s">
        <v>232</v>
      </c>
      <c r="C43" s="9" t="s">
        <v>84</v>
      </c>
      <c r="D43" s="19" t="s">
        <v>225</v>
      </c>
      <c r="E43" s="10" t="s">
        <v>247</v>
      </c>
      <c r="F43" s="10" t="s">
        <v>246</v>
      </c>
      <c r="G43" s="3" t="s">
        <v>302</v>
      </c>
      <c r="H43" s="16"/>
      <c r="I43" s="16"/>
      <c r="J43" s="3"/>
      <c r="K43" s="4" t="s">
        <v>79</v>
      </c>
      <c r="L43" s="5" t="s">
        <v>80</v>
      </c>
      <c r="M43" s="6" t="s">
        <v>71</v>
      </c>
      <c r="N43" s="3" t="s">
        <v>444</v>
      </c>
      <c r="O43" s="3" t="s">
        <v>481</v>
      </c>
      <c r="P43" s="3" t="s">
        <v>482</v>
      </c>
      <c r="Q43" s="3" t="s">
        <v>483</v>
      </c>
      <c r="R43" s="33" t="s">
        <v>613</v>
      </c>
      <c r="S43" s="21" t="s">
        <v>600</v>
      </c>
      <c r="T43" s="32" t="s">
        <v>630</v>
      </c>
    </row>
    <row r="44" spans="1:20">
      <c r="A44" s="12" t="s">
        <v>81</v>
      </c>
      <c r="B44" s="9" t="s">
        <v>232</v>
      </c>
      <c r="C44" s="9" t="s">
        <v>84</v>
      </c>
      <c r="D44" s="19" t="s">
        <v>225</v>
      </c>
      <c r="E44" s="10" t="s">
        <v>247</v>
      </c>
      <c r="F44" s="10" t="s">
        <v>246</v>
      </c>
      <c r="G44" s="3" t="s">
        <v>303</v>
      </c>
      <c r="H44" s="16"/>
      <c r="I44" s="16"/>
      <c r="J44" s="3"/>
      <c r="K44" s="4" t="s">
        <v>82</v>
      </c>
      <c r="L44" s="5" t="s">
        <v>83</v>
      </c>
      <c r="M44" s="6" t="s">
        <v>71</v>
      </c>
      <c r="N44" s="3" t="s">
        <v>444</v>
      </c>
      <c r="O44" s="3" t="s">
        <v>502</v>
      </c>
      <c r="P44" s="3" t="s">
        <v>503</v>
      </c>
      <c r="Q44" s="3" t="s">
        <v>504</v>
      </c>
      <c r="R44" s="32" t="s">
        <v>614</v>
      </c>
      <c r="S44" s="21" t="s">
        <v>600</v>
      </c>
      <c r="T44" s="32" t="s">
        <v>630</v>
      </c>
    </row>
    <row r="45" spans="1:20" ht="28.8">
      <c r="A45" s="12" t="s">
        <v>85</v>
      </c>
      <c r="B45" s="9" t="s">
        <v>232</v>
      </c>
      <c r="C45" s="9" t="s">
        <v>84</v>
      </c>
      <c r="D45" s="18" t="s">
        <v>224</v>
      </c>
      <c r="E45" s="10" t="s">
        <v>247</v>
      </c>
      <c r="F45" s="10" t="s">
        <v>278</v>
      </c>
      <c r="G45" s="3" t="s">
        <v>277</v>
      </c>
      <c r="H45" s="16"/>
      <c r="I45" s="16"/>
      <c r="J45" s="3"/>
      <c r="K45" s="4" t="s">
        <v>86</v>
      </c>
      <c r="L45" s="7" t="s">
        <v>204</v>
      </c>
      <c r="M45" s="7" t="s">
        <v>204</v>
      </c>
      <c r="N45" s="3" t="s">
        <v>444</v>
      </c>
      <c r="O45" s="3" t="s">
        <v>451</v>
      </c>
      <c r="P45" s="3" t="s">
        <v>452</v>
      </c>
      <c r="Q45" s="3" t="s">
        <v>453</v>
      </c>
      <c r="R45" s="33" t="s">
        <v>246</v>
      </c>
      <c r="S45" s="21" t="s">
        <v>604</v>
      </c>
      <c r="T45" s="32" t="s">
        <v>630</v>
      </c>
    </row>
    <row r="46" spans="1:20" ht="28.8">
      <c r="A46" s="12" t="s">
        <v>250</v>
      </c>
      <c r="B46" s="9" t="s">
        <v>232</v>
      </c>
      <c r="C46" s="9" t="s">
        <v>84</v>
      </c>
      <c r="D46" s="18" t="s">
        <v>224</v>
      </c>
      <c r="E46" s="10" t="s">
        <v>247</v>
      </c>
      <c r="F46" s="10" t="s">
        <v>278</v>
      </c>
      <c r="G46" s="3" t="s">
        <v>277</v>
      </c>
      <c r="H46" s="16"/>
      <c r="I46" s="16"/>
      <c r="J46" s="3"/>
      <c r="K46" s="4" t="s">
        <v>87</v>
      </c>
      <c r="L46" s="7" t="s">
        <v>202</v>
      </c>
      <c r="M46" s="7" t="s">
        <v>202</v>
      </c>
      <c r="N46" s="3" t="s">
        <v>444</v>
      </c>
      <c r="O46" s="3" t="s">
        <v>463</v>
      </c>
      <c r="P46" s="3" t="s">
        <v>464</v>
      </c>
      <c r="Q46" s="3" t="s">
        <v>465</v>
      </c>
      <c r="R46" s="21" t="s">
        <v>599</v>
      </c>
      <c r="S46" s="21" t="s">
        <v>616</v>
      </c>
      <c r="T46" s="32" t="s">
        <v>630</v>
      </c>
    </row>
    <row r="47" spans="1:20" ht="28.8">
      <c r="A47" s="12" t="s">
        <v>251</v>
      </c>
      <c r="B47" s="9" t="s">
        <v>232</v>
      </c>
      <c r="C47" s="9" t="s">
        <v>84</v>
      </c>
      <c r="D47" s="18" t="s">
        <v>224</v>
      </c>
      <c r="E47" s="10" t="s">
        <v>247</v>
      </c>
      <c r="F47" s="10" t="s">
        <v>278</v>
      </c>
      <c r="G47" s="3" t="s">
        <v>277</v>
      </c>
      <c r="H47" s="16"/>
      <c r="I47" s="16"/>
      <c r="J47" s="3"/>
      <c r="K47" s="4" t="s">
        <v>88</v>
      </c>
      <c r="L47" s="7" t="s">
        <v>207</v>
      </c>
      <c r="M47" s="7" t="s">
        <v>207</v>
      </c>
      <c r="N47" s="3" t="s">
        <v>444</v>
      </c>
      <c r="O47" s="3" t="s">
        <v>632</v>
      </c>
      <c r="P47" s="3" t="s">
        <v>633</v>
      </c>
      <c r="Q47" s="3" t="s">
        <v>634</v>
      </c>
      <c r="R47" s="21" t="s">
        <v>599</v>
      </c>
      <c r="S47" s="21" t="s">
        <v>616</v>
      </c>
      <c r="T47" s="32" t="s">
        <v>630</v>
      </c>
    </row>
    <row r="48" spans="1:20" ht="28.8">
      <c r="A48" s="12" t="s">
        <v>252</v>
      </c>
      <c r="B48" s="9" t="s">
        <v>232</v>
      </c>
      <c r="C48" s="9" t="s">
        <v>84</v>
      </c>
      <c r="D48" s="18" t="s">
        <v>224</v>
      </c>
      <c r="E48" s="10" t="s">
        <v>247</v>
      </c>
      <c r="F48" s="10" t="s">
        <v>278</v>
      </c>
      <c r="G48" s="3" t="s">
        <v>277</v>
      </c>
      <c r="H48" s="16"/>
      <c r="I48" s="16"/>
      <c r="J48" s="3"/>
      <c r="K48" s="4" t="s">
        <v>89</v>
      </c>
      <c r="L48" s="7" t="s">
        <v>203</v>
      </c>
      <c r="M48" s="7" t="s">
        <v>203</v>
      </c>
      <c r="N48" s="3" t="s">
        <v>444</v>
      </c>
      <c r="O48" s="3" t="s">
        <v>448</v>
      </c>
      <c r="P48" s="3" t="s">
        <v>449</v>
      </c>
      <c r="Q48" s="3" t="s">
        <v>450</v>
      </c>
      <c r="R48" s="21" t="s">
        <v>599</v>
      </c>
      <c r="S48" s="21" t="s">
        <v>616</v>
      </c>
      <c r="T48" s="32" t="s">
        <v>630</v>
      </c>
    </row>
    <row r="49" spans="1:20">
      <c r="A49" s="12" t="s">
        <v>253</v>
      </c>
      <c r="B49" s="9" t="s">
        <v>232</v>
      </c>
      <c r="C49" s="9" t="s">
        <v>84</v>
      </c>
      <c r="D49" s="19" t="s">
        <v>225</v>
      </c>
      <c r="E49" s="10" t="s">
        <v>247</v>
      </c>
      <c r="F49" s="10" t="s">
        <v>246</v>
      </c>
      <c r="G49" s="3" t="s">
        <v>304</v>
      </c>
      <c r="H49" s="16"/>
      <c r="I49" s="16"/>
      <c r="J49" s="3"/>
      <c r="K49" s="4" t="s">
        <v>90</v>
      </c>
      <c r="L49" s="5" t="s">
        <v>91</v>
      </c>
      <c r="M49" s="7" t="s">
        <v>208</v>
      </c>
      <c r="N49" s="3" t="s">
        <v>444</v>
      </c>
      <c r="O49" s="3" t="s">
        <v>496</v>
      </c>
      <c r="P49" s="3" t="s">
        <v>497</v>
      </c>
      <c r="Q49" s="3" t="s">
        <v>498</v>
      </c>
      <c r="R49" s="21" t="s">
        <v>246</v>
      </c>
      <c r="S49" s="32" t="s">
        <v>600</v>
      </c>
      <c r="T49" s="32" t="s">
        <v>630</v>
      </c>
    </row>
    <row r="50" spans="1:20" ht="28.8">
      <c r="A50" s="12" t="s">
        <v>254</v>
      </c>
      <c r="B50" s="9" t="s">
        <v>232</v>
      </c>
      <c r="C50" s="9" t="s">
        <v>84</v>
      </c>
      <c r="D50" s="18" t="s">
        <v>224</v>
      </c>
      <c r="E50" s="10" t="s">
        <v>247</v>
      </c>
      <c r="F50" s="10" t="s">
        <v>278</v>
      </c>
      <c r="G50" s="3" t="s">
        <v>277</v>
      </c>
      <c r="H50" s="16"/>
      <c r="I50" s="16"/>
      <c r="J50" s="3"/>
      <c r="K50" s="4" t="s">
        <v>93</v>
      </c>
      <c r="L50" s="7" t="s">
        <v>206</v>
      </c>
      <c r="M50" s="7" t="s">
        <v>206</v>
      </c>
      <c r="N50" s="3" t="s">
        <v>444</v>
      </c>
      <c r="O50" s="3" t="s">
        <v>460</v>
      </c>
      <c r="P50" s="3" t="s">
        <v>461</v>
      </c>
      <c r="Q50" s="3" t="s">
        <v>462</v>
      </c>
      <c r="R50" s="21" t="s">
        <v>599</v>
      </c>
      <c r="S50" s="21" t="s">
        <v>616</v>
      </c>
      <c r="T50" s="32" t="s">
        <v>630</v>
      </c>
    </row>
    <row r="51" spans="1:20" ht="28.8">
      <c r="A51" s="12" t="s">
        <v>94</v>
      </c>
      <c r="B51" s="9" t="s">
        <v>232</v>
      </c>
      <c r="C51" s="9" t="s">
        <v>84</v>
      </c>
      <c r="D51" s="19" t="s">
        <v>225</v>
      </c>
      <c r="E51" s="10" t="s">
        <v>247</v>
      </c>
      <c r="F51" s="10" t="s">
        <v>246</v>
      </c>
      <c r="G51" s="3" t="s">
        <v>305</v>
      </c>
      <c r="H51" s="16"/>
      <c r="I51" s="16"/>
      <c r="J51" s="3"/>
      <c r="K51" s="4" t="s">
        <v>95</v>
      </c>
      <c r="L51" s="5" t="s">
        <v>96</v>
      </c>
      <c r="M51" s="6" t="s">
        <v>71</v>
      </c>
      <c r="N51" s="3" t="s">
        <v>444</v>
      </c>
      <c r="O51" s="3" t="s">
        <v>475</v>
      </c>
      <c r="P51" s="3" t="s">
        <v>476</v>
      </c>
      <c r="Q51" s="3" t="s">
        <v>477</v>
      </c>
      <c r="R51" s="21" t="s">
        <v>246</v>
      </c>
      <c r="S51" s="32" t="s">
        <v>600</v>
      </c>
      <c r="T51" s="32" t="s">
        <v>630</v>
      </c>
    </row>
    <row r="52" spans="1:20" ht="28.8">
      <c r="A52" s="12" t="s">
        <v>97</v>
      </c>
      <c r="B52" s="9" t="s">
        <v>232</v>
      </c>
      <c r="C52" s="9" t="s">
        <v>84</v>
      </c>
      <c r="D52" s="19" t="s">
        <v>225</v>
      </c>
      <c r="E52" s="10" t="s">
        <v>609</v>
      </c>
      <c r="F52" s="10" t="s">
        <v>246</v>
      </c>
      <c r="G52" s="3" t="s">
        <v>306</v>
      </c>
      <c r="H52" s="16"/>
      <c r="I52" s="16"/>
      <c r="J52" s="3"/>
      <c r="K52" s="4" t="s">
        <v>98</v>
      </c>
      <c r="L52" s="7" t="s">
        <v>201</v>
      </c>
      <c r="M52" s="6" t="s">
        <v>84</v>
      </c>
      <c r="N52" s="3" t="s">
        <v>444</v>
      </c>
      <c r="O52" s="3" t="s">
        <v>490</v>
      </c>
      <c r="P52" s="3" t="s">
        <v>491</v>
      </c>
      <c r="Q52" s="3" t="s">
        <v>492</v>
      </c>
      <c r="R52" s="21" t="s">
        <v>246</v>
      </c>
      <c r="S52" s="32" t="s">
        <v>600</v>
      </c>
      <c r="T52" s="32" t="s">
        <v>630</v>
      </c>
    </row>
    <row r="53" spans="1:20" ht="28.8">
      <c r="A53" s="12" t="s">
        <v>99</v>
      </c>
      <c r="B53" s="9" t="s">
        <v>232</v>
      </c>
      <c r="C53" s="9" t="s">
        <v>84</v>
      </c>
      <c r="D53" s="19" t="s">
        <v>225</v>
      </c>
      <c r="E53" s="10" t="s">
        <v>247</v>
      </c>
      <c r="F53" s="10" t="s">
        <v>246</v>
      </c>
      <c r="G53" s="3" t="s">
        <v>307</v>
      </c>
      <c r="H53" s="16"/>
      <c r="I53" s="16"/>
      <c r="J53" s="3"/>
      <c r="K53" s="4" t="s">
        <v>100</v>
      </c>
      <c r="L53" s="5" t="s">
        <v>101</v>
      </c>
      <c r="M53" s="6" t="s">
        <v>84</v>
      </c>
      <c r="N53" s="3" t="s">
        <v>444</v>
      </c>
      <c r="O53" s="3" t="s">
        <v>472</v>
      </c>
      <c r="P53" s="3" t="s">
        <v>473</v>
      </c>
      <c r="Q53" s="3" t="s">
        <v>474</v>
      </c>
      <c r="R53" s="21" t="s">
        <v>246</v>
      </c>
      <c r="S53" s="32" t="s">
        <v>600</v>
      </c>
      <c r="T53" s="32" t="s">
        <v>630</v>
      </c>
    </row>
    <row r="54" spans="1:20">
      <c r="A54" s="12" t="s">
        <v>102</v>
      </c>
      <c r="B54" s="9" t="s">
        <v>232</v>
      </c>
      <c r="C54" s="9" t="s">
        <v>84</v>
      </c>
      <c r="D54" s="19" t="s">
        <v>225</v>
      </c>
      <c r="E54" s="10" t="s">
        <v>247</v>
      </c>
      <c r="F54" s="10" t="s">
        <v>246</v>
      </c>
      <c r="G54" s="3" t="s">
        <v>308</v>
      </c>
      <c r="H54" s="16"/>
      <c r="I54" s="16"/>
      <c r="J54" s="3"/>
      <c r="K54" s="4" t="s">
        <v>103</v>
      </c>
      <c r="L54" s="5" t="s">
        <v>104</v>
      </c>
      <c r="M54" s="6" t="s">
        <v>84</v>
      </c>
      <c r="N54" s="3" t="s">
        <v>444</v>
      </c>
      <c r="O54" s="3" t="s">
        <v>469</v>
      </c>
      <c r="P54" s="3" t="s">
        <v>470</v>
      </c>
      <c r="Q54" s="3" t="s">
        <v>471</v>
      </c>
      <c r="R54" s="21" t="s">
        <v>246</v>
      </c>
      <c r="S54" s="32" t="s">
        <v>600</v>
      </c>
      <c r="T54" s="32" t="s">
        <v>630</v>
      </c>
    </row>
    <row r="55" spans="1:20" ht="28.8">
      <c r="A55" s="12" t="s">
        <v>105</v>
      </c>
      <c r="B55" s="9" t="s">
        <v>232</v>
      </c>
      <c r="C55" s="9" t="s">
        <v>84</v>
      </c>
      <c r="D55" s="19" t="s">
        <v>225</v>
      </c>
      <c r="E55" s="10" t="s">
        <v>247</v>
      </c>
      <c r="F55" s="10" t="s">
        <v>246</v>
      </c>
      <c r="G55" s="3" t="s">
        <v>309</v>
      </c>
      <c r="H55" s="16"/>
      <c r="I55" s="16"/>
      <c r="J55" s="3"/>
      <c r="K55" s="4" t="s">
        <v>106</v>
      </c>
      <c r="L55" s="5" t="s">
        <v>107</v>
      </c>
      <c r="M55" s="6" t="s">
        <v>84</v>
      </c>
      <c r="N55" s="3" t="s">
        <v>444</v>
      </c>
      <c r="O55" s="3" t="s">
        <v>493</v>
      </c>
      <c r="P55" s="3" t="s">
        <v>494</v>
      </c>
      <c r="Q55" s="3" t="s">
        <v>495</v>
      </c>
      <c r="R55" s="21" t="s">
        <v>246</v>
      </c>
      <c r="S55" s="32" t="s">
        <v>600</v>
      </c>
      <c r="T55" s="32" t="s">
        <v>630</v>
      </c>
    </row>
    <row r="56" spans="1:20">
      <c r="A56" s="12" t="s">
        <v>159</v>
      </c>
      <c r="B56" s="9" t="s">
        <v>232</v>
      </c>
      <c r="C56" s="9" t="s">
        <v>84</v>
      </c>
      <c r="D56" s="19" t="s">
        <v>225</v>
      </c>
      <c r="E56" s="10" t="s">
        <v>247</v>
      </c>
      <c r="F56" s="10" t="s">
        <v>246</v>
      </c>
      <c r="G56" s="3" t="s">
        <v>310</v>
      </c>
      <c r="H56" s="16"/>
      <c r="I56" s="16"/>
      <c r="J56" s="3"/>
      <c r="K56" s="4" t="s">
        <v>160</v>
      </c>
      <c r="L56" s="5" t="s">
        <v>161</v>
      </c>
      <c r="M56" s="6" t="s">
        <v>84</v>
      </c>
      <c r="N56" s="3" t="s">
        <v>444</v>
      </c>
      <c r="O56" s="3" t="s">
        <v>487</v>
      </c>
      <c r="P56" s="3" t="s">
        <v>488</v>
      </c>
      <c r="Q56" s="3" t="s">
        <v>489</v>
      </c>
      <c r="R56" s="21" t="s">
        <v>246</v>
      </c>
      <c r="S56" s="32" t="s">
        <v>600</v>
      </c>
      <c r="T56" s="32" t="s">
        <v>630</v>
      </c>
    </row>
    <row r="57" spans="1:20" ht="28.8">
      <c r="A57" s="12" t="s">
        <v>162</v>
      </c>
      <c r="B57" s="9" t="s">
        <v>232</v>
      </c>
      <c r="C57" s="9" t="s">
        <v>84</v>
      </c>
      <c r="D57" s="19" t="s">
        <v>225</v>
      </c>
      <c r="E57" s="10" t="s">
        <v>247</v>
      </c>
      <c r="F57" s="10" t="s">
        <v>246</v>
      </c>
      <c r="G57" s="3" t="s">
        <v>311</v>
      </c>
      <c r="H57" s="16"/>
      <c r="I57" s="16"/>
      <c r="J57" s="3"/>
      <c r="K57" s="4" t="s">
        <v>273</v>
      </c>
      <c r="L57" s="5" t="s">
        <v>274</v>
      </c>
      <c r="M57" s="6" t="s">
        <v>216</v>
      </c>
      <c r="N57" s="3" t="s">
        <v>444</v>
      </c>
      <c r="O57" s="3" t="s">
        <v>454</v>
      </c>
      <c r="P57" s="3" t="s">
        <v>455</v>
      </c>
      <c r="Q57" s="3" t="s">
        <v>456</v>
      </c>
      <c r="R57" s="21" t="s">
        <v>246</v>
      </c>
      <c r="S57" s="32" t="s">
        <v>600</v>
      </c>
      <c r="T57" s="32" t="s">
        <v>630</v>
      </c>
    </row>
    <row r="58" spans="1:20" ht="28.8">
      <c r="A58" s="12" t="s">
        <v>163</v>
      </c>
      <c r="B58" s="9" t="s">
        <v>232</v>
      </c>
      <c r="C58" s="9" t="s">
        <v>84</v>
      </c>
      <c r="D58" s="18" t="s">
        <v>224</v>
      </c>
      <c r="E58" s="10" t="s">
        <v>247</v>
      </c>
      <c r="F58" s="10" t="s">
        <v>278</v>
      </c>
      <c r="G58" s="3" t="s">
        <v>277</v>
      </c>
      <c r="H58" s="16"/>
      <c r="I58" s="16"/>
      <c r="J58" s="3"/>
      <c r="K58" s="4" t="s">
        <v>164</v>
      </c>
      <c r="L58" s="5" t="s">
        <v>217</v>
      </c>
      <c r="M58" s="6" t="s">
        <v>84</v>
      </c>
      <c r="N58" s="3" t="s">
        <v>444</v>
      </c>
      <c r="O58" s="3" t="s">
        <v>445</v>
      </c>
      <c r="P58" s="3" t="s">
        <v>446</v>
      </c>
      <c r="Q58" s="3" t="s">
        <v>447</v>
      </c>
      <c r="R58" s="21" t="s">
        <v>599</v>
      </c>
      <c r="S58" s="32" t="s">
        <v>604</v>
      </c>
      <c r="T58" s="32" t="s">
        <v>630</v>
      </c>
    </row>
    <row r="59" spans="1:20" ht="28.8">
      <c r="A59" s="12" t="s">
        <v>165</v>
      </c>
      <c r="B59" s="9" t="s">
        <v>232</v>
      </c>
      <c r="C59" s="9" t="s">
        <v>84</v>
      </c>
      <c r="D59" s="19" t="s">
        <v>225</v>
      </c>
      <c r="E59" s="10" t="s">
        <v>247</v>
      </c>
      <c r="F59" s="10" t="s">
        <v>246</v>
      </c>
      <c r="G59" s="3" t="s">
        <v>312</v>
      </c>
      <c r="H59" s="16"/>
      <c r="I59" s="16"/>
      <c r="J59" s="3"/>
      <c r="K59" s="4" t="s">
        <v>166</v>
      </c>
      <c r="L59" s="5" t="s">
        <v>167</v>
      </c>
      <c r="M59" s="6" t="s">
        <v>84</v>
      </c>
      <c r="N59" s="3" t="s">
        <v>444</v>
      </c>
      <c r="O59" s="3" t="s">
        <v>457</v>
      </c>
      <c r="P59" s="3" t="s">
        <v>458</v>
      </c>
      <c r="Q59" s="3" t="s">
        <v>459</v>
      </c>
      <c r="R59" s="21" t="s">
        <v>246</v>
      </c>
      <c r="S59" s="32" t="s">
        <v>600</v>
      </c>
      <c r="T59" s="32" t="s">
        <v>630</v>
      </c>
    </row>
    <row r="60" spans="1:20" ht="28.8">
      <c r="A60" s="12" t="s">
        <v>255</v>
      </c>
      <c r="B60" s="9" t="s">
        <v>232</v>
      </c>
      <c r="C60" s="9" t="s">
        <v>84</v>
      </c>
      <c r="D60" s="18" t="s">
        <v>224</v>
      </c>
      <c r="E60" s="10" t="s">
        <v>247</v>
      </c>
      <c r="F60" s="10" t="s">
        <v>278</v>
      </c>
      <c r="G60" s="3" t="s">
        <v>277</v>
      </c>
      <c r="H60" s="16"/>
      <c r="I60" s="16"/>
      <c r="J60" s="3"/>
      <c r="K60" s="4" t="s">
        <v>92</v>
      </c>
      <c r="L60" s="7" t="s">
        <v>205</v>
      </c>
      <c r="M60" s="7" t="s">
        <v>205</v>
      </c>
      <c r="N60" s="3" t="s">
        <v>444</v>
      </c>
      <c r="O60" s="3" t="s">
        <v>466</v>
      </c>
      <c r="P60" s="3" t="s">
        <v>467</v>
      </c>
      <c r="Q60" s="3" t="s">
        <v>468</v>
      </c>
      <c r="R60" s="21" t="s">
        <v>599</v>
      </c>
      <c r="S60" s="32" t="s">
        <v>604</v>
      </c>
      <c r="T60" s="32" t="s">
        <v>630</v>
      </c>
    </row>
    <row r="61" spans="1:20">
      <c r="A61" s="12" t="s">
        <v>36</v>
      </c>
      <c r="B61" s="9" t="s">
        <v>229</v>
      </c>
      <c r="C61" s="9" t="s">
        <v>54</v>
      </c>
      <c r="D61" s="18" t="s">
        <v>224</v>
      </c>
      <c r="E61" s="10" t="s">
        <v>245</v>
      </c>
      <c r="F61" s="10" t="s">
        <v>246</v>
      </c>
      <c r="G61" s="3" t="s">
        <v>276</v>
      </c>
      <c r="H61" s="16"/>
      <c r="I61" s="16"/>
      <c r="J61" s="3"/>
      <c r="K61" s="4" t="s">
        <v>37</v>
      </c>
      <c r="L61" s="5" t="s">
        <v>14</v>
      </c>
      <c r="M61" s="6" t="s">
        <v>38</v>
      </c>
      <c r="N61" s="3" t="s">
        <v>505</v>
      </c>
      <c r="O61" s="3" t="s">
        <v>518</v>
      </c>
      <c r="P61" s="3" t="s">
        <v>519</v>
      </c>
      <c r="Q61" s="3" t="s">
        <v>520</v>
      </c>
      <c r="R61" s="21" t="s">
        <v>246</v>
      </c>
      <c r="S61" s="32" t="s">
        <v>604</v>
      </c>
      <c r="T61" s="32" t="s">
        <v>630</v>
      </c>
    </row>
    <row r="62" spans="1:20">
      <c r="A62" s="12" t="s">
        <v>39</v>
      </c>
      <c r="B62" s="9" t="s">
        <v>229</v>
      </c>
      <c r="C62" s="9" t="s">
        <v>54</v>
      </c>
      <c r="D62" s="18" t="s">
        <v>224</v>
      </c>
      <c r="E62" s="10" t="s">
        <v>245</v>
      </c>
      <c r="F62" s="10" t="s">
        <v>246</v>
      </c>
      <c r="G62" s="3" t="s">
        <v>276</v>
      </c>
      <c r="H62" s="16"/>
      <c r="I62" s="16"/>
      <c r="J62" s="3"/>
      <c r="K62" s="4" t="s">
        <v>40</v>
      </c>
      <c r="L62" s="5" t="s">
        <v>14</v>
      </c>
      <c r="M62" s="6" t="s">
        <v>38</v>
      </c>
      <c r="N62" s="3" t="s">
        <v>505</v>
      </c>
      <c r="O62" s="3" t="s">
        <v>521</v>
      </c>
      <c r="P62" s="3" t="s">
        <v>522</v>
      </c>
      <c r="Q62" s="3" t="s">
        <v>523</v>
      </c>
      <c r="R62" s="21" t="s">
        <v>246</v>
      </c>
      <c r="S62" s="32" t="s">
        <v>604</v>
      </c>
      <c r="T62" s="32" t="s">
        <v>630</v>
      </c>
    </row>
    <row r="63" spans="1:20">
      <c r="A63" s="12" t="s">
        <v>41</v>
      </c>
      <c r="B63" s="9" t="s">
        <v>229</v>
      </c>
      <c r="C63" s="9" t="s">
        <v>54</v>
      </c>
      <c r="D63" s="18" t="s">
        <v>224</v>
      </c>
      <c r="E63" s="10" t="s">
        <v>245</v>
      </c>
      <c r="F63" s="10" t="s">
        <v>246</v>
      </c>
      <c r="G63" s="3" t="s">
        <v>276</v>
      </c>
      <c r="H63" s="16"/>
      <c r="I63" s="16"/>
      <c r="J63" s="3"/>
      <c r="K63" s="4" t="s">
        <v>42</v>
      </c>
      <c r="L63" s="5" t="s">
        <v>14</v>
      </c>
      <c r="M63" s="6" t="s">
        <v>38</v>
      </c>
      <c r="N63" s="3" t="s">
        <v>505</v>
      </c>
      <c r="O63" s="3" t="s">
        <v>524</v>
      </c>
      <c r="P63" s="3" t="s">
        <v>525</v>
      </c>
      <c r="Q63" s="3" t="s">
        <v>526</v>
      </c>
      <c r="R63" s="21" t="s">
        <v>246</v>
      </c>
      <c r="S63" s="32" t="s">
        <v>604</v>
      </c>
      <c r="T63" s="32" t="s">
        <v>630</v>
      </c>
    </row>
    <row r="64" spans="1:20">
      <c r="A64" s="12" t="s">
        <v>43</v>
      </c>
      <c r="B64" s="9" t="s">
        <v>229</v>
      </c>
      <c r="C64" s="9" t="s">
        <v>54</v>
      </c>
      <c r="D64" s="18" t="s">
        <v>224</v>
      </c>
      <c r="E64" s="10" t="s">
        <v>245</v>
      </c>
      <c r="F64" s="10" t="s">
        <v>246</v>
      </c>
      <c r="G64" s="3" t="s">
        <v>276</v>
      </c>
      <c r="H64" s="16"/>
      <c r="I64" s="16"/>
      <c r="J64" s="3"/>
      <c r="K64" s="4" t="s">
        <v>44</v>
      </c>
      <c r="L64" s="5" t="s">
        <v>14</v>
      </c>
      <c r="M64" s="6" t="s">
        <v>38</v>
      </c>
      <c r="N64" s="3" t="s">
        <v>505</v>
      </c>
      <c r="O64" s="3" t="s">
        <v>512</v>
      </c>
      <c r="P64" s="3" t="s">
        <v>513</v>
      </c>
      <c r="Q64" s="3" t="s">
        <v>514</v>
      </c>
      <c r="R64" s="21" t="s">
        <v>246</v>
      </c>
      <c r="S64" s="32" t="s">
        <v>604</v>
      </c>
      <c r="T64" s="32" t="s">
        <v>630</v>
      </c>
    </row>
    <row r="65" spans="1:20">
      <c r="A65" s="12" t="s">
        <v>45</v>
      </c>
      <c r="B65" s="9" t="s">
        <v>229</v>
      </c>
      <c r="C65" s="9" t="s">
        <v>54</v>
      </c>
      <c r="D65" s="18" t="s">
        <v>224</v>
      </c>
      <c r="E65" s="10" t="s">
        <v>245</v>
      </c>
      <c r="F65" s="10" t="s">
        <v>246</v>
      </c>
      <c r="G65" s="3" t="s">
        <v>276</v>
      </c>
      <c r="H65" s="16"/>
      <c r="I65" s="16"/>
      <c r="J65" s="3"/>
      <c r="K65" s="4" t="s">
        <v>46</v>
      </c>
      <c r="L65" s="5" t="s">
        <v>14</v>
      </c>
      <c r="M65" s="6" t="s">
        <v>38</v>
      </c>
      <c r="N65" s="3" t="s">
        <v>505</v>
      </c>
      <c r="O65" s="3" t="s">
        <v>506</v>
      </c>
      <c r="P65" s="3" t="s">
        <v>507</v>
      </c>
      <c r="Q65" s="3" t="s">
        <v>508</v>
      </c>
      <c r="R65" s="21" t="s">
        <v>246</v>
      </c>
      <c r="S65" s="32" t="s">
        <v>604</v>
      </c>
      <c r="T65" s="32" t="s">
        <v>630</v>
      </c>
    </row>
    <row r="66" spans="1:20">
      <c r="A66" s="12" t="s">
        <v>47</v>
      </c>
      <c r="B66" s="9" t="s">
        <v>229</v>
      </c>
      <c r="C66" s="9" t="s">
        <v>54</v>
      </c>
      <c r="D66" s="18" t="s">
        <v>224</v>
      </c>
      <c r="E66" s="10" t="s">
        <v>245</v>
      </c>
      <c r="F66" s="10" t="s">
        <v>246</v>
      </c>
      <c r="G66" s="3" t="s">
        <v>276</v>
      </c>
      <c r="H66" s="16"/>
      <c r="I66" s="16"/>
      <c r="J66" s="3"/>
      <c r="K66" s="4" t="s">
        <v>48</v>
      </c>
      <c r="L66" s="5" t="s">
        <v>14</v>
      </c>
      <c r="M66" s="6" t="s">
        <v>38</v>
      </c>
      <c r="N66" s="3" t="s">
        <v>505</v>
      </c>
      <c r="O66" s="3" t="s">
        <v>509</v>
      </c>
      <c r="P66" s="3" t="s">
        <v>510</v>
      </c>
      <c r="Q66" s="3" t="s">
        <v>511</v>
      </c>
      <c r="R66" s="21" t="s">
        <v>246</v>
      </c>
      <c r="S66" s="32" t="s">
        <v>604</v>
      </c>
      <c r="T66" s="32" t="s">
        <v>630</v>
      </c>
    </row>
    <row r="67" spans="1:20">
      <c r="A67" s="12" t="s">
        <v>49</v>
      </c>
      <c r="B67" s="9" t="s">
        <v>229</v>
      </c>
      <c r="C67" s="9" t="s">
        <v>54</v>
      </c>
      <c r="D67" s="18" t="s">
        <v>224</v>
      </c>
      <c r="E67" s="10" t="s">
        <v>245</v>
      </c>
      <c r="F67" s="10" t="s">
        <v>246</v>
      </c>
      <c r="G67" s="3" t="s">
        <v>276</v>
      </c>
      <c r="H67" s="16"/>
      <c r="I67" s="16"/>
      <c r="J67" s="3"/>
      <c r="K67" s="4" t="s">
        <v>50</v>
      </c>
      <c r="L67" s="5" t="s">
        <v>14</v>
      </c>
      <c r="M67" s="6" t="s">
        <v>38</v>
      </c>
      <c r="N67" s="3" t="s">
        <v>505</v>
      </c>
      <c r="O67" s="3" t="s">
        <v>527</v>
      </c>
      <c r="P67" s="3" t="s">
        <v>528</v>
      </c>
      <c r="Q67" s="3" t="s">
        <v>529</v>
      </c>
      <c r="R67" s="21" t="s">
        <v>246</v>
      </c>
      <c r="S67" s="32" t="s">
        <v>604</v>
      </c>
      <c r="T67" s="32" t="s">
        <v>630</v>
      </c>
    </row>
    <row r="68" spans="1:20">
      <c r="A68" s="12" t="s">
        <v>55</v>
      </c>
      <c r="B68" s="9" t="s">
        <v>229</v>
      </c>
      <c r="C68" s="9" t="s">
        <v>54</v>
      </c>
      <c r="D68" s="18" t="s">
        <v>224</v>
      </c>
      <c r="E68" s="10" t="s">
        <v>245</v>
      </c>
      <c r="F68" s="10" t="s">
        <v>246</v>
      </c>
      <c r="G68" s="3" t="s">
        <v>276</v>
      </c>
      <c r="H68" s="16"/>
      <c r="I68" s="16"/>
      <c r="J68" s="3"/>
      <c r="K68" s="4" t="s">
        <v>56</v>
      </c>
      <c r="L68" s="5" t="s">
        <v>14</v>
      </c>
      <c r="M68" s="6" t="s">
        <v>54</v>
      </c>
      <c r="N68" s="3" t="s">
        <v>505</v>
      </c>
      <c r="O68" s="3" t="s">
        <v>515</v>
      </c>
      <c r="P68" s="3" t="s">
        <v>516</v>
      </c>
      <c r="Q68" s="3" t="s">
        <v>517</v>
      </c>
      <c r="R68" s="21" t="s">
        <v>246</v>
      </c>
      <c r="S68" s="32" t="s">
        <v>604</v>
      </c>
      <c r="T68" s="32" t="s">
        <v>630</v>
      </c>
    </row>
    <row r="69" spans="1:20">
      <c r="A69" s="12" t="s">
        <v>148</v>
      </c>
      <c r="B69" s="9" t="s">
        <v>237</v>
      </c>
      <c r="C69" s="9" t="s">
        <v>150</v>
      </c>
      <c r="D69" s="18" t="s">
        <v>224</v>
      </c>
      <c r="E69" s="10" t="s">
        <v>247</v>
      </c>
      <c r="F69" s="10" t="s">
        <v>278</v>
      </c>
      <c r="G69" s="3" t="s">
        <v>277</v>
      </c>
      <c r="H69" s="16"/>
      <c r="I69" s="16"/>
      <c r="J69" s="3"/>
      <c r="K69" s="4" t="s">
        <v>149</v>
      </c>
      <c r="L69" s="5" t="s">
        <v>213</v>
      </c>
      <c r="M69" s="6" t="s">
        <v>150</v>
      </c>
      <c r="N69" s="3" t="s">
        <v>530</v>
      </c>
      <c r="O69" s="3" t="s">
        <v>531</v>
      </c>
      <c r="P69" s="3" t="s">
        <v>532</v>
      </c>
      <c r="Q69" s="3" t="s">
        <v>533</v>
      </c>
      <c r="R69" s="21" t="s">
        <v>599</v>
      </c>
      <c r="S69" s="32" t="s">
        <v>616</v>
      </c>
      <c r="T69" s="32" t="s">
        <v>630</v>
      </c>
    </row>
    <row r="70" spans="1:20">
      <c r="A70" s="12" t="s">
        <v>151</v>
      </c>
      <c r="B70" s="9" t="s">
        <v>237</v>
      </c>
      <c r="C70" s="9" t="s">
        <v>150</v>
      </c>
      <c r="D70" s="18" t="s">
        <v>224</v>
      </c>
      <c r="E70" s="10" t="s">
        <v>247</v>
      </c>
      <c r="F70" s="10" t="s">
        <v>278</v>
      </c>
      <c r="G70" s="3" t="s">
        <v>277</v>
      </c>
      <c r="H70" s="16"/>
      <c r="I70" s="16"/>
      <c r="J70" s="3"/>
      <c r="K70" s="4" t="s">
        <v>152</v>
      </c>
      <c r="L70" s="5" t="s">
        <v>214</v>
      </c>
      <c r="M70" s="6" t="s">
        <v>150</v>
      </c>
      <c r="N70" s="3" t="s">
        <v>530</v>
      </c>
      <c r="O70" s="3" t="s">
        <v>534</v>
      </c>
      <c r="P70" s="3" t="s">
        <v>535</v>
      </c>
      <c r="Q70" s="3" t="s">
        <v>536</v>
      </c>
      <c r="R70" s="31" t="s">
        <v>606</v>
      </c>
      <c r="S70" s="32" t="s">
        <v>616</v>
      </c>
      <c r="T70" s="32" t="s">
        <v>630</v>
      </c>
    </row>
    <row r="71" spans="1:20">
      <c r="A71" s="12" t="s">
        <v>51</v>
      </c>
      <c r="B71" s="9" t="s">
        <v>231</v>
      </c>
      <c r="C71" s="9" t="s">
        <v>170</v>
      </c>
      <c r="D71" s="19" t="s">
        <v>225</v>
      </c>
      <c r="E71" s="10" t="s">
        <v>245</v>
      </c>
      <c r="F71" s="10" t="s">
        <v>246</v>
      </c>
      <c r="G71" s="13" t="s">
        <v>618</v>
      </c>
      <c r="H71" s="16"/>
      <c r="I71" s="16"/>
      <c r="J71" s="13"/>
      <c r="K71" s="4" t="s">
        <v>52</v>
      </c>
      <c r="L71" s="5" t="s">
        <v>53</v>
      </c>
      <c r="M71" s="6" t="s">
        <v>54</v>
      </c>
      <c r="N71" s="3" t="s">
        <v>537</v>
      </c>
      <c r="O71" s="3" t="s">
        <v>541</v>
      </c>
      <c r="P71" s="3" t="s">
        <v>542</v>
      </c>
      <c r="Q71" s="3" t="s">
        <v>543</v>
      </c>
      <c r="R71" s="33" t="s">
        <v>617</v>
      </c>
      <c r="S71" s="32" t="s">
        <v>600</v>
      </c>
      <c r="T71" s="32" t="s">
        <v>630</v>
      </c>
    </row>
    <row r="72" spans="1:20">
      <c r="A72" s="12" t="s">
        <v>168</v>
      </c>
      <c r="B72" s="9" t="s">
        <v>231</v>
      </c>
      <c r="C72" s="9" t="s">
        <v>170</v>
      </c>
      <c r="D72" s="18" t="s">
        <v>224</v>
      </c>
      <c r="E72" s="10" t="s">
        <v>245</v>
      </c>
      <c r="F72" s="10" t="s">
        <v>246</v>
      </c>
      <c r="G72" s="3" t="s">
        <v>276</v>
      </c>
      <c r="H72" s="16"/>
      <c r="I72" s="16"/>
      <c r="J72" s="3"/>
      <c r="K72" s="4" t="s">
        <v>169</v>
      </c>
      <c r="L72" s="5" t="s">
        <v>619</v>
      </c>
      <c r="M72" s="6" t="s">
        <v>170</v>
      </c>
      <c r="N72" s="3" t="s">
        <v>537</v>
      </c>
      <c r="O72" s="3" t="s">
        <v>556</v>
      </c>
      <c r="P72" s="3" t="s">
        <v>557</v>
      </c>
      <c r="Q72" s="3" t="s">
        <v>558</v>
      </c>
      <c r="R72" s="21" t="s">
        <v>246</v>
      </c>
      <c r="S72" s="32" t="s">
        <v>624</v>
      </c>
      <c r="T72" s="32" t="s">
        <v>630</v>
      </c>
    </row>
    <row r="73" spans="1:20">
      <c r="A73" s="12" t="s">
        <v>171</v>
      </c>
      <c r="B73" s="9" t="s">
        <v>231</v>
      </c>
      <c r="C73" s="9" t="s">
        <v>170</v>
      </c>
      <c r="D73" s="18" t="s">
        <v>224</v>
      </c>
      <c r="E73" s="10" t="s">
        <v>245</v>
      </c>
      <c r="F73" s="10" t="s">
        <v>246</v>
      </c>
      <c r="G73" s="3" t="s">
        <v>276</v>
      </c>
      <c r="H73" s="16"/>
      <c r="I73" s="16"/>
      <c r="J73" s="3"/>
      <c r="K73" s="4" t="s">
        <v>172</v>
      </c>
      <c r="L73" s="5" t="s">
        <v>620</v>
      </c>
      <c r="M73" s="6" t="s">
        <v>170</v>
      </c>
      <c r="N73" s="3" t="s">
        <v>537</v>
      </c>
      <c r="O73" s="3" t="s">
        <v>547</v>
      </c>
      <c r="P73" s="3" t="s">
        <v>548</v>
      </c>
      <c r="Q73" s="3" t="s">
        <v>549</v>
      </c>
      <c r="R73" s="21" t="s">
        <v>246</v>
      </c>
      <c r="S73" s="32" t="s">
        <v>624</v>
      </c>
      <c r="T73" s="32" t="s">
        <v>630</v>
      </c>
    </row>
    <row r="74" spans="1:20">
      <c r="A74" s="12" t="s">
        <v>173</v>
      </c>
      <c r="B74" s="9" t="s">
        <v>231</v>
      </c>
      <c r="C74" s="9" t="s">
        <v>170</v>
      </c>
      <c r="D74" s="18" t="s">
        <v>224</v>
      </c>
      <c r="E74" s="10" t="s">
        <v>245</v>
      </c>
      <c r="F74" s="10" t="s">
        <v>246</v>
      </c>
      <c r="G74" s="3" t="s">
        <v>276</v>
      </c>
      <c r="H74" s="16"/>
      <c r="I74" s="16"/>
      <c r="J74" s="3"/>
      <c r="K74" s="4" t="s">
        <v>174</v>
      </c>
      <c r="L74" s="5" t="s">
        <v>621</v>
      </c>
      <c r="M74" s="6" t="s">
        <v>170</v>
      </c>
      <c r="N74" s="3" t="s">
        <v>537</v>
      </c>
      <c r="O74" s="3" t="s">
        <v>553</v>
      </c>
      <c r="P74" s="3" t="s">
        <v>554</v>
      </c>
      <c r="Q74" s="3" t="s">
        <v>555</v>
      </c>
      <c r="R74" s="21" t="s">
        <v>246</v>
      </c>
      <c r="S74" s="32" t="s">
        <v>624</v>
      </c>
      <c r="T74" s="32" t="s">
        <v>630</v>
      </c>
    </row>
    <row r="75" spans="1:20">
      <c r="A75" s="12" t="s">
        <v>175</v>
      </c>
      <c r="B75" s="9" t="s">
        <v>231</v>
      </c>
      <c r="C75" s="9" t="s">
        <v>170</v>
      </c>
      <c r="D75" s="18" t="s">
        <v>224</v>
      </c>
      <c r="E75" s="10" t="s">
        <v>245</v>
      </c>
      <c r="F75" s="10" t="s">
        <v>246</v>
      </c>
      <c r="G75" s="3" t="s">
        <v>276</v>
      </c>
      <c r="H75" s="16"/>
      <c r="I75" s="16"/>
      <c r="J75" s="3"/>
      <c r="K75" s="4" t="s">
        <v>176</v>
      </c>
      <c r="L75" s="5" t="s">
        <v>199</v>
      </c>
      <c r="M75" s="6" t="s">
        <v>170</v>
      </c>
      <c r="N75" s="3" t="s">
        <v>537</v>
      </c>
      <c r="O75" s="3" t="s">
        <v>544</v>
      </c>
      <c r="P75" s="3" t="s">
        <v>545</v>
      </c>
      <c r="Q75" s="3" t="s">
        <v>546</v>
      </c>
      <c r="R75" s="21" t="s">
        <v>246</v>
      </c>
      <c r="S75" s="32" t="s">
        <v>624</v>
      </c>
      <c r="T75" s="32" t="s">
        <v>630</v>
      </c>
    </row>
    <row r="76" spans="1:20">
      <c r="A76" s="12" t="s">
        <v>177</v>
      </c>
      <c r="B76" s="9" t="s">
        <v>231</v>
      </c>
      <c r="C76" s="9" t="s">
        <v>170</v>
      </c>
      <c r="D76" s="18" t="s">
        <v>224</v>
      </c>
      <c r="E76" s="10" t="s">
        <v>245</v>
      </c>
      <c r="F76" s="10" t="s">
        <v>246</v>
      </c>
      <c r="G76" s="3" t="s">
        <v>276</v>
      </c>
      <c r="H76" s="16"/>
      <c r="I76" s="16"/>
      <c r="J76" s="3"/>
      <c r="K76" s="4" t="s">
        <v>178</v>
      </c>
      <c r="L76" s="5" t="s">
        <v>622</v>
      </c>
      <c r="M76" s="6" t="s">
        <v>170</v>
      </c>
      <c r="N76" s="3" t="s">
        <v>537</v>
      </c>
      <c r="O76" s="3" t="s">
        <v>550</v>
      </c>
      <c r="P76" s="3" t="s">
        <v>551</v>
      </c>
      <c r="Q76" s="3" t="s">
        <v>552</v>
      </c>
      <c r="R76" s="21" t="s">
        <v>246</v>
      </c>
      <c r="S76" s="32" t="s">
        <v>624</v>
      </c>
      <c r="T76" s="32" t="s">
        <v>630</v>
      </c>
    </row>
    <row r="77" spans="1:20">
      <c r="A77" s="12" t="s">
        <v>179</v>
      </c>
      <c r="B77" s="9" t="s">
        <v>231</v>
      </c>
      <c r="C77" s="9" t="s">
        <v>170</v>
      </c>
      <c r="D77" s="18" t="s">
        <v>224</v>
      </c>
      <c r="E77" s="10" t="s">
        <v>245</v>
      </c>
      <c r="F77" s="10" t="s">
        <v>246</v>
      </c>
      <c r="G77" s="3" t="s">
        <v>276</v>
      </c>
      <c r="H77" s="16"/>
      <c r="I77" s="16"/>
      <c r="J77" s="3"/>
      <c r="K77" s="4" t="s">
        <v>180</v>
      </c>
      <c r="L77" s="5" t="s">
        <v>623</v>
      </c>
      <c r="M77" s="6" t="s">
        <v>170</v>
      </c>
      <c r="N77" s="3" t="s">
        <v>537</v>
      </c>
      <c r="O77" s="3" t="s">
        <v>538</v>
      </c>
      <c r="P77" s="3" t="s">
        <v>539</v>
      </c>
      <c r="Q77" s="3" t="s">
        <v>540</v>
      </c>
      <c r="R77" s="21" t="s">
        <v>246</v>
      </c>
      <c r="S77" s="32" t="s">
        <v>624</v>
      </c>
      <c r="T77" s="32" t="s">
        <v>630</v>
      </c>
    </row>
    <row r="78" spans="1:20">
      <c r="A78" s="12" t="s">
        <v>181</v>
      </c>
      <c r="B78" s="9" t="s">
        <v>231</v>
      </c>
      <c r="C78" s="9" t="s">
        <v>170</v>
      </c>
      <c r="D78" s="18" t="s">
        <v>224</v>
      </c>
      <c r="E78" s="10" t="s">
        <v>245</v>
      </c>
      <c r="F78" s="10" t="s">
        <v>246</v>
      </c>
      <c r="G78" s="3" t="s">
        <v>276</v>
      </c>
      <c r="H78" s="16"/>
      <c r="I78" s="16"/>
      <c r="J78" s="3"/>
      <c r="K78" s="4" t="s">
        <v>182</v>
      </c>
      <c r="L78" s="5" t="s">
        <v>200</v>
      </c>
      <c r="M78" s="6" t="s">
        <v>170</v>
      </c>
      <c r="N78" s="3" t="s">
        <v>537</v>
      </c>
      <c r="O78" s="3" t="s">
        <v>559</v>
      </c>
      <c r="P78" s="3" t="s">
        <v>560</v>
      </c>
      <c r="Q78" s="3" t="s">
        <v>561</v>
      </c>
      <c r="R78" s="21" t="s">
        <v>246</v>
      </c>
      <c r="S78" s="32" t="s">
        <v>624</v>
      </c>
      <c r="T78" s="32" t="s">
        <v>630</v>
      </c>
    </row>
    <row r="79" spans="1:20">
      <c r="A79" s="12" t="s">
        <v>183</v>
      </c>
      <c r="B79" s="9" t="s">
        <v>231</v>
      </c>
      <c r="C79" s="9" t="s">
        <v>170</v>
      </c>
      <c r="D79" s="18" t="s">
        <v>224</v>
      </c>
      <c r="E79" s="10" t="s">
        <v>245</v>
      </c>
      <c r="F79" s="10" t="s">
        <v>246</v>
      </c>
      <c r="G79" s="3" t="s">
        <v>276</v>
      </c>
      <c r="H79" s="16"/>
      <c r="I79" s="16"/>
      <c r="J79" s="3"/>
      <c r="K79" s="4" t="s">
        <v>184</v>
      </c>
      <c r="L79" s="5" t="s">
        <v>625</v>
      </c>
      <c r="M79" s="6" t="s">
        <v>170</v>
      </c>
      <c r="N79" s="3" t="s">
        <v>537</v>
      </c>
      <c r="O79" s="3" t="s">
        <v>562</v>
      </c>
      <c r="P79" s="3" t="s">
        <v>563</v>
      </c>
      <c r="Q79" s="3" t="s">
        <v>564</v>
      </c>
      <c r="R79" s="21" t="s">
        <v>246</v>
      </c>
      <c r="S79" s="32" t="s">
        <v>624</v>
      </c>
      <c r="T79" s="32" t="s">
        <v>630</v>
      </c>
    </row>
    <row r="80" spans="1:20" ht="28.8">
      <c r="A80" s="12" t="s">
        <v>153</v>
      </c>
      <c r="B80" s="9" t="s">
        <v>238</v>
      </c>
      <c r="C80" s="9" t="s">
        <v>155</v>
      </c>
      <c r="D80" s="18" t="s">
        <v>224</v>
      </c>
      <c r="E80" s="10" t="s">
        <v>247</v>
      </c>
      <c r="F80" s="10" t="s">
        <v>278</v>
      </c>
      <c r="G80" s="3" t="s">
        <v>277</v>
      </c>
      <c r="H80" s="16"/>
      <c r="I80" s="16"/>
      <c r="J80" s="3"/>
      <c r="K80" s="4" t="s">
        <v>154</v>
      </c>
      <c r="L80" s="5" t="s">
        <v>215</v>
      </c>
      <c r="M80" s="6" t="s">
        <v>155</v>
      </c>
      <c r="N80" s="3" t="s">
        <v>565</v>
      </c>
      <c r="O80" s="3" t="s">
        <v>575</v>
      </c>
      <c r="P80" s="3" t="s">
        <v>576</v>
      </c>
      <c r="Q80" s="3" t="s">
        <v>577</v>
      </c>
      <c r="R80" s="21" t="s">
        <v>599</v>
      </c>
      <c r="S80" s="21" t="s">
        <v>604</v>
      </c>
      <c r="T80" s="32" t="s">
        <v>630</v>
      </c>
    </row>
    <row r="81" spans="1:20" ht="28.8">
      <c r="A81" s="12" t="s">
        <v>156</v>
      </c>
      <c r="B81" s="9" t="s">
        <v>238</v>
      </c>
      <c r="C81" s="9" t="s">
        <v>155</v>
      </c>
      <c r="D81" s="10" t="s">
        <v>322</v>
      </c>
      <c r="E81" s="10" t="s">
        <v>280</v>
      </c>
      <c r="F81" s="10" t="s">
        <v>246</v>
      </c>
      <c r="G81" s="3" t="s">
        <v>279</v>
      </c>
      <c r="H81" s="16"/>
      <c r="I81" s="16"/>
      <c r="J81" s="3"/>
      <c r="K81" s="4" t="s">
        <v>157</v>
      </c>
      <c r="L81" s="5" t="s">
        <v>158</v>
      </c>
      <c r="M81" s="6" t="s">
        <v>84</v>
      </c>
      <c r="N81" s="3" t="s">
        <v>565</v>
      </c>
      <c r="O81" s="3" t="s">
        <v>566</v>
      </c>
      <c r="P81" s="3" t="s">
        <v>567</v>
      </c>
      <c r="Q81" s="3" t="s">
        <v>568</v>
      </c>
      <c r="R81" s="21" t="s">
        <v>246</v>
      </c>
      <c r="S81" s="32" t="s">
        <v>624</v>
      </c>
      <c r="T81" s="32" t="s">
        <v>630</v>
      </c>
    </row>
    <row r="82" spans="1:20" ht="26.4">
      <c r="A82" s="12" t="s">
        <v>196</v>
      </c>
      <c r="B82" s="9" t="s">
        <v>238</v>
      </c>
      <c r="C82" s="9" t="s">
        <v>155</v>
      </c>
      <c r="D82" s="18" t="s">
        <v>224</v>
      </c>
      <c r="E82" s="10" t="s">
        <v>247</v>
      </c>
      <c r="F82" s="10" t="s">
        <v>278</v>
      </c>
      <c r="G82" s="3" t="s">
        <v>277</v>
      </c>
      <c r="H82" s="16"/>
      <c r="I82" s="16"/>
      <c r="J82" s="3"/>
      <c r="K82" s="6" t="s">
        <v>222</v>
      </c>
      <c r="L82" s="5" t="s">
        <v>266</v>
      </c>
      <c r="M82" s="6" t="s">
        <v>222</v>
      </c>
      <c r="N82" s="3" t="s">
        <v>565</v>
      </c>
      <c r="O82" s="3" t="s">
        <v>572</v>
      </c>
      <c r="P82" s="3" t="s">
        <v>573</v>
      </c>
      <c r="Q82" s="3" t="s">
        <v>574</v>
      </c>
      <c r="R82" s="21" t="s">
        <v>246</v>
      </c>
      <c r="S82" s="32" t="s">
        <v>616</v>
      </c>
      <c r="T82" s="32" t="s">
        <v>630</v>
      </c>
    </row>
    <row r="83" spans="1:20">
      <c r="A83" s="12" t="s">
        <v>197</v>
      </c>
      <c r="B83" s="9" t="s">
        <v>238</v>
      </c>
      <c r="C83" s="9" t="s">
        <v>155</v>
      </c>
      <c r="D83" s="18" t="s">
        <v>224</v>
      </c>
      <c r="E83" s="10" t="s">
        <v>281</v>
      </c>
      <c r="F83" s="10" t="s">
        <v>278</v>
      </c>
      <c r="G83" s="3" t="s">
        <v>277</v>
      </c>
      <c r="H83" s="16"/>
      <c r="I83" s="16"/>
      <c r="J83" s="3"/>
      <c r="K83" s="4" t="s">
        <v>198</v>
      </c>
      <c r="L83" s="5" t="s">
        <v>223</v>
      </c>
      <c r="M83" s="6" t="s">
        <v>135</v>
      </c>
      <c r="N83" s="3" t="s">
        <v>565</v>
      </c>
      <c r="O83" s="3" t="s">
        <v>569</v>
      </c>
      <c r="P83" s="3" t="s">
        <v>570</v>
      </c>
      <c r="Q83" s="3" t="s">
        <v>571</v>
      </c>
      <c r="R83" s="21" t="s">
        <v>246</v>
      </c>
      <c r="S83" s="32" t="s">
        <v>616</v>
      </c>
      <c r="T83" s="32" t="s">
        <v>630</v>
      </c>
    </row>
    <row r="84" spans="1:20">
      <c r="A84" s="12" t="s">
        <v>108</v>
      </c>
      <c r="B84" s="9" t="s">
        <v>233</v>
      </c>
      <c r="C84" s="9" t="s">
        <v>111</v>
      </c>
      <c r="D84" s="19" t="s">
        <v>225</v>
      </c>
      <c r="E84" s="10" t="s">
        <v>247</v>
      </c>
      <c r="F84" s="10" t="s">
        <v>246</v>
      </c>
      <c r="G84" s="3" t="s">
        <v>626</v>
      </c>
      <c r="H84" s="16"/>
      <c r="I84" s="16"/>
      <c r="J84" s="3"/>
      <c r="K84" s="4" t="s">
        <v>109</v>
      </c>
      <c r="L84" s="5" t="s">
        <v>110</v>
      </c>
      <c r="M84" s="6" t="s">
        <v>111</v>
      </c>
      <c r="N84" s="3" t="s">
        <v>578</v>
      </c>
      <c r="O84" s="3" t="s">
        <v>594</v>
      </c>
      <c r="P84" s="3" t="s">
        <v>595</v>
      </c>
      <c r="Q84" s="3" t="s">
        <v>596</v>
      </c>
      <c r="R84" s="21" t="s">
        <v>246</v>
      </c>
      <c r="S84" s="32" t="s">
        <v>600</v>
      </c>
      <c r="T84" s="32" t="s">
        <v>630</v>
      </c>
    </row>
    <row r="85" spans="1:20">
      <c r="A85" s="12" t="s">
        <v>112</v>
      </c>
      <c r="B85" s="9" t="s">
        <v>233</v>
      </c>
      <c r="C85" s="9" t="s">
        <v>111</v>
      </c>
      <c r="D85" s="19" t="s">
        <v>225</v>
      </c>
      <c r="E85" s="10" t="s">
        <v>247</v>
      </c>
      <c r="F85" s="10" t="s">
        <v>246</v>
      </c>
      <c r="G85" s="3" t="s">
        <v>627</v>
      </c>
      <c r="H85" s="16"/>
      <c r="I85" s="16"/>
      <c r="J85" s="3"/>
      <c r="K85" s="4" t="s">
        <v>113</v>
      </c>
      <c r="L85" s="5" t="s">
        <v>114</v>
      </c>
      <c r="M85" s="6" t="s">
        <v>84</v>
      </c>
      <c r="N85" s="3" t="s">
        <v>578</v>
      </c>
      <c r="O85" s="3" t="s">
        <v>591</v>
      </c>
      <c r="P85" s="3" t="s">
        <v>592</v>
      </c>
      <c r="Q85" s="3" t="s">
        <v>593</v>
      </c>
      <c r="R85" s="21" t="s">
        <v>246</v>
      </c>
      <c r="S85" s="32" t="s">
        <v>600</v>
      </c>
      <c r="T85" s="32" t="s">
        <v>630</v>
      </c>
    </row>
    <row r="86" spans="1:20" ht="28.8">
      <c r="A86" s="12" t="s">
        <v>115</v>
      </c>
      <c r="B86" s="9" t="s">
        <v>233</v>
      </c>
      <c r="C86" s="9" t="s">
        <v>111</v>
      </c>
      <c r="D86" s="19" t="s">
        <v>225</v>
      </c>
      <c r="E86" s="10" t="s">
        <v>247</v>
      </c>
      <c r="F86" s="10" t="s">
        <v>246</v>
      </c>
      <c r="G86" s="3" t="s">
        <v>628</v>
      </c>
      <c r="H86" s="16"/>
      <c r="I86" s="16"/>
      <c r="J86" s="3"/>
      <c r="K86" s="4" t="s">
        <v>116</v>
      </c>
      <c r="L86" s="5" t="s">
        <v>117</v>
      </c>
      <c r="M86" s="6" t="s">
        <v>84</v>
      </c>
      <c r="N86" s="3" t="s">
        <v>578</v>
      </c>
      <c r="O86" s="3" t="s">
        <v>585</v>
      </c>
      <c r="P86" s="3" t="s">
        <v>586</v>
      </c>
      <c r="Q86" s="3" t="s">
        <v>587</v>
      </c>
      <c r="R86" s="21" t="s">
        <v>246</v>
      </c>
      <c r="S86" s="32" t="s">
        <v>600</v>
      </c>
      <c r="T86" s="32" t="s">
        <v>630</v>
      </c>
    </row>
    <row r="87" spans="1:20">
      <c r="A87" s="12" t="s">
        <v>118</v>
      </c>
      <c r="B87" s="9" t="s">
        <v>233</v>
      </c>
      <c r="C87" s="9" t="s">
        <v>111</v>
      </c>
      <c r="D87" s="19" t="s">
        <v>225</v>
      </c>
      <c r="E87" s="10" t="s">
        <v>247</v>
      </c>
      <c r="F87" s="10" t="s">
        <v>246</v>
      </c>
      <c r="G87" s="3" t="s">
        <v>629</v>
      </c>
      <c r="H87" s="16"/>
      <c r="I87" s="16"/>
      <c r="J87" s="3"/>
      <c r="K87" s="4" t="s">
        <v>119</v>
      </c>
      <c r="L87" s="5" t="s">
        <v>120</v>
      </c>
      <c r="M87" s="6" t="s">
        <v>84</v>
      </c>
      <c r="N87" s="3" t="s">
        <v>578</v>
      </c>
      <c r="O87" s="3" t="s">
        <v>588</v>
      </c>
      <c r="P87" s="3" t="s">
        <v>589</v>
      </c>
      <c r="Q87" s="3" t="s">
        <v>590</v>
      </c>
      <c r="R87" s="21" t="s">
        <v>246</v>
      </c>
      <c r="S87" s="32" t="s">
        <v>600</v>
      </c>
      <c r="T87" s="32" t="s">
        <v>630</v>
      </c>
    </row>
    <row r="88" spans="1:20" ht="26.4">
      <c r="A88" s="12" t="s">
        <v>121</v>
      </c>
      <c r="B88" s="9" t="s">
        <v>233</v>
      </c>
      <c r="C88" s="9" t="s">
        <v>111</v>
      </c>
      <c r="D88" s="18" t="s">
        <v>224</v>
      </c>
      <c r="E88" s="10" t="s">
        <v>247</v>
      </c>
      <c r="F88" s="10" t="s">
        <v>278</v>
      </c>
      <c r="G88" s="3" t="s">
        <v>277</v>
      </c>
      <c r="H88" s="16"/>
      <c r="I88" s="16"/>
      <c r="J88" s="3"/>
      <c r="K88" s="4" t="s">
        <v>122</v>
      </c>
      <c r="L88" s="5" t="s">
        <v>209</v>
      </c>
      <c r="M88" s="6" t="s">
        <v>209</v>
      </c>
      <c r="N88" s="3" t="s">
        <v>578</v>
      </c>
      <c r="O88" s="3" t="s">
        <v>579</v>
      </c>
      <c r="P88" s="3" t="s">
        <v>580</v>
      </c>
      <c r="Q88" s="3" t="s">
        <v>581</v>
      </c>
      <c r="R88" s="21" t="s">
        <v>599</v>
      </c>
      <c r="S88" s="32" t="s">
        <v>604</v>
      </c>
      <c r="T88" s="32" t="s">
        <v>630</v>
      </c>
    </row>
    <row r="89" spans="1:20" ht="28.8">
      <c r="A89" s="12" t="s">
        <v>123</v>
      </c>
      <c r="B89" s="9" t="s">
        <v>233</v>
      </c>
      <c r="C89" s="9" t="s">
        <v>111</v>
      </c>
      <c r="D89" s="18" t="s">
        <v>224</v>
      </c>
      <c r="E89" s="10" t="s">
        <v>247</v>
      </c>
      <c r="F89" s="10" t="s">
        <v>278</v>
      </c>
      <c r="G89" s="3" t="s">
        <v>277</v>
      </c>
      <c r="H89" s="16"/>
      <c r="I89" s="16"/>
      <c r="J89" s="3"/>
      <c r="K89" s="4" t="s">
        <v>124</v>
      </c>
      <c r="L89" s="5" t="s">
        <v>210</v>
      </c>
      <c r="M89" s="6" t="s">
        <v>210</v>
      </c>
      <c r="N89" s="3" t="s">
        <v>578</v>
      </c>
      <c r="O89" s="3" t="s">
        <v>582</v>
      </c>
      <c r="P89" s="3" t="s">
        <v>583</v>
      </c>
      <c r="Q89" s="3" t="s">
        <v>584</v>
      </c>
      <c r="R89" s="21" t="s">
        <v>599</v>
      </c>
      <c r="S89" s="32" t="s">
        <v>604</v>
      </c>
      <c r="T89" s="32" t="s">
        <v>630</v>
      </c>
    </row>
    <row r="90" spans="1:20">
      <c r="A90" s="10" t="s">
        <v>636</v>
      </c>
      <c r="B90" s="9" t="s">
        <v>230</v>
      </c>
      <c r="C90" s="9" t="s">
        <v>59</v>
      </c>
      <c r="D90" s="18" t="s">
        <v>224</v>
      </c>
      <c r="E90" s="10" t="s">
        <v>245</v>
      </c>
      <c r="F90" s="10" t="s">
        <v>246</v>
      </c>
      <c r="G90" s="3" t="s">
        <v>276</v>
      </c>
      <c r="H90" s="15">
        <v>41640</v>
      </c>
      <c r="I90" s="15">
        <v>45689</v>
      </c>
      <c r="J90" s="3"/>
      <c r="K90" s="3"/>
      <c r="L90" s="17" t="s">
        <v>635</v>
      </c>
      <c r="M90" s="42" t="s">
        <v>635</v>
      </c>
      <c r="N90" s="3" t="s">
        <v>412</v>
      </c>
      <c r="O90" s="3" t="s">
        <v>637</v>
      </c>
      <c r="P90" s="3" t="s">
        <v>716</v>
      </c>
      <c r="Q90" s="3" t="s">
        <v>638</v>
      </c>
      <c r="R90" s="21" t="s">
        <v>246</v>
      </c>
      <c r="S90" s="21" t="s">
        <v>604</v>
      </c>
      <c r="T90" s="21" t="s">
        <v>630</v>
      </c>
    </row>
    <row r="91" spans="1:20">
      <c r="A91" s="10" t="s">
        <v>639</v>
      </c>
      <c r="B91" s="9" t="s">
        <v>230</v>
      </c>
      <c r="C91" s="9" t="s">
        <v>59</v>
      </c>
      <c r="D91" s="18" t="s">
        <v>224</v>
      </c>
      <c r="E91" s="10" t="s">
        <v>245</v>
      </c>
      <c r="F91" s="10" t="s">
        <v>246</v>
      </c>
      <c r="G91" s="3" t="s">
        <v>276</v>
      </c>
      <c r="H91" s="15">
        <v>41640</v>
      </c>
      <c r="I91" s="15">
        <v>45689</v>
      </c>
      <c r="J91" s="3"/>
      <c r="K91" s="3"/>
      <c r="L91" s="17" t="s">
        <v>641</v>
      </c>
      <c r="M91" t="s">
        <v>640</v>
      </c>
      <c r="N91" s="3" t="s">
        <v>412</v>
      </c>
      <c r="O91" s="3" t="s">
        <v>642</v>
      </c>
      <c r="P91" s="3" t="s">
        <v>718</v>
      </c>
      <c r="Q91" s="3" t="s">
        <v>643</v>
      </c>
      <c r="R91" s="21" t="s">
        <v>246</v>
      </c>
      <c r="S91" s="21" t="s">
        <v>604</v>
      </c>
      <c r="T91" s="21" t="s">
        <v>630</v>
      </c>
    </row>
    <row r="92" spans="1:20">
      <c r="A92" s="10" t="s">
        <v>644</v>
      </c>
      <c r="B92" s="9" t="s">
        <v>230</v>
      </c>
      <c r="C92" s="9" t="s">
        <v>59</v>
      </c>
      <c r="D92" s="18" t="s">
        <v>224</v>
      </c>
      <c r="E92" s="10" t="s">
        <v>245</v>
      </c>
      <c r="F92" s="10" t="s">
        <v>246</v>
      </c>
      <c r="G92" s="3" t="s">
        <v>276</v>
      </c>
      <c r="H92" s="15">
        <v>41640</v>
      </c>
      <c r="I92" s="15">
        <v>45689</v>
      </c>
      <c r="J92" s="3"/>
      <c r="K92" s="3"/>
      <c r="L92" s="17" t="s">
        <v>646</v>
      </c>
      <c r="M92" t="s">
        <v>645</v>
      </c>
      <c r="N92" s="3" t="s">
        <v>412</v>
      </c>
      <c r="O92" s="3" t="s">
        <v>647</v>
      </c>
      <c r="P92" s="3" t="s">
        <v>717</v>
      </c>
      <c r="Q92" s="3" t="s">
        <v>648</v>
      </c>
      <c r="R92" s="21" t="s">
        <v>246</v>
      </c>
      <c r="S92" s="21" t="s">
        <v>604</v>
      </c>
      <c r="T92" s="21" t="s">
        <v>630</v>
      </c>
    </row>
    <row r="93" spans="1:20">
      <c r="A93" s="10" t="s">
        <v>649</v>
      </c>
      <c r="B93" s="9" t="s">
        <v>230</v>
      </c>
      <c r="C93" s="9" t="s">
        <v>59</v>
      </c>
      <c r="D93" s="18" t="s">
        <v>224</v>
      </c>
      <c r="E93" s="10" t="s">
        <v>245</v>
      </c>
      <c r="F93" s="10" t="s">
        <v>246</v>
      </c>
      <c r="G93" s="3" t="s">
        <v>276</v>
      </c>
      <c r="H93" s="15">
        <v>41640</v>
      </c>
      <c r="I93" s="15">
        <v>45689</v>
      </c>
      <c r="J93" s="3"/>
      <c r="K93" s="3"/>
      <c r="L93" s="17" t="s">
        <v>651</v>
      </c>
      <c r="M93" t="s">
        <v>650</v>
      </c>
      <c r="N93" s="3" t="s">
        <v>412</v>
      </c>
      <c r="O93" s="3" t="s">
        <v>652</v>
      </c>
      <c r="P93" s="3" t="s">
        <v>720</v>
      </c>
      <c r="Q93" s="3" t="s">
        <v>653</v>
      </c>
      <c r="R93" s="21" t="s">
        <v>246</v>
      </c>
      <c r="S93" s="21" t="s">
        <v>604</v>
      </c>
      <c r="T93" s="21" t="s">
        <v>630</v>
      </c>
    </row>
    <row r="94" spans="1:20">
      <c r="A94" s="10" t="s">
        <v>654</v>
      </c>
      <c r="B94" s="9" t="s">
        <v>230</v>
      </c>
      <c r="C94" s="9" t="s">
        <v>59</v>
      </c>
      <c r="D94" s="18" t="s">
        <v>224</v>
      </c>
      <c r="E94" s="10" t="s">
        <v>245</v>
      </c>
      <c r="F94" s="10" t="s">
        <v>246</v>
      </c>
      <c r="G94" s="3" t="s">
        <v>276</v>
      </c>
      <c r="H94" s="15">
        <v>41640</v>
      </c>
      <c r="I94" s="15">
        <v>45689</v>
      </c>
      <c r="J94" s="3"/>
      <c r="K94" s="3"/>
      <c r="L94" s="17" t="s">
        <v>656</v>
      </c>
      <c r="M94" t="s">
        <v>655</v>
      </c>
      <c r="N94" s="3" t="s">
        <v>412</v>
      </c>
      <c r="O94" s="3" t="s">
        <v>657</v>
      </c>
      <c r="P94" s="3" t="s">
        <v>719</v>
      </c>
      <c r="Q94" s="3" t="s">
        <v>658</v>
      </c>
      <c r="R94" s="21" t="s">
        <v>246</v>
      </c>
      <c r="S94" s="21" t="s">
        <v>604</v>
      </c>
      <c r="T94" s="21" t="s">
        <v>630</v>
      </c>
    </row>
    <row r="95" spans="1:20">
      <c r="A95" s="10" t="s">
        <v>659</v>
      </c>
      <c r="B95" s="9" t="s">
        <v>230</v>
      </c>
      <c r="C95" s="9" t="s">
        <v>59</v>
      </c>
      <c r="D95" s="18" t="s">
        <v>224</v>
      </c>
      <c r="E95" s="10" t="s">
        <v>245</v>
      </c>
      <c r="F95" s="10" t="s">
        <v>246</v>
      </c>
      <c r="G95" s="3" t="s">
        <v>276</v>
      </c>
      <c r="H95" s="15">
        <v>41640</v>
      </c>
      <c r="I95" s="15">
        <v>45689</v>
      </c>
      <c r="J95" s="3"/>
      <c r="K95" s="3"/>
      <c r="L95" s="17" t="s">
        <v>661</v>
      </c>
      <c r="M95" t="s">
        <v>660</v>
      </c>
      <c r="N95" s="48" t="s">
        <v>412</v>
      </c>
      <c r="O95" s="48" t="s">
        <v>662</v>
      </c>
      <c r="P95" s="48" t="s">
        <v>721</v>
      </c>
      <c r="Q95" s="48" t="s">
        <v>663</v>
      </c>
      <c r="R95" s="21" t="s">
        <v>246</v>
      </c>
      <c r="S95" s="21" t="s">
        <v>604</v>
      </c>
      <c r="T95" s="21" t="s">
        <v>630</v>
      </c>
    </row>
    <row r="96" spans="1:20">
      <c r="A96" s="10" t="s">
        <v>680</v>
      </c>
      <c r="B96" s="9" t="s">
        <v>230</v>
      </c>
      <c r="C96" s="9" t="s">
        <v>59</v>
      </c>
      <c r="D96" s="18" t="s">
        <v>224</v>
      </c>
      <c r="E96" s="10" t="s">
        <v>245</v>
      </c>
      <c r="F96" s="10" t="s">
        <v>246</v>
      </c>
      <c r="G96" s="3" t="s">
        <v>276</v>
      </c>
      <c r="H96" s="43">
        <v>41640</v>
      </c>
      <c r="I96" s="44">
        <v>45792</v>
      </c>
      <c r="J96" s="3"/>
      <c r="K96" s="3"/>
      <c r="L96" s="17" t="s">
        <v>681</v>
      </c>
      <c r="M96" s="3"/>
      <c r="N96" s="3" t="str">
        <f>Hoja2!$A$2&amp;""&amp;B96</f>
        <v>Data/Macro/raw/commodities</v>
      </c>
      <c r="O96" s="3" t="str">
        <f>N96&amp;"/"&amp;A96&amp;".csv"</f>
        <v>Data/Macro/raw/commodities/US_Cotton_#2_Futures.csv</v>
      </c>
      <c r="P96" s="3" t="str">
        <f>Hoja2!$B$2&amp;B96&amp;"\"&amp;A96&amp;".csv"</f>
        <v>C:\Users\pedro\OneDrive\Documents\ALGO TRADING\SP500 INDEX\Data\Macro\raw\commodities\US_Cotton_#2_Futures.csv</v>
      </c>
      <c r="Q96" s="3" t="str">
        <f>Hoja2!$C$2&amp;B96&amp;"/"&amp;A96&amp;".csv"</f>
        <v>/mnt/c/Users/pedro/OneDrive/Documents/ALGO TRADING/SP500 INDEX/Data/Macro/raw/commodities/US_Cotton_#2_Futures.csv</v>
      </c>
      <c r="R96" s="3"/>
      <c r="S96" s="3" t="s">
        <v>604</v>
      </c>
      <c r="T96" s="3" t="s">
        <v>630</v>
      </c>
    </row>
    <row r="97" spans="1:20">
      <c r="A97" s="10" t="s">
        <v>664</v>
      </c>
      <c r="B97" s="9" t="s">
        <v>230</v>
      </c>
      <c r="C97" s="9" t="s">
        <v>59</v>
      </c>
      <c r="D97" s="18" t="s">
        <v>224</v>
      </c>
      <c r="E97" s="10" t="s">
        <v>245</v>
      </c>
      <c r="F97" s="10" t="s">
        <v>246</v>
      </c>
      <c r="G97" s="3" t="s">
        <v>276</v>
      </c>
      <c r="H97" s="15">
        <v>41640</v>
      </c>
      <c r="I97" s="44">
        <v>45792</v>
      </c>
      <c r="J97" s="3"/>
      <c r="K97" s="3"/>
      <c r="L97" s="17" t="s">
        <v>682</v>
      </c>
      <c r="M97" s="3"/>
      <c r="N97" s="3" t="str">
        <f>Hoja2!$A$2&amp;""&amp;B97</f>
        <v>Data/Macro/raw/commodities</v>
      </c>
      <c r="O97" s="3" t="str">
        <f t="shared" ref="O97:O121" si="0">N97&amp;"/"&amp;A97&amp;".csv"</f>
        <v>Data/Macro/raw/commodities/Lumber_Futures.csv</v>
      </c>
      <c r="P97" s="3" t="str">
        <f>Hoja2!$B$2&amp;B97&amp;"\"&amp;A97&amp;".csv"</f>
        <v>C:\Users\pedro\OneDrive\Documents\ALGO TRADING\SP500 INDEX\Data\Macro\raw\commodities\Lumber_Futures.csv</v>
      </c>
      <c r="Q97" s="3" t="str">
        <f>Hoja2!$C$2&amp;B97&amp;"/"&amp;A97&amp;".csv"</f>
        <v>/mnt/c/Users/pedro/OneDrive/Documents/ALGO TRADING/SP500 INDEX/Data/Macro/raw/commodities/Lumber_Futures.csv</v>
      </c>
      <c r="R97" s="3"/>
      <c r="S97" s="3" t="s">
        <v>604</v>
      </c>
      <c r="T97" s="3" t="s">
        <v>630</v>
      </c>
    </row>
    <row r="98" spans="1:20">
      <c r="A98" s="10" t="s">
        <v>665</v>
      </c>
      <c r="B98" s="9" t="s">
        <v>230</v>
      </c>
      <c r="C98" s="9" t="s">
        <v>59</v>
      </c>
      <c r="D98" s="18" t="s">
        <v>224</v>
      </c>
      <c r="E98" s="10" t="s">
        <v>245</v>
      </c>
      <c r="F98" s="10" t="s">
        <v>246</v>
      </c>
      <c r="G98" s="3" t="s">
        <v>276</v>
      </c>
      <c r="H98" s="15">
        <v>41640</v>
      </c>
      <c r="I98" s="44">
        <v>45792</v>
      </c>
      <c r="J98" s="3"/>
      <c r="K98" s="3"/>
      <c r="L98" s="17" t="s">
        <v>683</v>
      </c>
      <c r="M98" s="3"/>
      <c r="N98" s="3" t="str">
        <f>Hoja2!$A$2&amp;""&amp;B98</f>
        <v>Data/Macro/raw/commodities</v>
      </c>
      <c r="O98" s="3" t="str">
        <f t="shared" si="0"/>
        <v>Data/Macro/raw/commodities/US_Cocoa_Futures.csv</v>
      </c>
      <c r="P98" s="3" t="str">
        <f>Hoja2!$B$2&amp;B98&amp;"\"&amp;A98&amp;".csv"</f>
        <v>C:\Users\pedro\OneDrive\Documents\ALGO TRADING\SP500 INDEX\Data\Macro\raw\commodities\US_Cocoa_Futures.csv</v>
      </c>
      <c r="Q98" s="3" t="str">
        <f>Hoja2!$C$2&amp;B98&amp;"/"&amp;A98&amp;".csv"</f>
        <v>/mnt/c/Users/pedro/OneDrive/Documents/ALGO TRADING/SP500 INDEX/Data/Macro/raw/commodities/US_Cocoa_Futures.csv</v>
      </c>
      <c r="R98" s="3"/>
      <c r="S98" s="3" t="s">
        <v>604</v>
      </c>
      <c r="T98" s="3" t="s">
        <v>630</v>
      </c>
    </row>
    <row r="99" spans="1:20">
      <c r="A99" s="10" t="s">
        <v>666</v>
      </c>
      <c r="B99" s="9" t="s">
        <v>230</v>
      </c>
      <c r="C99" s="9" t="s">
        <v>59</v>
      </c>
      <c r="D99" s="18" t="s">
        <v>224</v>
      </c>
      <c r="E99" s="10" t="s">
        <v>245</v>
      </c>
      <c r="F99" s="10" t="s">
        <v>246</v>
      </c>
      <c r="G99" s="3" t="s">
        <v>276</v>
      </c>
      <c r="H99" s="15">
        <v>41640</v>
      </c>
      <c r="I99" s="44">
        <v>45792</v>
      </c>
      <c r="J99" s="3"/>
      <c r="K99" s="3"/>
      <c r="L99" s="17" t="s">
        <v>684</v>
      </c>
      <c r="M99" s="3"/>
      <c r="N99" s="3" t="str">
        <f>Hoja2!$A$2&amp;""&amp;B99</f>
        <v>Data/Macro/raw/commodities</v>
      </c>
      <c r="O99" s="3" t="str">
        <f t="shared" si="0"/>
        <v>Data/Macro/raw/commodities/US_Coffee_C_Futures.csv</v>
      </c>
      <c r="P99" s="3" t="str">
        <f>Hoja2!$B$2&amp;B99&amp;"\"&amp;A99&amp;".csv"</f>
        <v>C:\Users\pedro\OneDrive\Documents\ALGO TRADING\SP500 INDEX\Data\Macro\raw\commodities\US_Coffee_C_Futures.csv</v>
      </c>
      <c r="Q99" s="3" t="str">
        <f>Hoja2!$C$2&amp;B99&amp;"/"&amp;A99&amp;".csv"</f>
        <v>/mnt/c/Users/pedro/OneDrive/Documents/ALGO TRADING/SP500 INDEX/Data/Macro/raw/commodities/US_Coffee_C_Futures.csv</v>
      </c>
      <c r="R99" s="3"/>
      <c r="S99" s="3" t="s">
        <v>604</v>
      </c>
      <c r="T99" s="3" t="s">
        <v>630</v>
      </c>
    </row>
    <row r="100" spans="1:20">
      <c r="A100" s="10" t="s">
        <v>667</v>
      </c>
      <c r="B100" s="9" t="s">
        <v>230</v>
      </c>
      <c r="C100" s="9" t="s">
        <v>59</v>
      </c>
      <c r="D100" s="18" t="s">
        <v>224</v>
      </c>
      <c r="E100" s="10" t="s">
        <v>245</v>
      </c>
      <c r="F100" s="10" t="s">
        <v>246</v>
      </c>
      <c r="G100" s="3" t="s">
        <v>276</v>
      </c>
      <c r="H100" s="15">
        <v>41640</v>
      </c>
      <c r="I100" s="44">
        <v>45792</v>
      </c>
      <c r="J100" s="3"/>
      <c r="K100" s="3"/>
      <c r="L100" s="17" t="s">
        <v>685</v>
      </c>
      <c r="M100" s="3"/>
      <c r="N100" s="3" t="str">
        <f>Hoja2!$A$2&amp;""&amp;B100</f>
        <v>Data/Macro/raw/commodities</v>
      </c>
      <c r="O100" s="3" t="str">
        <f t="shared" si="0"/>
        <v>Data/Macro/raw/commodities/Orange_Juice_Futures.csv</v>
      </c>
      <c r="P100" s="3" t="str">
        <f>Hoja2!$B$2&amp;B100&amp;"\"&amp;A100&amp;".csv"</f>
        <v>C:\Users\pedro\OneDrive\Documents\ALGO TRADING\SP500 INDEX\Data\Macro\raw\commodities\Orange_Juice_Futures.csv</v>
      </c>
      <c r="Q100" s="3" t="str">
        <f>Hoja2!$C$2&amp;B100&amp;"/"&amp;A100&amp;".csv"</f>
        <v>/mnt/c/Users/pedro/OneDrive/Documents/ALGO TRADING/SP500 INDEX/Data/Macro/raw/commodities/Orange_Juice_Futures.csv</v>
      </c>
      <c r="R100" s="3"/>
      <c r="S100" s="3" t="s">
        <v>604</v>
      </c>
      <c r="T100" s="3" t="s">
        <v>630</v>
      </c>
    </row>
    <row r="101" spans="1:20">
      <c r="A101" s="10" t="s">
        <v>668</v>
      </c>
      <c r="B101" s="9" t="s">
        <v>230</v>
      </c>
      <c r="C101" s="9" t="s">
        <v>59</v>
      </c>
      <c r="D101" s="18" t="s">
        <v>224</v>
      </c>
      <c r="E101" s="10" t="s">
        <v>245</v>
      </c>
      <c r="F101" s="10" t="s">
        <v>246</v>
      </c>
      <c r="G101" s="3" t="s">
        <v>276</v>
      </c>
      <c r="H101" s="15">
        <v>41640</v>
      </c>
      <c r="I101" s="44">
        <v>45792</v>
      </c>
      <c r="J101" s="3"/>
      <c r="K101" s="3"/>
      <c r="L101" s="3" t="s">
        <v>691</v>
      </c>
      <c r="M101" s="3"/>
      <c r="N101" s="3" t="str">
        <f>Hoja2!$A$2&amp;""&amp;B101</f>
        <v>Data/Macro/raw/commodities</v>
      </c>
      <c r="O101" s="3" t="str">
        <f t="shared" si="0"/>
        <v>Data/Macro/raw/commodities/US_Sugar.csv</v>
      </c>
      <c r="P101" s="3" t="str">
        <f>Hoja2!$B$2&amp;B101&amp;"\"&amp;A101&amp;".csv"</f>
        <v>C:\Users\pedro\OneDrive\Documents\ALGO TRADING\SP500 INDEX\Data\Macro\raw\commodities\US_Sugar.csv</v>
      </c>
      <c r="Q101" s="3" t="str">
        <f>Hoja2!$C$2&amp;B101&amp;"/"&amp;A101&amp;".csv"</f>
        <v>/mnt/c/Users/pedro/OneDrive/Documents/ALGO TRADING/SP500 INDEX/Data/Macro/raw/commodities/US_Sugar.csv</v>
      </c>
      <c r="R101" s="3"/>
      <c r="S101" s="3" t="s">
        <v>604</v>
      </c>
      <c r="T101" s="3" t="s">
        <v>630</v>
      </c>
    </row>
    <row r="102" spans="1:20">
      <c r="A102" s="10" t="s">
        <v>669</v>
      </c>
      <c r="B102" s="9" t="s">
        <v>230</v>
      </c>
      <c r="C102" s="9" t="s">
        <v>59</v>
      </c>
      <c r="D102" s="18" t="s">
        <v>224</v>
      </c>
      <c r="E102" s="10" t="s">
        <v>245</v>
      </c>
      <c r="F102" s="10" t="s">
        <v>246</v>
      </c>
      <c r="G102" s="3" t="s">
        <v>276</v>
      </c>
      <c r="H102" s="15">
        <v>41640</v>
      </c>
      <c r="I102" s="44">
        <v>45792</v>
      </c>
      <c r="J102" s="3"/>
      <c r="K102" s="3"/>
      <c r="L102" s="3" t="s">
        <v>692</v>
      </c>
      <c r="M102" s="3"/>
      <c r="N102" s="3" t="str">
        <f>Hoja2!$A$2&amp;""&amp;B102</f>
        <v>Data/Macro/raw/commodities</v>
      </c>
      <c r="O102" s="3" t="str">
        <f t="shared" si="0"/>
        <v>Data/Macro/raw/commodities/US_Corn_Futures.csv</v>
      </c>
      <c r="P102" s="3" t="str">
        <f>Hoja2!$B$2&amp;B102&amp;"\"&amp;A102&amp;".csv"</f>
        <v>C:\Users\pedro\OneDrive\Documents\ALGO TRADING\SP500 INDEX\Data\Macro\raw\commodities\US_Corn_Futures.csv</v>
      </c>
      <c r="Q102" s="3" t="str">
        <f>Hoja2!$C$2&amp;B102&amp;"/"&amp;A102&amp;".csv"</f>
        <v>/mnt/c/Users/pedro/OneDrive/Documents/ALGO TRADING/SP500 INDEX/Data/Macro/raw/commodities/US_Corn_Futures.csv</v>
      </c>
      <c r="R102" s="3"/>
      <c r="S102" s="3" t="s">
        <v>604</v>
      </c>
      <c r="T102" s="3" t="s">
        <v>630</v>
      </c>
    </row>
    <row r="103" spans="1:20">
      <c r="A103" s="10" t="s">
        <v>670</v>
      </c>
      <c r="B103" s="9" t="s">
        <v>230</v>
      </c>
      <c r="C103" s="9" t="s">
        <v>59</v>
      </c>
      <c r="D103" s="18" t="s">
        <v>224</v>
      </c>
      <c r="E103" s="10" t="s">
        <v>245</v>
      </c>
      <c r="F103" s="10" t="s">
        <v>246</v>
      </c>
      <c r="G103" s="3" t="s">
        <v>276</v>
      </c>
      <c r="H103" s="43">
        <v>41640</v>
      </c>
      <c r="I103" s="44">
        <v>45792</v>
      </c>
      <c r="J103" s="3"/>
      <c r="K103" s="3"/>
      <c r="L103" s="3" t="s">
        <v>693</v>
      </c>
      <c r="M103" s="3"/>
      <c r="N103" s="3" t="str">
        <f>Hoja2!$A$2&amp;""&amp;B103</f>
        <v>Data/Macro/raw/commodities</v>
      </c>
      <c r="O103" s="3" t="str">
        <f t="shared" si="0"/>
        <v>Data/Macro/raw/commodities/US_Wheat_Futures.csv</v>
      </c>
      <c r="P103" s="3" t="str">
        <f>Hoja2!$B$2&amp;B103&amp;"\"&amp;A103&amp;".csv"</f>
        <v>C:\Users\pedro\OneDrive\Documents\ALGO TRADING\SP500 INDEX\Data\Macro\raw\commodities\US_Wheat_Futures.csv</v>
      </c>
      <c r="Q103" s="3" t="str">
        <f>Hoja2!$C$2&amp;B103&amp;"/"&amp;A103&amp;".csv"</f>
        <v>/mnt/c/Users/pedro/OneDrive/Documents/ALGO TRADING/SP500 INDEX/Data/Macro/raw/commodities/US_Wheat_Futures.csv</v>
      </c>
      <c r="R103" s="3"/>
      <c r="S103" s="3" t="s">
        <v>604</v>
      </c>
      <c r="T103" s="3" t="s">
        <v>630</v>
      </c>
    </row>
    <row r="104" spans="1:20">
      <c r="A104" s="10" t="s">
        <v>671</v>
      </c>
      <c r="B104" s="9" t="s">
        <v>230</v>
      </c>
      <c r="C104" s="9" t="s">
        <v>59</v>
      </c>
      <c r="D104" s="18" t="s">
        <v>224</v>
      </c>
      <c r="E104" s="10" t="s">
        <v>245</v>
      </c>
      <c r="F104" s="10" t="s">
        <v>246</v>
      </c>
      <c r="G104" s="3" t="s">
        <v>276</v>
      </c>
      <c r="H104" s="15">
        <v>41640</v>
      </c>
      <c r="I104" s="44">
        <v>45792</v>
      </c>
      <c r="J104" s="3"/>
      <c r="K104" s="3"/>
      <c r="L104" s="3" t="s">
        <v>694</v>
      </c>
      <c r="M104" s="3"/>
      <c r="N104" s="3" t="str">
        <f>Hoja2!$A$2&amp;""&amp;B104</f>
        <v>Data/Macro/raw/commodities</v>
      </c>
      <c r="O104" s="3" t="str">
        <f t="shared" si="0"/>
        <v>Data/Macro/raw/commodities/Oats_Futures.csv</v>
      </c>
      <c r="P104" s="3" t="str">
        <f>Hoja2!$B$2&amp;B104&amp;"\"&amp;A104&amp;".csv"</f>
        <v>C:\Users\pedro\OneDrive\Documents\ALGO TRADING\SP500 INDEX\Data\Macro\raw\commodities\Oats_Futures.csv</v>
      </c>
      <c r="Q104" s="3" t="str">
        <f>Hoja2!$C$2&amp;B104&amp;"/"&amp;A104&amp;".csv"</f>
        <v>/mnt/c/Users/pedro/OneDrive/Documents/ALGO TRADING/SP500 INDEX/Data/Macro/raw/commodities/Oats_Futures.csv</v>
      </c>
      <c r="R104" s="3"/>
      <c r="S104" s="3" t="s">
        <v>604</v>
      </c>
      <c r="T104" s="3" t="s">
        <v>630</v>
      </c>
    </row>
    <row r="105" spans="1:20">
      <c r="A105" s="10" t="s">
        <v>672</v>
      </c>
      <c r="B105" s="9" t="s">
        <v>230</v>
      </c>
      <c r="C105" s="9" t="s">
        <v>59</v>
      </c>
      <c r="D105" s="18" t="s">
        <v>224</v>
      </c>
      <c r="E105" s="10" t="s">
        <v>245</v>
      </c>
      <c r="F105" s="10" t="s">
        <v>246</v>
      </c>
      <c r="G105" s="3" t="s">
        <v>276</v>
      </c>
      <c r="H105" s="15">
        <v>41640</v>
      </c>
      <c r="I105" s="44">
        <v>45792</v>
      </c>
      <c r="J105" s="3"/>
      <c r="K105" s="3"/>
      <c r="L105" s="17" t="s">
        <v>695</v>
      </c>
      <c r="M105" s="3"/>
      <c r="N105" s="3" t="str">
        <f>Hoja2!$A$2&amp;""&amp;B105</f>
        <v>Data/Macro/raw/commodities</v>
      </c>
      <c r="O105" s="3" t="str">
        <f t="shared" si="0"/>
        <v>Data/Macro/raw/commodities/Rough_Rice_Futures.csv</v>
      </c>
      <c r="P105" s="3" t="str">
        <f>Hoja2!$B$2&amp;B105&amp;"\"&amp;A105&amp;".csv"</f>
        <v>C:\Users\pedro\OneDrive\Documents\ALGO TRADING\SP500 INDEX\Data\Macro\raw\commodities\Rough_Rice_Futures.csv</v>
      </c>
      <c r="Q105" s="3" t="str">
        <f>Hoja2!$C$2&amp;B105&amp;"/"&amp;A105&amp;".csv"</f>
        <v>/mnt/c/Users/pedro/OneDrive/Documents/ALGO TRADING/SP500 INDEX/Data/Macro/raw/commodities/Rough_Rice_Futures.csv</v>
      </c>
      <c r="R105" s="3"/>
      <c r="S105" s="3" t="s">
        <v>604</v>
      </c>
      <c r="T105" s="3" t="s">
        <v>630</v>
      </c>
    </row>
    <row r="106" spans="1:20">
      <c r="A106" s="10" t="s">
        <v>673</v>
      </c>
      <c r="B106" s="9" t="s">
        <v>230</v>
      </c>
      <c r="C106" s="9" t="s">
        <v>59</v>
      </c>
      <c r="D106" s="18" t="s">
        <v>224</v>
      </c>
      <c r="E106" s="10" t="s">
        <v>245</v>
      </c>
      <c r="F106" s="10" t="s">
        <v>246</v>
      </c>
      <c r="G106" s="3" t="s">
        <v>276</v>
      </c>
      <c r="H106" s="15">
        <v>41640</v>
      </c>
      <c r="I106" s="44">
        <v>45792</v>
      </c>
      <c r="J106" s="3"/>
      <c r="K106" s="3"/>
      <c r="L106" s="3" t="s">
        <v>696</v>
      </c>
      <c r="M106" s="3"/>
      <c r="N106" s="3" t="str">
        <f>Hoja2!$A$2&amp;""&amp;B106</f>
        <v>Data/Macro/raw/commodities</v>
      </c>
      <c r="O106" s="3" t="str">
        <f t="shared" si="0"/>
        <v>Data/Macro/raw/commodities/US_Soybean_Meal_Futures.csv</v>
      </c>
      <c r="P106" s="3" t="str">
        <f>Hoja2!$B$2&amp;B106&amp;"\"&amp;A106&amp;".csv"</f>
        <v>C:\Users\pedro\OneDrive\Documents\ALGO TRADING\SP500 INDEX\Data\Macro\raw\commodities\US_Soybean_Meal_Futures.csv</v>
      </c>
      <c r="Q106" s="3" t="str">
        <f>Hoja2!$C$2&amp;B106&amp;"/"&amp;A106&amp;".csv"</f>
        <v>/mnt/c/Users/pedro/OneDrive/Documents/ALGO TRADING/SP500 INDEX/Data/Macro/raw/commodities/US_Soybean_Meal_Futures.csv</v>
      </c>
      <c r="R106" s="3"/>
      <c r="S106" s="3" t="s">
        <v>604</v>
      </c>
      <c r="T106" s="3" t="s">
        <v>630</v>
      </c>
    </row>
    <row r="107" spans="1:20">
      <c r="A107" s="10" t="s">
        <v>674</v>
      </c>
      <c r="B107" s="9" t="s">
        <v>230</v>
      </c>
      <c r="C107" s="9" t="s">
        <v>59</v>
      </c>
      <c r="D107" s="18" t="s">
        <v>224</v>
      </c>
      <c r="E107" s="10" t="s">
        <v>245</v>
      </c>
      <c r="F107" s="10" t="s">
        <v>246</v>
      </c>
      <c r="G107" s="3" t="s">
        <v>276</v>
      </c>
      <c r="H107" s="15">
        <v>41640</v>
      </c>
      <c r="I107" s="44">
        <v>45793</v>
      </c>
      <c r="J107" s="3"/>
      <c r="K107" s="3"/>
      <c r="L107" s="17" t="s">
        <v>686</v>
      </c>
      <c r="M107" s="3"/>
      <c r="N107" s="3" t="str">
        <f>Hoja2!$A$2&amp;""&amp;B107</f>
        <v>Data/Macro/raw/commodities</v>
      </c>
      <c r="O107" s="3" t="str">
        <f t="shared" si="0"/>
        <v>Data/Macro/raw/commodities/US_Soybean_Oil_Futures.csv</v>
      </c>
      <c r="P107" s="3" t="str">
        <f>Hoja2!$B$2&amp;B107&amp;"\"&amp;A107&amp;".csv"</f>
        <v>C:\Users\pedro\OneDrive\Documents\ALGO TRADING\SP500 INDEX\Data\Macro\raw\commodities\US_Soybean_Oil_Futures.csv</v>
      </c>
      <c r="Q107" s="3" t="str">
        <f>Hoja2!$C$2&amp;B107&amp;"/"&amp;A107&amp;".csv"</f>
        <v>/mnt/c/Users/pedro/OneDrive/Documents/ALGO TRADING/SP500 INDEX/Data/Macro/raw/commodities/US_Soybean_Oil_Futures.csv</v>
      </c>
      <c r="R107" s="3"/>
      <c r="S107" s="3" t="s">
        <v>604</v>
      </c>
      <c r="T107" s="3" t="s">
        <v>630</v>
      </c>
    </row>
    <row r="108" spans="1:20">
      <c r="A108" s="10" t="s">
        <v>675</v>
      </c>
      <c r="B108" s="9" t="s">
        <v>230</v>
      </c>
      <c r="C108" s="9" t="s">
        <v>59</v>
      </c>
      <c r="D108" s="18" t="s">
        <v>224</v>
      </c>
      <c r="E108" s="10" t="s">
        <v>245</v>
      </c>
      <c r="F108" s="10" t="s">
        <v>246</v>
      </c>
      <c r="G108" s="3" t="s">
        <v>276</v>
      </c>
      <c r="H108" s="15">
        <v>41640</v>
      </c>
      <c r="I108" s="44">
        <v>45793</v>
      </c>
      <c r="J108" s="3"/>
      <c r="K108" s="3"/>
      <c r="L108" s="3" t="s">
        <v>697</v>
      </c>
      <c r="M108" s="3"/>
      <c r="N108" s="3" t="str">
        <f>Hoja2!$A$2&amp;""&amp;B108</f>
        <v>Data/Macro/raw/commodities</v>
      </c>
      <c r="O108" s="3" t="str">
        <f t="shared" si="0"/>
        <v>Data/Macro/raw/commodities/US_Soybeans_Futures.csv</v>
      </c>
      <c r="P108" s="3" t="str">
        <f>Hoja2!$B$2&amp;B108&amp;"\"&amp;A108&amp;".csv"</f>
        <v>C:\Users\pedro\OneDrive\Documents\ALGO TRADING\SP500 INDEX\Data\Macro\raw\commodities\US_Soybeans_Futures.csv</v>
      </c>
      <c r="Q108" s="3" t="str">
        <f>Hoja2!$C$2&amp;B108&amp;"/"&amp;A108&amp;".csv"</f>
        <v>/mnt/c/Users/pedro/OneDrive/Documents/ALGO TRADING/SP500 INDEX/Data/Macro/raw/commodities/US_Soybeans_Futures.csv</v>
      </c>
      <c r="R108" s="3"/>
      <c r="S108" s="3" t="s">
        <v>604</v>
      </c>
      <c r="T108" s="3" t="s">
        <v>630</v>
      </c>
    </row>
    <row r="109" spans="1:20">
      <c r="A109" s="10" t="s">
        <v>676</v>
      </c>
      <c r="B109" s="9" t="s">
        <v>230</v>
      </c>
      <c r="C109" s="9" t="s">
        <v>59</v>
      </c>
      <c r="D109" s="18" t="s">
        <v>224</v>
      </c>
      <c r="E109" s="10" t="s">
        <v>245</v>
      </c>
      <c r="F109" s="10" t="s">
        <v>246</v>
      </c>
      <c r="G109" s="3" t="s">
        <v>276</v>
      </c>
      <c r="H109" s="15">
        <v>41640</v>
      </c>
      <c r="I109" s="44">
        <v>45793</v>
      </c>
      <c r="J109" s="3"/>
      <c r="K109" s="3"/>
      <c r="L109" s="17" t="s">
        <v>687</v>
      </c>
      <c r="M109" s="3"/>
      <c r="N109" s="3" t="str">
        <f>Hoja2!$A$2&amp;""&amp;B109</f>
        <v>Data/Macro/raw/commodities</v>
      </c>
      <c r="O109" s="3" t="str">
        <f t="shared" si="0"/>
        <v>Data/Macro/raw/commodities/Feeder_Cattle_Futures.csv</v>
      </c>
      <c r="P109" s="3" t="str">
        <f>Hoja2!$B$2&amp;B109&amp;"\"&amp;A109&amp;".csv"</f>
        <v>C:\Users\pedro\OneDrive\Documents\ALGO TRADING\SP500 INDEX\Data\Macro\raw\commodities\Feeder_Cattle_Futures.csv</v>
      </c>
      <c r="Q109" s="3" t="str">
        <f>Hoja2!$C$2&amp;B109&amp;"/"&amp;A109&amp;".csv"</f>
        <v>/mnt/c/Users/pedro/OneDrive/Documents/ALGO TRADING/SP500 INDEX/Data/Macro/raw/commodities/Feeder_Cattle_Futures.csv</v>
      </c>
      <c r="R109" s="3"/>
      <c r="S109" s="3" t="s">
        <v>604</v>
      </c>
      <c r="T109" s="3" t="s">
        <v>630</v>
      </c>
    </row>
    <row r="110" spans="1:20">
      <c r="A110" s="10" t="s">
        <v>677</v>
      </c>
      <c r="B110" s="9" t="s">
        <v>230</v>
      </c>
      <c r="C110" s="9" t="s">
        <v>59</v>
      </c>
      <c r="D110" s="18" t="s">
        <v>224</v>
      </c>
      <c r="E110" s="10" t="s">
        <v>245</v>
      </c>
      <c r="F110" s="10" t="s">
        <v>246</v>
      </c>
      <c r="G110" s="3" t="s">
        <v>276</v>
      </c>
      <c r="H110" s="43">
        <v>41640</v>
      </c>
      <c r="I110" s="44">
        <v>45793</v>
      </c>
      <c r="J110" s="3"/>
      <c r="K110" s="3"/>
      <c r="L110" s="17" t="s">
        <v>688</v>
      </c>
      <c r="M110" s="3"/>
      <c r="N110" s="3" t="str">
        <f>Hoja2!$A$2&amp;""&amp;B110</f>
        <v>Data/Macro/raw/commodities</v>
      </c>
      <c r="O110" s="3" t="str">
        <f t="shared" si="0"/>
        <v>Data/Macro/raw/commodities/ Lean_Hogs_Futures.csv</v>
      </c>
      <c r="P110" s="3" t="str">
        <f>Hoja2!$B$2&amp;B110&amp;"\"&amp;A110&amp;".csv"</f>
        <v>C:\Users\pedro\OneDrive\Documents\ALGO TRADING\SP500 INDEX\Data\Macro\raw\commodities\ Lean_Hogs_Futures.csv</v>
      </c>
      <c r="Q110" s="3" t="str">
        <f>Hoja2!$C$2&amp;B110&amp;"/"&amp;A110&amp;".csv"</f>
        <v>/mnt/c/Users/pedro/OneDrive/Documents/ALGO TRADING/SP500 INDEX/Data/Macro/raw/commodities/ Lean_Hogs_Futures.csv</v>
      </c>
      <c r="R110" s="3"/>
      <c r="S110" s="3" t="s">
        <v>604</v>
      </c>
      <c r="T110" s="3" t="s">
        <v>630</v>
      </c>
    </row>
    <row r="111" spans="1:20">
      <c r="A111" s="10" t="s">
        <v>678</v>
      </c>
      <c r="B111" s="9" t="s">
        <v>230</v>
      </c>
      <c r="C111" s="9" t="s">
        <v>59</v>
      </c>
      <c r="D111" s="18" t="s">
        <v>224</v>
      </c>
      <c r="E111" s="10" t="s">
        <v>245</v>
      </c>
      <c r="F111" s="10" t="s">
        <v>246</v>
      </c>
      <c r="G111" s="3" t="s">
        <v>276</v>
      </c>
      <c r="H111" s="15">
        <v>41640</v>
      </c>
      <c r="I111" s="44">
        <v>45793</v>
      </c>
      <c r="J111" s="3"/>
      <c r="K111" s="3"/>
      <c r="L111" s="17" t="s">
        <v>689</v>
      </c>
      <c r="M111" s="3"/>
      <c r="N111" s="3" t="str">
        <f>Hoja2!$A$2&amp;""&amp;B111</f>
        <v>Data/Macro/raw/commodities</v>
      </c>
      <c r="O111" s="3" t="str">
        <f t="shared" si="0"/>
        <v>Data/Macro/raw/commodities/Live_Cattle_Futures.csv</v>
      </c>
      <c r="P111" s="3" t="str">
        <f>Hoja2!$B$2&amp;B111&amp;"\"&amp;A111&amp;".csv"</f>
        <v>C:\Users\pedro\OneDrive\Documents\ALGO TRADING\SP500 INDEX\Data\Macro\raw\commodities\Live_Cattle_Futures.csv</v>
      </c>
      <c r="Q111" s="3" t="str">
        <f>Hoja2!$C$2&amp;B111&amp;"/"&amp;A111&amp;".csv"</f>
        <v>/mnt/c/Users/pedro/OneDrive/Documents/ALGO TRADING/SP500 INDEX/Data/Macro/raw/commodities/Live_Cattle_Futures.csv</v>
      </c>
      <c r="R111" s="3"/>
      <c r="S111" s="3" t="s">
        <v>604</v>
      </c>
      <c r="T111" s="3" t="s">
        <v>630</v>
      </c>
    </row>
    <row r="112" spans="1:20">
      <c r="A112" s="45" t="s">
        <v>679</v>
      </c>
      <c r="B112" s="46" t="s">
        <v>230</v>
      </c>
      <c r="C112" s="9" t="s">
        <v>59</v>
      </c>
      <c r="D112" s="47" t="s">
        <v>224</v>
      </c>
      <c r="E112" s="45" t="s">
        <v>245</v>
      </c>
      <c r="F112" s="45" t="s">
        <v>246</v>
      </c>
      <c r="G112" s="48" t="s">
        <v>276</v>
      </c>
      <c r="H112" s="49">
        <v>41640</v>
      </c>
      <c r="I112" s="44">
        <v>45793</v>
      </c>
      <c r="J112" s="48"/>
      <c r="K112" s="48"/>
      <c r="L112" s="17" t="s">
        <v>690</v>
      </c>
      <c r="M112" s="3"/>
      <c r="N112" s="3" t="str">
        <f>Hoja2!$A$2&amp;""&amp;B112</f>
        <v>Data/Macro/raw/commodities</v>
      </c>
      <c r="O112" s="3" t="str">
        <f t="shared" si="0"/>
        <v>Data/Macro/raw/commodities/Iron_ore_fines_62%_Fe_CFR_Futures.csv</v>
      </c>
      <c r="P112" s="3" t="str">
        <f>Hoja2!$B$2&amp;B112&amp;"\"&amp;A112&amp;".csv"</f>
        <v>C:\Users\pedro\OneDrive\Documents\ALGO TRADING\SP500 INDEX\Data\Macro\raw\commodities\Iron_ore_fines_62%_Fe_CFR_Futures.csv</v>
      </c>
      <c r="Q112" s="3" t="str">
        <f>Hoja2!$C$2&amp;B112&amp;"/"&amp;A112&amp;".csv"</f>
        <v>/mnt/c/Users/pedro/OneDrive/Documents/ALGO TRADING/SP500 INDEX/Data/Macro/raw/commodities/Iron_ore_fines_62%_Fe_CFR_Futures.csv</v>
      </c>
      <c r="R112" s="3"/>
      <c r="S112" s="3" t="s">
        <v>604</v>
      </c>
      <c r="T112" s="3" t="s">
        <v>630</v>
      </c>
    </row>
    <row r="113" spans="1:20">
      <c r="A113" s="45" t="s">
        <v>724</v>
      </c>
      <c r="B113" s="46" t="s">
        <v>230</v>
      </c>
      <c r="C113" s="9" t="s">
        <v>59</v>
      </c>
      <c r="D113" s="47" t="s">
        <v>224</v>
      </c>
      <c r="E113" s="45" t="s">
        <v>245</v>
      </c>
      <c r="F113" s="45" t="s">
        <v>246</v>
      </c>
      <c r="G113" s="48" t="s">
        <v>276</v>
      </c>
      <c r="H113" s="15">
        <v>41640</v>
      </c>
      <c r="I113" s="44">
        <v>45796</v>
      </c>
      <c r="J113" s="48"/>
      <c r="K113" s="48"/>
      <c r="L113" s="17" t="s">
        <v>725</v>
      </c>
      <c r="M113" s="3"/>
      <c r="N113" s="3" t="str">
        <f>Hoja2!$A$2&amp;""&amp;B113</f>
        <v>Data/Macro/raw/commodities</v>
      </c>
      <c r="O113" s="3" t="str">
        <f t="shared" si="0"/>
        <v>Data/Macro/raw/commodities/Brent_Oil_Futures.csv</v>
      </c>
      <c r="P113" s="3" t="str">
        <f>Hoja2!$B$2&amp;B113&amp;"\"&amp;A113&amp;".csv"</f>
        <v>C:\Users\pedro\OneDrive\Documents\ALGO TRADING\SP500 INDEX\Data\Macro\raw\commodities\Brent_Oil_Futures.csv</v>
      </c>
      <c r="Q113" s="3" t="str">
        <f>Hoja2!$C$2&amp;B113&amp;"/"&amp;A113&amp;".csv"</f>
        <v>/mnt/c/Users/pedro/OneDrive/Documents/ALGO TRADING/SP500 INDEX/Data/Macro/raw/commodities/Brent_Oil_Futures.csv</v>
      </c>
      <c r="R113" s="3"/>
      <c r="S113" s="3" t="s">
        <v>604</v>
      </c>
      <c r="T113" s="3" t="s">
        <v>630</v>
      </c>
    </row>
    <row r="114" spans="1:20">
      <c r="A114" s="10" t="s">
        <v>698</v>
      </c>
      <c r="B114" s="9" t="s">
        <v>231</v>
      </c>
      <c r="C114" s="10" t="s">
        <v>170</v>
      </c>
      <c r="D114" s="18" t="s">
        <v>224</v>
      </c>
      <c r="E114" s="45" t="s">
        <v>245</v>
      </c>
      <c r="F114" s="45" t="s">
        <v>246</v>
      </c>
      <c r="G114" s="48" t="s">
        <v>276</v>
      </c>
      <c r="H114" s="43">
        <v>41640</v>
      </c>
      <c r="I114" s="44">
        <v>45793</v>
      </c>
      <c r="J114" s="3"/>
      <c r="K114" s="3"/>
      <c r="L114" s="3" t="s">
        <v>701</v>
      </c>
      <c r="M114" s="3"/>
      <c r="N114" s="3" t="str">
        <f>Hoja2!$A$2&amp;""&amp;B114</f>
        <v>Data/Macro/raw/index_pricing</v>
      </c>
      <c r="O114" s="3" t="str">
        <f t="shared" si="0"/>
        <v>Data/Macro/raw/index_pricing/Dow_Jones_Industrial_Average.csv</v>
      </c>
      <c r="P114" s="3" t="str">
        <f>Hoja2!$B$2&amp;B114&amp;"\"&amp;A114&amp;".csv"</f>
        <v>C:\Users\pedro\OneDrive\Documents\ALGO TRADING\SP500 INDEX\Data\Macro\raw\index_pricing\Dow_Jones_Industrial_Average.csv</v>
      </c>
      <c r="Q114" s="3" t="str">
        <f>Hoja2!$C$2&amp;B114&amp;"/"&amp;A114&amp;".csv"</f>
        <v>/mnt/c/Users/pedro/OneDrive/Documents/ALGO TRADING/SP500 INDEX/Data/Macro/raw/index_pricing/Dow_Jones_Industrial_Average.csv</v>
      </c>
      <c r="R114" s="3"/>
      <c r="S114" s="3" t="s">
        <v>604</v>
      </c>
      <c r="T114" s="3" t="s">
        <v>630</v>
      </c>
    </row>
    <row r="115" spans="1:20">
      <c r="A115" s="10" t="s">
        <v>699</v>
      </c>
      <c r="B115" s="9" t="s">
        <v>231</v>
      </c>
      <c r="C115" s="10" t="s">
        <v>170</v>
      </c>
      <c r="D115" s="18" t="s">
        <v>224</v>
      </c>
      <c r="E115" s="45" t="s">
        <v>245</v>
      </c>
      <c r="F115" s="45" t="s">
        <v>246</v>
      </c>
      <c r="G115" s="48" t="s">
        <v>276</v>
      </c>
      <c r="H115" s="15">
        <v>41640</v>
      </c>
      <c r="I115" s="44">
        <v>45793</v>
      </c>
      <c r="J115" s="3"/>
      <c r="K115" s="3"/>
      <c r="L115" s="3" t="s">
        <v>702</v>
      </c>
      <c r="M115" s="3"/>
      <c r="N115" s="3" t="str">
        <f>Hoja2!$A$2&amp;""&amp;B115</f>
        <v>Data/Macro/raw/index_pricing</v>
      </c>
      <c r="O115" s="3" t="str">
        <f t="shared" si="0"/>
        <v>Data/Macro/raw/index_pricing/Nasdaq_100_Fi.csv</v>
      </c>
      <c r="P115" s="3" t="str">
        <f>Hoja2!$B$2&amp;B115&amp;"\"&amp;A115&amp;".csv"</f>
        <v>C:\Users\pedro\OneDrive\Documents\ALGO TRADING\SP500 INDEX\Data\Macro\raw\index_pricing\Nasdaq_100_Fi.csv</v>
      </c>
      <c r="Q115" s="3" t="str">
        <f>Hoja2!$C$2&amp;B115&amp;"/"&amp;A115&amp;".csv"</f>
        <v>/mnt/c/Users/pedro/OneDrive/Documents/ALGO TRADING/SP500 INDEX/Data/Macro/raw/index_pricing/Nasdaq_100_Fi.csv</v>
      </c>
      <c r="R115" s="3"/>
      <c r="S115" s="3" t="s">
        <v>604</v>
      </c>
      <c r="T115" s="3" t="s">
        <v>630</v>
      </c>
    </row>
    <row r="116" spans="1:20">
      <c r="A116" s="10" t="s">
        <v>700</v>
      </c>
      <c r="B116" s="9" t="s">
        <v>231</v>
      </c>
      <c r="C116" s="10" t="s">
        <v>170</v>
      </c>
      <c r="D116" s="18" t="s">
        <v>224</v>
      </c>
      <c r="E116" s="45" t="s">
        <v>245</v>
      </c>
      <c r="F116" s="45" t="s">
        <v>246</v>
      </c>
      <c r="G116" s="48" t="s">
        <v>276</v>
      </c>
      <c r="H116" s="49">
        <v>41640</v>
      </c>
      <c r="I116" s="44">
        <v>45793</v>
      </c>
      <c r="J116" s="3"/>
      <c r="K116" s="3"/>
      <c r="L116" s="3" t="s">
        <v>703</v>
      </c>
      <c r="M116" s="3"/>
      <c r="N116" s="3" t="str">
        <f>Hoja2!$A$2&amp;""&amp;B116</f>
        <v>Data/Macro/raw/index_pricing</v>
      </c>
      <c r="O116" s="3" t="str">
        <f t="shared" si="0"/>
        <v>Data/Macro/raw/index_pricing/CAC_40.csv</v>
      </c>
      <c r="P116" s="3" t="str">
        <f>Hoja2!$B$2&amp;B116&amp;"\"&amp;A116&amp;".csv"</f>
        <v>C:\Users\pedro\OneDrive\Documents\ALGO TRADING\SP500 INDEX\Data\Macro\raw\index_pricing\CAC_40.csv</v>
      </c>
      <c r="Q116" s="3" t="str">
        <f>Hoja2!$C$2&amp;B116&amp;"/"&amp;A116&amp;".csv"</f>
        <v>/mnt/c/Users/pedro/OneDrive/Documents/ALGO TRADING/SP500 INDEX/Data/Macro/raw/index_pricing/CAC_40.csv</v>
      </c>
      <c r="R116" s="3"/>
      <c r="S116" s="3" t="s">
        <v>604</v>
      </c>
      <c r="T116" s="3" t="s">
        <v>630</v>
      </c>
    </row>
    <row r="117" spans="1:20">
      <c r="A117" s="10" t="s">
        <v>704</v>
      </c>
      <c r="B117" s="10" t="s">
        <v>229</v>
      </c>
      <c r="C117" s="10" t="s">
        <v>54</v>
      </c>
      <c r="D117" s="18" t="s">
        <v>224</v>
      </c>
      <c r="E117" s="45" t="s">
        <v>245</v>
      </c>
      <c r="F117" s="45" t="s">
        <v>246</v>
      </c>
      <c r="G117" s="48" t="s">
        <v>276</v>
      </c>
      <c r="H117" s="43">
        <v>41640</v>
      </c>
      <c r="I117" s="44">
        <v>45793</v>
      </c>
      <c r="J117" s="3"/>
      <c r="K117" s="3"/>
      <c r="L117" s="3" t="s">
        <v>708</v>
      </c>
      <c r="M117" s="3"/>
      <c r="N117" s="3" t="str">
        <f>Hoja2!$A$2&amp;""&amp;B117</f>
        <v>Data/Macro/raw/exchange_rate</v>
      </c>
      <c r="O117" s="3" t="str">
        <f t="shared" si="0"/>
        <v>Data/Macro/raw/exchange_rate/JPY_EUR.csv</v>
      </c>
      <c r="P117" s="3" t="str">
        <f>Hoja2!$B$2&amp;B117&amp;"\"&amp;A117&amp;".csv"</f>
        <v>C:\Users\pedro\OneDrive\Documents\ALGO TRADING\SP500 INDEX\Data\Macro\raw\exchange_rate\JPY_EUR.csv</v>
      </c>
      <c r="Q117" s="3" t="str">
        <f>Hoja2!$C$2&amp;B117&amp;"/"&amp;A117&amp;".csv"</f>
        <v>/mnt/c/Users/pedro/OneDrive/Documents/ALGO TRADING/SP500 INDEX/Data/Macro/raw/exchange_rate/JPY_EUR.csv</v>
      </c>
      <c r="R117" s="3"/>
      <c r="S117" s="3" t="s">
        <v>604</v>
      </c>
      <c r="T117" s="3" t="s">
        <v>630</v>
      </c>
    </row>
    <row r="118" spans="1:20">
      <c r="A118" s="10" t="s">
        <v>704</v>
      </c>
      <c r="B118" s="10" t="s">
        <v>229</v>
      </c>
      <c r="C118" s="10" t="s">
        <v>54</v>
      </c>
      <c r="D118" s="18" t="s">
        <v>224</v>
      </c>
      <c r="E118" s="45" t="s">
        <v>245</v>
      </c>
      <c r="F118" s="45" t="s">
        <v>246</v>
      </c>
      <c r="G118" s="48" t="s">
        <v>276</v>
      </c>
      <c r="H118" s="15">
        <v>41640</v>
      </c>
      <c r="I118" s="44">
        <v>45793</v>
      </c>
      <c r="J118" s="3"/>
      <c r="K118" s="3"/>
      <c r="L118" s="3" t="s">
        <v>709</v>
      </c>
      <c r="M118" s="3"/>
      <c r="N118" s="3" t="str">
        <f>Hoja2!$A$2&amp;""&amp;B118</f>
        <v>Data/Macro/raw/exchange_rate</v>
      </c>
      <c r="O118" s="3" t="str">
        <f t="shared" si="0"/>
        <v>Data/Macro/raw/exchange_rate/JPY_EUR.csv</v>
      </c>
      <c r="P118" s="3" t="str">
        <f>Hoja2!$B$2&amp;B118&amp;"\"&amp;A118&amp;".csv"</f>
        <v>C:\Users\pedro\OneDrive\Documents\ALGO TRADING\SP500 INDEX\Data\Macro\raw\exchange_rate\JPY_EUR.csv</v>
      </c>
      <c r="Q118" s="3" t="str">
        <f>Hoja2!$C$2&amp;B118&amp;"/"&amp;A118&amp;".csv"</f>
        <v>/mnt/c/Users/pedro/OneDrive/Documents/ALGO TRADING/SP500 INDEX/Data/Macro/raw/exchange_rate/JPY_EUR.csv</v>
      </c>
      <c r="R118" s="3"/>
      <c r="S118" s="3" t="s">
        <v>604</v>
      </c>
      <c r="T118" s="3" t="s">
        <v>630</v>
      </c>
    </row>
    <row r="119" spans="1:20">
      <c r="A119" s="10" t="s">
        <v>705</v>
      </c>
      <c r="B119" s="10" t="s">
        <v>229</v>
      </c>
      <c r="C119" s="10" t="s">
        <v>54</v>
      </c>
      <c r="D119" s="18" t="s">
        <v>224</v>
      </c>
      <c r="E119" s="45" t="s">
        <v>245</v>
      </c>
      <c r="F119" s="45" t="s">
        <v>246</v>
      </c>
      <c r="G119" s="48" t="s">
        <v>276</v>
      </c>
      <c r="H119" s="49">
        <v>41640</v>
      </c>
      <c r="I119" s="44">
        <v>45793</v>
      </c>
      <c r="J119" s="3"/>
      <c r="K119" s="3"/>
      <c r="L119" s="3" t="s">
        <v>710</v>
      </c>
      <c r="M119" s="3"/>
      <c r="N119" s="3" t="str">
        <f>Hoja2!$A$2&amp;""&amp;B119</f>
        <v>Data/Macro/raw/exchange_rate</v>
      </c>
      <c r="O119" s="3" t="str">
        <f t="shared" si="0"/>
        <v>Data/Macro/raw/exchange_rate/BRL_NZD.csv</v>
      </c>
      <c r="P119" s="3" t="str">
        <f>Hoja2!$B$2&amp;B119&amp;"\"&amp;A119&amp;".csv"</f>
        <v>C:\Users\pedro\OneDrive\Documents\ALGO TRADING\SP500 INDEX\Data\Macro\raw\exchange_rate\BRL_NZD.csv</v>
      </c>
      <c r="Q119" s="3" t="str">
        <f>Hoja2!$C$2&amp;B119&amp;"/"&amp;A119&amp;".csv"</f>
        <v>/mnt/c/Users/pedro/OneDrive/Documents/ALGO TRADING/SP500 INDEX/Data/Macro/raw/exchange_rate/BRL_NZD.csv</v>
      </c>
      <c r="R119" s="3"/>
      <c r="S119" s="3" t="s">
        <v>604</v>
      </c>
      <c r="T119" s="3" t="s">
        <v>630</v>
      </c>
    </row>
    <row r="120" spans="1:20">
      <c r="A120" s="10" t="s">
        <v>706</v>
      </c>
      <c r="B120" s="10" t="s">
        <v>229</v>
      </c>
      <c r="C120" s="10" t="s">
        <v>54</v>
      </c>
      <c r="D120" s="18" t="s">
        <v>224</v>
      </c>
      <c r="E120" s="45" t="s">
        <v>245</v>
      </c>
      <c r="F120" s="45" t="s">
        <v>246</v>
      </c>
      <c r="G120" s="48" t="s">
        <v>276</v>
      </c>
      <c r="H120" s="43">
        <v>41640</v>
      </c>
      <c r="I120" s="44">
        <v>45793</v>
      </c>
      <c r="J120" s="3"/>
      <c r="K120" s="3"/>
      <c r="L120" s="3" t="s">
        <v>711</v>
      </c>
      <c r="M120" s="3"/>
      <c r="N120" s="3" t="str">
        <f>Hoja2!$A$2&amp;""&amp;B120</f>
        <v>Data/Macro/raw/exchange_rate</v>
      </c>
      <c r="O120" s="3" t="str">
        <f t="shared" si="0"/>
        <v>Data/Macro/raw/exchange_rate/NOK_AUD.csv</v>
      </c>
      <c r="P120" s="3" t="str">
        <f>Hoja2!$B$2&amp;B120&amp;"\"&amp;A120&amp;".csv"</f>
        <v>C:\Users\pedro\OneDrive\Documents\ALGO TRADING\SP500 INDEX\Data\Macro\raw\exchange_rate\NOK_AUD.csv</v>
      </c>
      <c r="Q120" s="3" t="str">
        <f>Hoja2!$C$2&amp;B120&amp;"/"&amp;A120&amp;".csv"</f>
        <v>/mnt/c/Users/pedro/OneDrive/Documents/ALGO TRADING/SP500 INDEX/Data/Macro/raw/exchange_rate/NOK_AUD.csv</v>
      </c>
      <c r="R120" s="3"/>
      <c r="S120" s="3" t="s">
        <v>604</v>
      </c>
      <c r="T120" s="3" t="s">
        <v>630</v>
      </c>
    </row>
    <row r="121" spans="1:20">
      <c r="A121" s="10" t="s">
        <v>707</v>
      </c>
      <c r="B121" s="10" t="s">
        <v>229</v>
      </c>
      <c r="C121" s="10" t="s">
        <v>54</v>
      </c>
      <c r="D121" s="18" t="s">
        <v>224</v>
      </c>
      <c r="E121" s="10" t="s">
        <v>245</v>
      </c>
      <c r="F121" s="10" t="s">
        <v>246</v>
      </c>
      <c r="G121" s="48" t="s">
        <v>276</v>
      </c>
      <c r="H121" s="15">
        <v>41640</v>
      </c>
      <c r="I121" s="44">
        <v>45793</v>
      </c>
      <c r="J121" s="3"/>
      <c r="K121" s="3"/>
      <c r="L121" s="3" t="s">
        <v>712</v>
      </c>
      <c r="M121" s="3"/>
      <c r="N121" s="3" t="str">
        <f>Hoja2!$A$2&amp;""&amp;B121</f>
        <v>Data/Macro/raw/exchange_rate</v>
      </c>
      <c r="O121" s="3" t="str">
        <f t="shared" si="0"/>
        <v>Data/Macro/raw/exchange_rate/PHP_ZAR.csv</v>
      </c>
      <c r="P121" s="3" t="str">
        <f>Hoja2!$B$2&amp;B121&amp;"\"&amp;A121&amp;".csv"</f>
        <v>C:\Users\pedro\OneDrive\Documents\ALGO TRADING\SP500 INDEX\Data\Macro\raw\exchange_rate\PHP_ZAR.csv</v>
      </c>
      <c r="Q121" s="3" t="str">
        <f>Hoja2!$C$2&amp;B121&amp;"/"&amp;A121&amp;".csv"</f>
        <v>/mnt/c/Users/pedro/OneDrive/Documents/ALGO TRADING/SP500 INDEX/Data/Macro/raw/exchange_rate/PHP_ZAR.csv</v>
      </c>
      <c r="R121" s="3"/>
      <c r="S121" s="3" t="s">
        <v>604</v>
      </c>
      <c r="T121" s="3" t="s">
        <v>630</v>
      </c>
    </row>
    <row r="122" spans="1:20">
      <c r="G122" s="48"/>
    </row>
  </sheetData>
  <autoFilter ref="A1:Q89" xr:uid="{9CB0844A-40A1-4264-8968-9E5B325C5351}"/>
  <hyperlinks>
    <hyperlink ref="L2" r:id="rId1" display="https://fred.stlouisfed.org/series/DGS10" xr:uid="{EFC52D56-0D2F-4236-A2C3-68C08A221A16}"/>
    <hyperlink ref="L3" r:id="rId2" display="https://fred.stlouisfed.org/series/DGS2" xr:uid="{1E7B56F1-1AC6-4AD7-A939-D9ECD5E00146}"/>
    <hyperlink ref="L4" r:id="rId3" display="https://www.investing.com/rates-bonds/australia-10-year-bond-yield" xr:uid="{6C4F4820-9877-494D-B176-E139F4B33E2E}"/>
    <hyperlink ref="L5" r:id="rId4" display="https://www.investing.com/rates-bonds/italy-10-year-bond-yield" xr:uid="{C73E27BD-8A64-4D91-961A-84F49A3AEACA}"/>
    <hyperlink ref="L6" r:id="rId5" display="https://www.investing.com/rates-bonds/japan-10-year-bond-yield" xr:uid="{3ACD3BF4-C1EC-4C8E-BCB7-93EA80D85640}"/>
    <hyperlink ref="L7" r:id="rId6" display="https://www.investing.com/rates-bonds/uk-10-year-bond-yield" xr:uid="{882A0133-5ACA-43AB-9ED2-573474F5B202}"/>
    <hyperlink ref="L8" r:id="rId7" display="https://www.investing.com/rates-bonds/germany-10-year-bond-yield" xr:uid="{2C759D50-DE70-4EBF-B786-7C51208804BD}"/>
    <hyperlink ref="L9" r:id="rId8" display="https://www.investing.com/rates-bonds/canada-10-year-bond-yield" xr:uid="{0A63165B-A4E7-420C-9B33-4DA5C4AE2ACD}"/>
    <hyperlink ref="L10" r:id="rId9" display="https://www.investing.com/rates-bonds/china-10-year-bond-yield" xr:uid="{5D5EE0D9-5BCD-47B8-B463-A9E8E9A51A70}"/>
    <hyperlink ref="L11" r:id="rId10" display="https://fred.stlouisfed.org/series/AAA" xr:uid="{26D0AFC4-24C0-492B-A63F-C6A9056A8F8C}"/>
    <hyperlink ref="L12" r:id="rId11" display="https://fred.stlouisfed.org/series/BAA10YM" xr:uid="{73E75605-84CF-4B2A-8A2A-5DA199AFF57E}"/>
    <hyperlink ref="L13" r:id="rId12" display="https://fred.stlouisfed.org/series/BAMLH0A0HYM2" xr:uid="{354E8862-C464-4905-BD96-2A0C1D21BEC0}"/>
    <hyperlink ref="L61" r:id="rId13" display="https://www.investing.com/currencies/eur-usd-historical-data" xr:uid="{BF3CD9DF-820E-47B5-857B-420C8506A2A1}"/>
    <hyperlink ref="L62" r:id="rId14" display="https://www.investing.com/currencies/gbp-usd-historical-data" xr:uid="{98D564CA-208A-4849-866B-33390F71D1DE}"/>
    <hyperlink ref="L63" r:id="rId15" display="https://www.investing.com/currencies/usd-jpy-historical-data" xr:uid="{71076E44-1E02-4C64-A2B6-13D80040E846}"/>
    <hyperlink ref="L64" r:id="rId16" display="https://www.investing.com/currencies/usd-cny-historical-data" xr:uid="{56D6FA84-31E1-43E4-948D-C7C8987ABF17}"/>
    <hyperlink ref="L65" r:id="rId17" display="https://www.investing.com/currencies/aud-usd-historical-data" xr:uid="{56472442-34D7-4812-A617-E7C625F90E0C}"/>
    <hyperlink ref="L66" r:id="rId18" display="https://www.investing.com/currencies/usd-cad-historical-data" xr:uid="{3CD24CE9-DB01-4E2D-B3E9-7362976A11C6}"/>
    <hyperlink ref="L67" r:id="rId19" display="https://www.investing.com/currencies/usd-mxn-historical-data" xr:uid="{1A6A4DCD-01D5-48D0-88DC-B78F43DF0704}"/>
    <hyperlink ref="L71" r:id="rId20" display="https://fred.stlouisfed.org/series/DTWEXBGS" xr:uid="{3ED40B18-365B-45C0-9036-FAFE8C4D041F}"/>
    <hyperlink ref="L68" r:id="rId21" display="https://www.investing.com/currencies/eur-gbp" xr:uid="{C9D1BC84-30BD-40E3-A392-5312DC7F2653}"/>
    <hyperlink ref="L29" r:id="rId22" display="https://www.investing.com/commodities/crude-oil-historical-data" xr:uid="{7DCCE35E-F720-42FF-BB53-68129CF23AE2}"/>
    <hyperlink ref="L30" r:id="rId23" display="https://www.investing.com/commodities/gold-historical-data" xr:uid="{B4A352DF-7C27-461E-BE61-1B42A71CE27D}"/>
    <hyperlink ref="L31" r:id="rId24" display="https://www.investing.com/commodities/silver-historical-data" xr:uid="{631AE478-FE3E-4190-B2FC-A83CBCAE1D37}"/>
    <hyperlink ref="L32" r:id="rId25" display="https://www.investing.com/commodities/copper-historical-data" xr:uid="{14D1DE8F-7023-4CB1-8EB5-9E872E1C5E99}"/>
    <hyperlink ref="L33" r:id="rId26" display="https://www.investing.com/commodities/platinum-historical-data" xr:uid="{D19E014A-CE4A-455D-B1BA-419BDC23D87F}"/>
    <hyperlink ref="L40" r:id="rId27" display="https://fred.stlouisfed.org/series/CPIAUCSL" xr:uid="{A7E25AE5-B4C9-4635-909E-E2A86BE721BB}"/>
    <hyperlink ref="L41" r:id="rId28" display="https://fred.stlouisfed.org/series/CPILFESL" xr:uid="{CEA4B502-8B48-4E1A-B62D-FF61AEBAD516}"/>
    <hyperlink ref="L42" r:id="rId29" display="https://fred.stlouisfed.org/series/PCE" xr:uid="{2731F89D-CB48-4D6B-B4B5-2A125D221D48}"/>
    <hyperlink ref="L43" r:id="rId30" display="https://fred.stlouisfed.org/series/PCEPILFE" xr:uid="{498D3992-F397-461A-B01F-031093756D4F}"/>
    <hyperlink ref="L44" r:id="rId31" display="https://fred.stlouisfed.org/series/PPIACO" xr:uid="{C971201A-3CC2-4910-9729-46941E76A368}"/>
    <hyperlink ref="L49" r:id="rId32" display="https://fred.stlouisfed.org/series/INDPRO" xr:uid="{920C316A-3CB9-43C9-97AD-2DEA4C26C891}"/>
    <hyperlink ref="L51" r:id="rId33" display="https://fred.stlouisfed.org/series/CSUSHPINSA" xr:uid="{63BE0199-C8C9-424F-9CA8-9025404D3150}"/>
    <hyperlink ref="L53" r:id="rId34" display="https://fred.stlouisfed.org/series/TCU" xr:uid="{E789A500-1F34-4356-923A-AE9B0D5AC90D}"/>
    <hyperlink ref="L54" r:id="rId35" display="https://fred.stlouisfed.org/series/PERMIT" xr:uid="{1035842D-4DA9-4BB1-BC0E-9C10133A9A1B}"/>
    <hyperlink ref="L55" r:id="rId36" display="https://fred.stlouisfed.org/series/HOUST" xr:uid="{EB1727FE-5C80-4075-9D00-FEFFFE796197}"/>
    <hyperlink ref="L84" r:id="rId37" display="https://fred.stlouisfed.org/series/UNRATE" xr:uid="{13FAD972-2CC0-4FBF-84FF-8FF62C906578}"/>
    <hyperlink ref="L85" r:id="rId38" display="https://fred.stlouisfed.org/series/PAYEMS" xr:uid="{3372400B-43CE-4370-95C4-FA7079F65CE0}"/>
    <hyperlink ref="L86" r:id="rId39" display="https://fred.stlouisfed.org/series/ICSA" xr:uid="{024D9C5F-9AAE-49B7-B6EF-1CDA0DA92735}"/>
    <hyperlink ref="L87" r:id="rId40" display="https://fred.stlouisfed.org/series/JTSJOL" xr:uid="{1CE669A6-B4EA-4706-A56B-99BFD7220E04}"/>
    <hyperlink ref="L34" r:id="rId41" xr:uid="{A89C59DE-3253-4A81-9FB8-3FBA100B3E34}"/>
    <hyperlink ref="L37" r:id="rId42" display="https://fred.stlouisfed.org/series/UMCSENT" xr:uid="{EFBD7659-4787-4B09-8E5E-808E98811746}"/>
    <hyperlink ref="L38" r:id="rId43" display="https://www.aaii.com/sentimentsurvey" xr:uid="{7329635C-94D7-4A5B-AC13-936741FE74A8}"/>
    <hyperlink ref="L26" r:id="rId44" display="https://fred.stlouisfed.org/series/BUSLOANS" xr:uid="{4362159D-D7B1-4C47-B925-54D810C369E2}"/>
    <hyperlink ref="L28" r:id="rId45" display="https://fred.stlouisfed.org/series/TOTALSL" xr:uid="{F729B179-F42D-49CF-8EDB-604C38C6C6B5}"/>
    <hyperlink ref="L81" r:id="rId46" display="https://www.chicagofed.org/publications/nfci/index" xr:uid="{71D7B13F-0355-48D4-A52B-42B80A19F28E}"/>
    <hyperlink ref="L56" r:id="rId47" display="https://fred.stlouisfed.org/series/FEDFUNDS" xr:uid="{DD0DCA91-73B2-40D9-A36F-EAC04BF9B6DA}"/>
    <hyperlink ref="L59" r:id="rId48" display="https://fred.stlouisfed.org/series/WALCL" xr:uid="{54572CAB-CC86-4D72-B1B6-9FEDD1A1DF55}"/>
    <hyperlink ref="L17" r:id="rId49" display="https://www.newyorkfed.org/survey/empire/empiresurvey_overview" xr:uid="{3E2EE05E-9671-48AE-8AED-6B264633BB81}"/>
    <hyperlink ref="L52" r:id="rId50" display="https://fred.stlouisfed.org/series/GDP" xr:uid="{B95466BF-184A-46F8-B044-678CACE6B44E}"/>
    <hyperlink ref="L39" r:id="rId51" display="https://www.dolthub.com/repositories/post-no-preference/options/jobs/bdfffe30-7042-4617-a6cd-d08a5bbd7f97?refName=master" xr:uid="{A2F99A9D-EFBF-4A3E-BBA9-C0F20CD24BBB}"/>
    <hyperlink ref="M49" r:id="rId52" display="https://www.investing.com/economic-calendar/industrial-production-161" xr:uid="{65E8563F-9BBB-4AC8-BF30-B34FA76D39EB}"/>
    <hyperlink ref="M47" r:id="rId53" display="https://www.investing.com/economic-calendar/m2-money-stock-366" xr:uid="{CB3EF57D-E236-44BD-90F1-144FF319903B}"/>
    <hyperlink ref="M50" r:id="rId54" display="https://www.investing.com/economic-calendar/mexican-cpi-1192" xr:uid="{79170ABE-595A-41A6-AF58-85670A52B187}"/>
    <hyperlink ref="M60" r:id="rId55" display="https://www.investing.com/economic-calendar/retail-sales-258" xr:uid="{C6C37AF1-E1D6-4F21-AD0A-8E0C9387253F}"/>
    <hyperlink ref="M45" r:id="rId56" display="https://www.investing.com/economic-calendar/chinese-manufacturing-pmi-594" xr:uid="{BE7385A4-31BE-4B04-BF5A-3A34B9BD8942}"/>
    <hyperlink ref="M48" r:id="rId57" display="https://www.investing.com/economic-calendar/chinese-m2-money-stock-463" xr:uid="{E86B17B1-E8F5-4078-ABC8-76FB527C57D0}"/>
    <hyperlink ref="M46" r:id="rId58" display="https://www.investing.com/economic-calendar/singapore-non-oil-exports-1383" xr:uid="{423DC01A-8720-4539-85A7-DB91CF3EC6D7}"/>
    <hyperlink ref="L45" r:id="rId59" display="https://www.investing.com/economic-calendar/chinese-manufacturing-pmi-594" xr:uid="{CE216A0E-7872-4574-9714-B64DAEFEA1F4}"/>
    <hyperlink ref="L46" r:id="rId60" display="https://www.investing.com/economic-calendar/singapore-non-oil-exports-1383" xr:uid="{99F47206-87FD-495B-AAA3-C1B26DB14167}"/>
    <hyperlink ref="L47" r:id="rId61" display="https://www.investing.com/economic-calendar/m2-money-stock-366" xr:uid="{7047CF8B-68A1-497D-8B41-53D594B520A6}"/>
    <hyperlink ref="L48" r:id="rId62" display="https://www.investing.com/economic-calendar/chinese-m2-money-stock-463" xr:uid="{4A7D0136-BC89-454A-8BD6-417EDD0E011C}"/>
    <hyperlink ref="L50" r:id="rId63" display="https://www.investing.com/economic-calendar/mexican-cpi-1192" xr:uid="{9557A2D0-86E1-45D7-9DBF-22CC25FD1728}"/>
    <hyperlink ref="L60" r:id="rId64" display="https://www.investing.com/economic-calendar/retail-sales-258" xr:uid="{59EBEACC-CBCB-4C48-B702-C82C3DADE656}"/>
    <hyperlink ref="L14" r:id="rId65" xr:uid="{6EA04F30-AA97-46DA-A809-A627E917292B}"/>
    <hyperlink ref="L15" r:id="rId66" xr:uid="{0920D0BE-F5DF-4600-82A9-EE73CD071D2E}"/>
    <hyperlink ref="L16" r:id="rId67" xr:uid="{96D80FF2-CC74-449A-AB66-B703E5D7C987}"/>
    <hyperlink ref="L20" r:id="rId68" xr:uid="{D5A56F72-D191-4AF9-AF2E-C873874E96A3}"/>
    <hyperlink ref="L19" r:id="rId69" xr:uid="{A6EA46DE-3392-44F9-A59C-A15F4208629C}"/>
    <hyperlink ref="L18" r:id="rId70" xr:uid="{9EE68CE6-A101-4950-9A29-AFA446E3CA23}"/>
    <hyperlink ref="L21" r:id="rId71" xr:uid="{5B4A3DA7-F844-4DBD-9AA7-8FBAD09EB406}"/>
    <hyperlink ref="L23" r:id="rId72" xr:uid="{4A593BDF-21D5-4710-AF3B-657B0706B1BD}"/>
    <hyperlink ref="L22" r:id="rId73" xr:uid="{825135D0-04D8-4F45-BD37-FB9E97084FF2}"/>
    <hyperlink ref="L25" r:id="rId74" xr:uid="{8A256607-8A6F-459B-85CE-84A49421C0B4}"/>
    <hyperlink ref="L27" r:id="rId75" xr:uid="{C36D0183-EDC5-4630-8D8D-D211044B9483}"/>
    <hyperlink ref="L35" r:id="rId76" display="https://fred.stlouisfed.org/series/CSCICP02EZM460S" xr:uid="{00B87BF9-349A-4F55-8033-C4BB3ADF1003}"/>
    <hyperlink ref="L36" r:id="rId77" display="https://fred.stlouisfed.org/series/CSCICP02CHQ460S" xr:uid="{17A7E106-562E-457D-AF3D-48F5F1D7FCE5}"/>
    <hyperlink ref="L58" r:id="rId78" xr:uid="{8AD372D0-7381-4B82-AC30-112056269F06}"/>
    <hyperlink ref="L69" r:id="rId79" xr:uid="{AE9A2761-BF67-4952-87C3-7905B6C84C30}"/>
    <hyperlink ref="L70" r:id="rId80" xr:uid="{1288F6B0-73A0-4272-9341-8024AEFFCDF8}"/>
    <hyperlink ref="L72" r:id="rId81" xr:uid="{E237B9A2-5CC8-4AE9-AB05-CBD81A23A55E}"/>
    <hyperlink ref="L73" r:id="rId82" xr:uid="{76EA1CD0-800D-4F15-9BC6-471632F76CB3}"/>
    <hyperlink ref="L74" r:id="rId83" xr:uid="{206C56D2-0010-4065-89CC-BDA4D2D1CDAC}"/>
    <hyperlink ref="L75" r:id="rId84" xr:uid="{DC318492-2E75-4A3E-9BC6-5C6598B6C87F}"/>
    <hyperlink ref="L76" r:id="rId85" xr:uid="{0DF22E7B-915D-4565-9080-C569F6AF2ED8}"/>
    <hyperlink ref="L77" r:id="rId86" xr:uid="{D12DBA4D-EBF2-4D68-AA2C-74D82B20D253}"/>
    <hyperlink ref="L78" r:id="rId87" xr:uid="{2EDB0FAC-DD29-4290-ADD9-D92D1950AA60}"/>
    <hyperlink ref="L79" r:id="rId88" xr:uid="{D5B54F9C-C5A7-4617-98F2-495D6853DB73}"/>
    <hyperlink ref="L80" r:id="rId89" xr:uid="{3DBBC4C5-322B-4EC0-A2BC-ACC08997E31A}"/>
    <hyperlink ref="L82" r:id="rId90" xr:uid="{F46EE01E-7D79-493B-8DB0-6796AEE6239F}"/>
    <hyperlink ref="L83" r:id="rId91" xr:uid="{7A77A7A9-E2DE-49E6-BC88-C0E0A4D3E62D}"/>
    <hyperlink ref="L88" r:id="rId92" xr:uid="{5225534C-BA3E-41AA-AA10-DC0E59B00F3F}"/>
    <hyperlink ref="L89" r:id="rId93" xr:uid="{E1D67341-068F-460F-8EC6-1E8AB5C9CB74}"/>
    <hyperlink ref="L57" r:id="rId94" xr:uid="{08D74033-9789-4868-8A38-4B01DACE2D96}"/>
    <hyperlink ref="L24" r:id="rId95" xr:uid="{F51C49C1-7ECD-4D04-8C8A-796C03F66464}"/>
    <hyperlink ref="L90" r:id="rId96" xr:uid="{847A7018-4A2B-4D67-BEAF-62A1C5D42509}"/>
    <hyperlink ref="M90" r:id="rId97" xr:uid="{ADCF6B15-F291-4078-98D4-9E64E57F7E50}"/>
    <hyperlink ref="L91" r:id="rId98" xr:uid="{1793FF7C-DB0C-4E11-B329-FD5BC976324A}"/>
    <hyperlink ref="L92" r:id="rId99" xr:uid="{00E0DD28-054B-4FF7-B70A-5E51FEC9D020}"/>
    <hyperlink ref="L93" r:id="rId100" xr:uid="{CF992DDA-3871-4DF0-A0A0-273E4A564931}"/>
    <hyperlink ref="L94" r:id="rId101" xr:uid="{27E0434D-4BA2-4343-80A9-7D55242EE307}"/>
    <hyperlink ref="L95" r:id="rId102" xr:uid="{77714CE7-D72A-44AE-8092-82C467917C5B}"/>
    <hyperlink ref="L96" r:id="rId103" xr:uid="{05E99B5D-8CBF-42E4-97A4-BD3FF8CAA775}"/>
    <hyperlink ref="L97" r:id="rId104" xr:uid="{4E95364D-2CA2-4360-AA5E-F1906FF07962}"/>
    <hyperlink ref="L98" r:id="rId105" xr:uid="{D47AC000-2E34-483E-B88B-86274DC4BFDB}"/>
    <hyperlink ref="L99" r:id="rId106" xr:uid="{ED11F257-5B86-46A0-9E4F-616EAF0CFA7B}"/>
    <hyperlink ref="L100" r:id="rId107" xr:uid="{4DCAEA53-9B3F-4CAA-B339-27C4B11D3201}"/>
    <hyperlink ref="L107" r:id="rId108" xr:uid="{C33A7208-5892-46D5-BAA9-74A740BF4B86}"/>
    <hyperlink ref="L109" r:id="rId109" xr:uid="{A42BABC0-7931-44F4-A571-76FFA565542E}"/>
    <hyperlink ref="L110" r:id="rId110" xr:uid="{36D12388-8C9E-4008-819B-EEDD81EBBCBB}"/>
    <hyperlink ref="L111" r:id="rId111" xr:uid="{CF2A9C23-89FC-43E8-83B3-B1A4E6438DC2}"/>
    <hyperlink ref="L112" r:id="rId112" xr:uid="{30B578EC-DD56-4CAD-87FF-5762F6B9CB48}"/>
    <hyperlink ref="L105" r:id="rId113" xr:uid="{8996123D-7FE6-4193-85A3-4B90B98038F0}"/>
    <hyperlink ref="L113" r:id="rId114" xr:uid="{07203FF3-AFB1-4C54-8E01-B1FE16CF9927}"/>
  </hyperlinks>
  <pageMargins left="0.7" right="0.7" top="0.75" bottom="0.75" header="0.3" footer="0.3"/>
  <pageSetup orientation="portrait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6D80-2C8E-4B39-8FE3-62C2B2225939}">
  <dimension ref="A1:C2"/>
  <sheetViews>
    <sheetView topLeftCell="B1" workbookViewId="0">
      <selection activeCell="C3" sqref="C3"/>
    </sheetView>
  </sheetViews>
  <sheetFormatPr baseColWidth="10" defaultRowHeight="14.4"/>
  <cols>
    <col min="1" max="1" width="21.6640625" customWidth="1"/>
    <col min="2" max="2" width="71.44140625" bestFit="1" customWidth="1"/>
    <col min="3" max="3" width="121" bestFit="1" customWidth="1"/>
  </cols>
  <sheetData>
    <row r="1" spans="1:3">
      <c r="A1" t="s">
        <v>713</v>
      </c>
      <c r="B1" t="s">
        <v>722</v>
      </c>
      <c r="C1" t="s">
        <v>722</v>
      </c>
    </row>
    <row r="2" spans="1:3">
      <c r="A2" t="s">
        <v>714</v>
      </c>
      <c r="B2" t="s">
        <v>715</v>
      </c>
      <c r="C2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perez</dc:creator>
  <cp:lastModifiedBy>hadid villanueva delaossa</cp:lastModifiedBy>
  <dcterms:created xsi:type="dcterms:W3CDTF">2025-03-26T14:56:27Z</dcterms:created>
  <dcterms:modified xsi:type="dcterms:W3CDTF">2025-05-19T04:17:49Z</dcterms:modified>
</cp:coreProperties>
</file>