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2270"/>
  </bookViews>
  <sheets>
    <sheet name="Summary" sheetId="6" r:id="rId1"/>
    <sheet name="Trip Rate Adjustments" sheetId="7" r:id="rId2"/>
    <sheet name="HH Production Rates" sheetId="1" r:id="rId3"/>
    <sheet name="HH Attraction Rates" sheetId="4" r:id="rId4"/>
    <sheet name="Truck Trip Rates" sheetId="8" r:id="rId5"/>
    <sheet name="Output" sheetId="2" r:id="rId6"/>
  </sheets>
  <definedNames>
    <definedName name="_xlnm.Print_Area" localSheetId="3">'HH Attraction Rates'!$A$1:$K$69</definedName>
    <definedName name="_xlnm.Print_Area" localSheetId="2">'HH Production Rates'!$A$1:$K$105</definedName>
    <definedName name="_xlnm.Print_Area" localSheetId="0">Summary!$A$1:$M$69</definedName>
    <definedName name="_xlnm.Print_Area" localSheetId="1">'Trip Rate Adjustments'!$A$1:$D$32</definedName>
    <definedName name="_xlnm.Print_Area" localSheetId="4">'Truck Trip Rates'!$A$1:$H$16</definedName>
  </definedNames>
  <calcPr calcId="145621"/>
</workbook>
</file>

<file path=xl/calcChain.xml><?xml version="1.0" encoding="utf-8"?>
<calcChain xmlns="http://schemas.openxmlformats.org/spreadsheetml/2006/main">
  <c r="E63" i="6" l="1"/>
  <c r="F62" i="6"/>
  <c r="F61" i="6"/>
  <c r="F60" i="6"/>
  <c r="F59" i="6"/>
  <c r="F63" i="6"/>
  <c r="E62" i="6"/>
  <c r="E61" i="6"/>
  <c r="E60" i="6"/>
  <c r="E59" i="6"/>
  <c r="E58" i="6"/>
  <c r="E57" i="6"/>
  <c r="F57" i="6" s="1"/>
  <c r="F56" i="6"/>
  <c r="E56" i="6"/>
  <c r="C63" i="6"/>
  <c r="C62" i="6"/>
  <c r="G62" i="6" s="1"/>
  <c r="C61" i="6"/>
  <c r="C60" i="6"/>
  <c r="C59" i="6"/>
  <c r="G59" i="6" s="1"/>
  <c r="C58" i="6"/>
  <c r="G58" i="6" s="1"/>
  <c r="C57" i="6"/>
  <c r="C56" i="6"/>
  <c r="G56" i="6" s="1"/>
  <c r="B66" i="6"/>
  <c r="B63" i="6"/>
  <c r="G63" i="6" s="1"/>
  <c r="G61" i="6"/>
  <c r="G60" i="6"/>
  <c r="G57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L38" i="6"/>
  <c r="M38" i="6"/>
  <c r="K50" i="6"/>
  <c r="J50" i="6"/>
  <c r="I50" i="6"/>
  <c r="H50" i="6"/>
  <c r="G50" i="6"/>
  <c r="F50" i="6"/>
  <c r="E50" i="6"/>
  <c r="D50" i="6"/>
  <c r="C50" i="6"/>
  <c r="B50" i="6"/>
  <c r="K49" i="6"/>
  <c r="J49" i="6"/>
  <c r="I49" i="6"/>
  <c r="H49" i="6"/>
  <c r="G49" i="6"/>
  <c r="F49" i="6"/>
  <c r="E49" i="6"/>
  <c r="D49" i="6"/>
  <c r="C49" i="6"/>
  <c r="B49" i="6"/>
  <c r="K48" i="6"/>
  <c r="J48" i="6"/>
  <c r="I48" i="6"/>
  <c r="H48" i="6"/>
  <c r="G48" i="6"/>
  <c r="F48" i="6"/>
  <c r="E48" i="6"/>
  <c r="D48" i="6"/>
  <c r="C48" i="6"/>
  <c r="B48" i="6"/>
  <c r="K47" i="6"/>
  <c r="J47" i="6"/>
  <c r="I47" i="6"/>
  <c r="H47" i="6"/>
  <c r="G47" i="6"/>
  <c r="F47" i="6"/>
  <c r="E47" i="6"/>
  <c r="D47" i="6"/>
  <c r="C47" i="6"/>
  <c r="B47" i="6"/>
  <c r="K46" i="6"/>
  <c r="J46" i="6"/>
  <c r="I46" i="6"/>
  <c r="H46" i="6"/>
  <c r="G46" i="6"/>
  <c r="F46" i="6"/>
  <c r="E46" i="6"/>
  <c r="D46" i="6"/>
  <c r="C46" i="6"/>
  <c r="B46" i="6"/>
  <c r="K45" i="6"/>
  <c r="J45" i="6"/>
  <c r="I45" i="6"/>
  <c r="H45" i="6"/>
  <c r="G45" i="6"/>
  <c r="F45" i="6"/>
  <c r="E45" i="6"/>
  <c r="D45" i="6"/>
  <c r="C45" i="6"/>
  <c r="B45" i="6"/>
  <c r="K44" i="6"/>
  <c r="J44" i="6"/>
  <c r="I44" i="6"/>
  <c r="H44" i="6"/>
  <c r="G44" i="6"/>
  <c r="F44" i="6"/>
  <c r="E44" i="6"/>
  <c r="D44" i="6"/>
  <c r="C44" i="6"/>
  <c r="B44" i="6"/>
  <c r="K43" i="6"/>
  <c r="J43" i="6"/>
  <c r="I43" i="6"/>
  <c r="H43" i="6"/>
  <c r="G43" i="6"/>
  <c r="F43" i="6"/>
  <c r="E43" i="6"/>
  <c r="D43" i="6"/>
  <c r="C43" i="6"/>
  <c r="B43" i="6"/>
  <c r="K42" i="6"/>
  <c r="J42" i="6"/>
  <c r="I42" i="6"/>
  <c r="H42" i="6"/>
  <c r="G42" i="6"/>
  <c r="F42" i="6"/>
  <c r="E42" i="6"/>
  <c r="D42" i="6"/>
  <c r="C42" i="6"/>
  <c r="B42" i="6"/>
  <c r="K41" i="6"/>
  <c r="J41" i="6"/>
  <c r="I41" i="6"/>
  <c r="H41" i="6"/>
  <c r="G41" i="6"/>
  <c r="F41" i="6"/>
  <c r="E41" i="6"/>
  <c r="D41" i="6"/>
  <c r="C41" i="6"/>
  <c r="B41" i="6"/>
  <c r="K40" i="6"/>
  <c r="J40" i="6"/>
  <c r="I40" i="6"/>
  <c r="H40" i="6"/>
  <c r="G40" i="6"/>
  <c r="F40" i="6"/>
  <c r="E40" i="6"/>
  <c r="D40" i="6"/>
  <c r="C40" i="6"/>
  <c r="B40" i="6"/>
  <c r="K39" i="6"/>
  <c r="J39" i="6"/>
  <c r="I39" i="6"/>
  <c r="H39" i="6"/>
  <c r="G39" i="6"/>
  <c r="F39" i="6"/>
  <c r="E39" i="6"/>
  <c r="D39" i="6"/>
  <c r="C39" i="6"/>
  <c r="B39" i="6"/>
  <c r="K38" i="6"/>
  <c r="J38" i="6"/>
  <c r="I38" i="6"/>
  <c r="H38" i="6"/>
  <c r="G38" i="6"/>
  <c r="F38" i="6"/>
  <c r="E38" i="6"/>
  <c r="D38" i="6"/>
  <c r="C38" i="6"/>
  <c r="B38" i="6"/>
  <c r="H62" i="6" l="1"/>
  <c r="F58" i="6"/>
  <c r="H61" i="6"/>
  <c r="M51" i="6"/>
  <c r="L51" i="6"/>
  <c r="G51" i="6"/>
  <c r="E51" i="6"/>
  <c r="D51" i="6"/>
  <c r="I51" i="6"/>
  <c r="F51" i="6"/>
  <c r="B51" i="6"/>
  <c r="J51" i="6"/>
  <c r="H51" i="6"/>
  <c r="C51" i="6"/>
  <c r="K51" i="6"/>
  <c r="H58" i="6" l="1"/>
  <c r="B67" i="6"/>
  <c r="H56" i="6"/>
  <c r="H57" i="6"/>
  <c r="B68" i="6"/>
  <c r="H63" i="6"/>
  <c r="H59" i="6"/>
  <c r="H60" i="6"/>
  <c r="K32" i="6" l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I32" i="6"/>
  <c r="H32" i="6"/>
  <c r="G32" i="6"/>
  <c r="F32" i="6"/>
  <c r="E32" i="6"/>
  <c r="D32" i="6"/>
  <c r="C32" i="6"/>
  <c r="B32" i="6"/>
  <c r="I31" i="6"/>
  <c r="H31" i="6"/>
  <c r="G31" i="6"/>
  <c r="F31" i="6"/>
  <c r="E31" i="6"/>
  <c r="D31" i="6"/>
  <c r="C31" i="6"/>
  <c r="B31" i="6"/>
  <c r="I30" i="6"/>
  <c r="H30" i="6"/>
  <c r="G30" i="6"/>
  <c r="F30" i="6"/>
  <c r="E30" i="6"/>
  <c r="D30" i="6"/>
  <c r="C30" i="6"/>
  <c r="B30" i="6"/>
  <c r="I29" i="6"/>
  <c r="H29" i="6"/>
  <c r="G29" i="6"/>
  <c r="F29" i="6"/>
  <c r="E29" i="6"/>
  <c r="D29" i="6"/>
  <c r="C29" i="6"/>
  <c r="B29" i="6"/>
  <c r="I28" i="6"/>
  <c r="H28" i="6"/>
  <c r="G28" i="6"/>
  <c r="F28" i="6"/>
  <c r="E28" i="6"/>
  <c r="D28" i="6"/>
  <c r="C28" i="6"/>
  <c r="B28" i="6"/>
  <c r="I27" i="6"/>
  <c r="H27" i="6"/>
  <c r="G27" i="6"/>
  <c r="F27" i="6"/>
  <c r="E27" i="6"/>
  <c r="D27" i="6"/>
  <c r="C27" i="6"/>
  <c r="B27" i="6"/>
  <c r="I26" i="6"/>
  <c r="H26" i="6"/>
  <c r="G26" i="6"/>
  <c r="F26" i="6"/>
  <c r="E26" i="6"/>
  <c r="D26" i="6"/>
  <c r="C26" i="6"/>
  <c r="B26" i="6"/>
  <c r="I25" i="6"/>
  <c r="H25" i="6"/>
  <c r="G25" i="6"/>
  <c r="F25" i="6"/>
  <c r="E25" i="6"/>
  <c r="D25" i="6"/>
  <c r="C25" i="6"/>
  <c r="B25" i="6"/>
  <c r="I24" i="6"/>
  <c r="H24" i="6"/>
  <c r="G24" i="6"/>
  <c r="F24" i="6"/>
  <c r="E24" i="6"/>
  <c r="D24" i="6"/>
  <c r="C24" i="6"/>
  <c r="B24" i="6"/>
  <c r="I23" i="6"/>
  <c r="H23" i="6"/>
  <c r="G23" i="6"/>
  <c r="F23" i="6"/>
  <c r="E23" i="6"/>
  <c r="D23" i="6"/>
  <c r="C23" i="6"/>
  <c r="B23" i="6"/>
  <c r="I22" i="6"/>
  <c r="H22" i="6"/>
  <c r="G22" i="6"/>
  <c r="F22" i="6"/>
  <c r="E22" i="6"/>
  <c r="D22" i="6"/>
  <c r="C22" i="6"/>
  <c r="B22" i="6"/>
  <c r="I21" i="6"/>
  <c r="H21" i="6"/>
  <c r="G21" i="6"/>
  <c r="F21" i="6"/>
  <c r="E21" i="6"/>
  <c r="D21" i="6"/>
  <c r="C21" i="6"/>
  <c r="B21" i="6"/>
  <c r="I20" i="6"/>
  <c r="H20" i="6"/>
  <c r="G20" i="6"/>
  <c r="F20" i="6"/>
  <c r="E20" i="6"/>
  <c r="D20" i="6"/>
  <c r="C20" i="6"/>
  <c r="C33" i="6" s="1"/>
  <c r="B20" i="6"/>
  <c r="B33" i="6" l="1"/>
  <c r="E33" i="6"/>
  <c r="D33" i="6"/>
  <c r="J33" i="6"/>
  <c r="K33" i="6"/>
  <c r="H33" i="6"/>
  <c r="I33" i="6"/>
  <c r="F33" i="6"/>
  <c r="G33" i="6"/>
  <c r="L21" i="6"/>
  <c r="L22" i="6"/>
  <c r="L23" i="6"/>
  <c r="L24" i="6"/>
  <c r="L25" i="6"/>
  <c r="L26" i="6"/>
  <c r="L27" i="6"/>
  <c r="L28" i="6"/>
  <c r="L29" i="6"/>
  <c r="L30" i="6"/>
  <c r="L31" i="6"/>
  <c r="L32" i="6"/>
  <c r="M21" i="6"/>
  <c r="M22" i="6"/>
  <c r="M23" i="6"/>
  <c r="M24" i="6"/>
  <c r="M25" i="6"/>
  <c r="M26" i="6"/>
  <c r="M27" i="6"/>
  <c r="M28" i="6"/>
  <c r="M29" i="6"/>
  <c r="M30" i="6"/>
  <c r="M31" i="6"/>
  <c r="M32" i="6"/>
  <c r="L20" i="6"/>
  <c r="M20" i="6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E6" i="8"/>
  <c r="D6" i="8"/>
  <c r="E5" i="8"/>
  <c r="D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4" i="8"/>
  <c r="D4" i="8"/>
  <c r="C4" i="8"/>
  <c r="B4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31" i="7"/>
  <c r="B31" i="7"/>
  <c r="C30" i="7"/>
  <c r="B30" i="7"/>
  <c r="C29" i="7"/>
  <c r="B29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L33" i="6" l="1"/>
  <c r="M33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E13" i="6" l="1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I14" i="6" l="1"/>
  <c r="H14" i="6"/>
  <c r="G14" i="6"/>
  <c r="F14" i="6"/>
  <c r="E14" i="6"/>
  <c r="D14" i="6"/>
  <c r="C14" i="6"/>
  <c r="B14" i="6"/>
  <c r="H62" i="4"/>
  <c r="F65" i="4"/>
  <c r="E64" i="4"/>
  <c r="D64" i="4"/>
  <c r="C64" i="4"/>
  <c r="B64" i="4"/>
  <c r="I63" i="4"/>
  <c r="E63" i="4"/>
  <c r="D63" i="4"/>
  <c r="C63" i="4"/>
  <c r="B63" i="4"/>
  <c r="K62" i="4"/>
  <c r="J62" i="4"/>
  <c r="E62" i="4"/>
  <c r="D62" i="4"/>
  <c r="C62" i="4"/>
  <c r="B62" i="4"/>
  <c r="K61" i="4"/>
  <c r="J61" i="4"/>
  <c r="H61" i="4"/>
  <c r="E61" i="4"/>
  <c r="D61" i="4"/>
  <c r="C61" i="4"/>
  <c r="B61" i="4"/>
  <c r="K60" i="4"/>
  <c r="J60" i="4"/>
  <c r="H60" i="4"/>
  <c r="G60" i="4"/>
  <c r="E60" i="4"/>
  <c r="D60" i="4"/>
  <c r="C60" i="4"/>
  <c r="B60" i="4"/>
  <c r="K55" i="4"/>
  <c r="J55" i="4"/>
  <c r="H55" i="4"/>
  <c r="E55" i="4"/>
  <c r="K54" i="4"/>
  <c r="J54" i="4"/>
  <c r="H54" i="4"/>
  <c r="E54" i="4"/>
  <c r="K53" i="4"/>
  <c r="J53" i="4"/>
  <c r="H53" i="4"/>
  <c r="E53" i="4"/>
  <c r="K52" i="4"/>
  <c r="J52" i="4"/>
  <c r="H52" i="4"/>
  <c r="E52" i="4"/>
  <c r="K51" i="4"/>
  <c r="J51" i="4"/>
  <c r="H51" i="4"/>
  <c r="E51" i="4"/>
  <c r="K50" i="4"/>
  <c r="J50" i="4"/>
  <c r="H50" i="4"/>
  <c r="E50" i="4"/>
  <c r="K49" i="4"/>
  <c r="J49" i="4"/>
  <c r="H49" i="4"/>
  <c r="E49" i="4"/>
  <c r="K48" i="4"/>
  <c r="J48" i="4"/>
  <c r="H48" i="4"/>
  <c r="E48" i="4"/>
  <c r="K47" i="4"/>
  <c r="J47" i="4"/>
  <c r="H47" i="4"/>
  <c r="E47" i="4"/>
  <c r="K46" i="4"/>
  <c r="J46" i="4"/>
  <c r="H46" i="4"/>
  <c r="E46" i="4"/>
  <c r="K45" i="4"/>
  <c r="J45" i="4"/>
  <c r="H45" i="4"/>
  <c r="E45" i="4"/>
  <c r="K44" i="4"/>
  <c r="J44" i="4"/>
  <c r="H44" i="4"/>
  <c r="E44" i="4"/>
  <c r="K43" i="4"/>
  <c r="J43" i="4"/>
  <c r="H43" i="4"/>
  <c r="E43" i="4"/>
  <c r="K42" i="4"/>
  <c r="J42" i="4"/>
  <c r="H42" i="4"/>
  <c r="D42" i="4"/>
  <c r="K41" i="4"/>
  <c r="J41" i="4"/>
  <c r="H41" i="4"/>
  <c r="D41" i="4"/>
  <c r="K40" i="4"/>
  <c r="J40" i="4"/>
  <c r="H40" i="4"/>
  <c r="D40" i="4"/>
  <c r="K39" i="4"/>
  <c r="J39" i="4"/>
  <c r="H39" i="4"/>
  <c r="D39" i="4"/>
  <c r="K38" i="4"/>
  <c r="J38" i="4"/>
  <c r="H38" i="4"/>
  <c r="D38" i="4"/>
  <c r="K37" i="4"/>
  <c r="J37" i="4"/>
  <c r="H37" i="4"/>
  <c r="D37" i="4"/>
  <c r="K36" i="4"/>
  <c r="J36" i="4"/>
  <c r="H36" i="4"/>
  <c r="D36" i="4"/>
  <c r="K35" i="4"/>
  <c r="J35" i="4"/>
  <c r="H35" i="4"/>
  <c r="D35" i="4"/>
  <c r="K34" i="4"/>
  <c r="J34" i="4"/>
  <c r="H34" i="4"/>
  <c r="D34" i="4"/>
  <c r="K33" i="4"/>
  <c r="J33" i="4"/>
  <c r="H33" i="4"/>
  <c r="D33" i="4"/>
  <c r="K32" i="4"/>
  <c r="J32" i="4"/>
  <c r="H32" i="4"/>
  <c r="D32" i="4"/>
  <c r="K31" i="4"/>
  <c r="J31" i="4"/>
  <c r="H31" i="4"/>
  <c r="D31" i="4"/>
  <c r="K30" i="4"/>
  <c r="J30" i="4"/>
  <c r="H30" i="4"/>
  <c r="D30" i="4"/>
  <c r="K29" i="4"/>
  <c r="J29" i="4"/>
  <c r="H29" i="4"/>
  <c r="C29" i="4"/>
  <c r="K28" i="4"/>
  <c r="J28" i="4"/>
  <c r="H28" i="4"/>
  <c r="C28" i="4"/>
  <c r="K27" i="4"/>
  <c r="J27" i="4"/>
  <c r="H27" i="4"/>
  <c r="C27" i="4"/>
  <c r="K26" i="4"/>
  <c r="J26" i="4"/>
  <c r="H26" i="4"/>
  <c r="C26" i="4"/>
  <c r="K25" i="4"/>
  <c r="J25" i="4"/>
  <c r="H25" i="4"/>
  <c r="C25" i="4"/>
  <c r="K24" i="4"/>
  <c r="J24" i="4"/>
  <c r="H24" i="4"/>
  <c r="C24" i="4"/>
  <c r="K23" i="4"/>
  <c r="J23" i="4"/>
  <c r="H23" i="4"/>
  <c r="C23" i="4"/>
  <c r="K22" i="4"/>
  <c r="J22" i="4"/>
  <c r="H22" i="4"/>
  <c r="C22" i="4"/>
  <c r="K21" i="4"/>
  <c r="J21" i="4"/>
  <c r="H21" i="4"/>
  <c r="C21" i="4"/>
  <c r="K20" i="4"/>
  <c r="J20" i="4"/>
  <c r="H20" i="4"/>
  <c r="C20" i="4"/>
  <c r="K19" i="4"/>
  <c r="J19" i="4"/>
  <c r="H19" i="4"/>
  <c r="C19" i="4"/>
  <c r="K18" i="4"/>
  <c r="J18" i="4"/>
  <c r="H18" i="4"/>
  <c r="C18" i="4"/>
  <c r="K17" i="4"/>
  <c r="J17" i="4"/>
  <c r="H17" i="4"/>
  <c r="C17" i="4"/>
  <c r="K16" i="4"/>
  <c r="J16" i="4"/>
  <c r="H16" i="4"/>
  <c r="B16" i="4"/>
  <c r="K15" i="4"/>
  <c r="J15" i="4"/>
  <c r="H15" i="4"/>
  <c r="B15" i="4"/>
  <c r="K14" i="4"/>
  <c r="J14" i="4"/>
  <c r="H14" i="4"/>
  <c r="B14" i="4"/>
  <c r="K13" i="4"/>
  <c r="J13" i="4"/>
  <c r="H13" i="4"/>
  <c r="B13" i="4"/>
  <c r="K12" i="4"/>
  <c r="J12" i="4"/>
  <c r="H12" i="4"/>
  <c r="B12" i="4"/>
  <c r="K11" i="4"/>
  <c r="J11" i="4"/>
  <c r="H11" i="4"/>
  <c r="B11" i="4"/>
  <c r="K10" i="4"/>
  <c r="J10" i="4"/>
  <c r="H10" i="4"/>
  <c r="B10" i="4"/>
  <c r="K9" i="4"/>
  <c r="J9" i="4"/>
  <c r="H9" i="4"/>
  <c r="B9" i="4"/>
  <c r="K8" i="4"/>
  <c r="J8" i="4"/>
  <c r="H8" i="4"/>
  <c r="B8" i="4"/>
  <c r="K7" i="4"/>
  <c r="J7" i="4"/>
  <c r="H7" i="4"/>
  <c r="B7" i="4"/>
  <c r="K6" i="4"/>
  <c r="J6" i="4"/>
  <c r="H6" i="4"/>
  <c r="B6" i="4"/>
  <c r="K5" i="4"/>
  <c r="J5" i="4"/>
  <c r="H5" i="4"/>
  <c r="B5" i="4"/>
  <c r="K4" i="4"/>
  <c r="J4" i="4"/>
  <c r="H4" i="4"/>
  <c r="B4" i="4"/>
  <c r="K104" i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F91" i="1"/>
  <c r="F90" i="1"/>
  <c r="F89" i="1"/>
  <c r="F88" i="1"/>
  <c r="F87" i="1"/>
  <c r="F86" i="1"/>
  <c r="F85" i="1"/>
  <c r="F84" i="1"/>
  <c r="F83" i="1"/>
  <c r="F82" i="1"/>
  <c r="F81" i="1"/>
  <c r="F80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K55" i="1"/>
  <c r="J55" i="1"/>
  <c r="H55" i="1"/>
  <c r="G55" i="1"/>
  <c r="K54" i="1"/>
  <c r="J54" i="1"/>
  <c r="H54" i="1"/>
  <c r="G54" i="1"/>
  <c r="K53" i="1"/>
  <c r="J53" i="1"/>
  <c r="H53" i="1"/>
  <c r="G53" i="1"/>
  <c r="K52" i="1"/>
  <c r="J52" i="1"/>
  <c r="H52" i="1"/>
  <c r="G52" i="1"/>
  <c r="K51" i="1"/>
  <c r="J51" i="1"/>
  <c r="H51" i="1"/>
  <c r="G51" i="1"/>
  <c r="K50" i="1"/>
  <c r="J50" i="1"/>
  <c r="H50" i="1"/>
  <c r="G50" i="1"/>
  <c r="K49" i="1"/>
  <c r="J49" i="1"/>
  <c r="H49" i="1"/>
  <c r="G49" i="1"/>
  <c r="K48" i="1"/>
  <c r="J48" i="1"/>
  <c r="H48" i="1"/>
  <c r="G48" i="1"/>
  <c r="K47" i="1"/>
  <c r="J47" i="1"/>
  <c r="H47" i="1"/>
  <c r="G47" i="1"/>
  <c r="K46" i="1"/>
  <c r="J46" i="1"/>
  <c r="H46" i="1"/>
  <c r="G46" i="1"/>
  <c r="K45" i="1"/>
  <c r="J45" i="1"/>
  <c r="H45" i="1"/>
  <c r="G45" i="1"/>
  <c r="K44" i="1"/>
  <c r="J44" i="1"/>
  <c r="H44" i="1"/>
  <c r="G44" i="1"/>
  <c r="K43" i="1"/>
  <c r="J43" i="1"/>
  <c r="H43" i="1"/>
  <c r="G43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K42" i="1"/>
  <c r="J42" i="1"/>
  <c r="H42" i="1"/>
  <c r="G42" i="1"/>
  <c r="K41" i="1"/>
  <c r="J41" i="1"/>
  <c r="H41" i="1"/>
  <c r="G41" i="1"/>
  <c r="K40" i="1"/>
  <c r="J40" i="1"/>
  <c r="H40" i="1"/>
  <c r="G40" i="1"/>
  <c r="K39" i="1"/>
  <c r="J39" i="1"/>
  <c r="H39" i="1"/>
  <c r="G39" i="1"/>
  <c r="K38" i="1"/>
  <c r="J38" i="1"/>
  <c r="H38" i="1"/>
  <c r="G38" i="1"/>
  <c r="K37" i="1"/>
  <c r="J37" i="1"/>
  <c r="H37" i="1"/>
  <c r="G37" i="1"/>
  <c r="K36" i="1"/>
  <c r="J36" i="1"/>
  <c r="H36" i="1"/>
  <c r="G36" i="1"/>
  <c r="K35" i="1"/>
  <c r="J35" i="1"/>
  <c r="H35" i="1"/>
  <c r="G35" i="1"/>
  <c r="K34" i="1"/>
  <c r="J34" i="1"/>
  <c r="H34" i="1"/>
  <c r="G34" i="1"/>
  <c r="K33" i="1"/>
  <c r="J33" i="1"/>
  <c r="H33" i="1"/>
  <c r="G33" i="1"/>
  <c r="K32" i="1"/>
  <c r="J32" i="1"/>
  <c r="H32" i="1"/>
  <c r="G32" i="1"/>
  <c r="K31" i="1"/>
  <c r="J31" i="1"/>
  <c r="H31" i="1"/>
  <c r="G31" i="1"/>
  <c r="K30" i="1"/>
  <c r="J30" i="1"/>
  <c r="H30" i="1"/>
  <c r="G30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K14" i="6" l="1"/>
  <c r="J14" i="6"/>
</calcChain>
</file>

<file path=xl/sharedStrings.xml><?xml version="1.0" encoding="utf-8"?>
<sst xmlns="http://schemas.openxmlformats.org/spreadsheetml/2006/main" count="6808" uniqueCount="3258">
  <si>
    <t>_x000C_</t>
  </si>
  <si>
    <t>Emme</t>
  </si>
  <si>
    <t>/PSRC....</t>
  </si>
  <si>
    <t>.psrc</t>
  </si>
  <si>
    <t>Databas</t>
  </si>
  <si>
    <t>e Title: Puget Sound Region - Trip</t>
  </si>
  <si>
    <t>Generation Bank</t>
  </si>
  <si>
    <t>-------</t>
  </si>
  <si>
    <t>----------------------------------</t>
  </si>
  <si>
    <t>-----------------------</t>
  </si>
  <si>
    <t>---------</t>
  </si>
  <si>
    <t>--------------------------</t>
  </si>
  <si>
    <t>Matrix</t>
  </si>
  <si>
    <t>Directory</t>
  </si>
  <si>
    <t>Name</t>
  </si>
  <si>
    <t>Flags Modified</t>
  </si>
  <si>
    <t>Description</t>
  </si>
  <si>
    <t>Value</t>
  </si>
  <si>
    <t>ms01</t>
  </si>
  <si>
    <t>wk1adj</t>
  </si>
  <si>
    <t>hb work inc 1 adj factor</t>
  </si>
  <si>
    <t>ms02</t>
  </si>
  <si>
    <t>wk2adj</t>
  </si>
  <si>
    <t>hb work inc 2 adj factor</t>
  </si>
  <si>
    <t>ms03</t>
  </si>
  <si>
    <t>wk3adj</t>
  </si>
  <si>
    <t>hb work inc 3 adj factor</t>
  </si>
  <si>
    <t>ms04</t>
  </si>
  <si>
    <t>wk4adj</t>
  </si>
  <si>
    <t>hb work inc 4 adj factor</t>
  </si>
  <si>
    <t>ms05</t>
  </si>
  <si>
    <t>coladj</t>
  </si>
  <si>
    <t>hb college adj factor</t>
  </si>
  <si>
    <t>ms06</t>
  </si>
  <si>
    <t>hspadj</t>
  </si>
  <si>
    <t>hb shop adj factor</t>
  </si>
  <si>
    <t>ms07</t>
  </si>
  <si>
    <t>hboadj</t>
  </si>
  <si>
    <t>hb other adj factor</t>
  </si>
  <si>
    <t>ms08</t>
  </si>
  <si>
    <t>schadj</t>
  </si>
  <si>
    <t>hb school adj factor</t>
  </si>
  <si>
    <t>ms09</t>
  </si>
  <si>
    <t>wkoadj</t>
  </si>
  <si>
    <t>nhb work adj factor</t>
  </si>
  <si>
    <t>ms10</t>
  </si>
  <si>
    <t>otoadj</t>
  </si>
  <si>
    <t>nhb other adj factor</t>
  </si>
  <si>
    <t>ms11</t>
  </si>
  <si>
    <t>ktwk1p</t>
  </si>
  <si>
    <t>kitsap work inc 1 adj p</t>
  </si>
  <si>
    <t>ms12</t>
  </si>
  <si>
    <t>ktwk2p</t>
  </si>
  <si>
    <t>kistap work inc 2 adj p</t>
  </si>
  <si>
    <t>ms13</t>
  </si>
  <si>
    <t>ktwk3p</t>
  </si>
  <si>
    <t>kitsap work inc 3 adj p</t>
  </si>
  <si>
    <t>ms14</t>
  </si>
  <si>
    <t>ktwk4p</t>
  </si>
  <si>
    <t>kitsap work inc 4 adj p</t>
  </si>
  <si>
    <t>ms15</t>
  </si>
  <si>
    <t>ktcolp</t>
  </si>
  <si>
    <t>kitsap college adj p</t>
  </si>
  <si>
    <t>ms16</t>
  </si>
  <si>
    <t>kthspp</t>
  </si>
  <si>
    <t>kitsap shop adj p</t>
  </si>
  <si>
    <t>ms17</t>
  </si>
  <si>
    <t>kthbop</t>
  </si>
  <si>
    <t>kitsap other adj p</t>
  </si>
  <si>
    <t>ms18</t>
  </si>
  <si>
    <t>ktschp</t>
  </si>
  <si>
    <t>kitsap school adj p</t>
  </si>
  <si>
    <t>ms19</t>
  </si>
  <si>
    <t>ktwkop</t>
  </si>
  <si>
    <t>kitsap nhb work adj p</t>
  </si>
  <si>
    <t>ms20</t>
  </si>
  <si>
    <t>ktotop</t>
  </si>
  <si>
    <t>kitsap nhb other adj p</t>
  </si>
  <si>
    <t>ms21</t>
  </si>
  <si>
    <t>ktwk1a</t>
  </si>
  <si>
    <t>kitsap work inc 1 adj a</t>
  </si>
  <si>
    <t>ms22</t>
  </si>
  <si>
    <t>ktwk2a</t>
  </si>
  <si>
    <t>kistap work inc 2 adj a</t>
  </si>
  <si>
    <t>ms23</t>
  </si>
  <si>
    <t>ktwk3a</t>
  </si>
  <si>
    <t>kitsap work inc 3 adj a</t>
  </si>
  <si>
    <t>ms24</t>
  </si>
  <si>
    <t>ktwk4a</t>
  </si>
  <si>
    <t>kitsap work inc 4 adj a</t>
  </si>
  <si>
    <t>ms25</t>
  </si>
  <si>
    <t>ktcola</t>
  </si>
  <si>
    <t>kitsap college adj a</t>
  </si>
  <si>
    <t>ms26</t>
  </si>
  <si>
    <t>kthspa</t>
  </si>
  <si>
    <t>kitsap shop adj a</t>
  </si>
  <si>
    <t>ms27</t>
  </si>
  <si>
    <t>kthboa</t>
  </si>
  <si>
    <t>kitsap other adj a</t>
  </si>
  <si>
    <t>ms28</t>
  </si>
  <si>
    <t>ktscha</t>
  </si>
  <si>
    <t>kitsap school adj a</t>
  </si>
  <si>
    <t>ms29</t>
  </si>
  <si>
    <t>ktwkoa</t>
  </si>
  <si>
    <t>kitsap nhb work adj a</t>
  </si>
  <si>
    <t>ms30</t>
  </si>
  <si>
    <t>ktotoa</t>
  </si>
  <si>
    <t>kitsap nhb other adj a</t>
  </si>
  <si>
    <t>ms31</t>
  </si>
  <si>
    <t>ltpro</t>
  </si>
  <si>
    <t>lgt trk prods</t>
  </si>
  <si>
    <t>ms32</t>
  </si>
  <si>
    <t>mtpro</t>
  </si>
  <si>
    <t>med trk prods</t>
  </si>
  <si>
    <t>ms33</t>
  </si>
  <si>
    <t>htpro</t>
  </si>
  <si>
    <t>hvy trk prods</t>
  </si>
  <si>
    <t>ms34</t>
  </si>
  <si>
    <t>ltatt</t>
  </si>
  <si>
    <t>lgt trk attrs</t>
  </si>
  <si>
    <t>ms35</t>
  </si>
  <si>
    <t>mtatt</t>
  </si>
  <si>
    <t>med trk attrs</t>
  </si>
  <si>
    <t>ms36</t>
  </si>
  <si>
    <t>htatt</t>
  </si>
  <si>
    <t>hvy trk attrs</t>
  </si>
  <si>
    <t>ms37</t>
  </si>
  <si>
    <t>ltpre</t>
  </si>
  <si>
    <t>lgt trk prods - exts</t>
  </si>
  <si>
    <t>ms38</t>
  </si>
  <si>
    <t>mtpre</t>
  </si>
  <si>
    <t>med trk prods - exts</t>
  </si>
  <si>
    <t>ms39</t>
  </si>
  <si>
    <t>htpre</t>
  </si>
  <si>
    <t>hvy trk prods - exts</t>
  </si>
  <si>
    <t>ms40</t>
  </si>
  <si>
    <t>ltate</t>
  </si>
  <si>
    <t>lgt trk attrs - exts</t>
  </si>
  <si>
    <t>ms41</t>
  </si>
  <si>
    <t>mtate</t>
  </si>
  <si>
    <t>med trk attrs - exts</t>
  </si>
  <si>
    <t>ms42</t>
  </si>
  <si>
    <t>htate</t>
  </si>
  <si>
    <t>hvy trk attrs - exts</t>
  </si>
  <si>
    <t>ms43</t>
  </si>
  <si>
    <t>lpresc</t>
  </si>
  <si>
    <t>LT Production Rate - Resource</t>
  </si>
  <si>
    <t>ms44</t>
  </si>
  <si>
    <t>lpmine</t>
  </si>
  <si>
    <t>LT Production Rate - Mining</t>
  </si>
  <si>
    <t>ms45</t>
  </si>
  <si>
    <t>lpcons</t>
  </si>
  <si>
    <t>LT Production Rate - Construction</t>
  </si>
  <si>
    <t>ms46</t>
  </si>
  <si>
    <t>lpmanp</t>
  </si>
  <si>
    <t>LT Production Rate - Manu. - Product</t>
  </si>
  <si>
    <t>ms47</t>
  </si>
  <si>
    <t>lpmane</t>
  </si>
  <si>
    <t>LT Production Rate - Manu. - Equipment</t>
  </si>
  <si>
    <t>ms48</t>
  </si>
  <si>
    <t>lptu</t>
  </si>
  <si>
    <t>LT Production Rate - Tran/Util</t>
  </si>
  <si>
    <t>ms49</t>
  </si>
  <si>
    <t>lpwhls</t>
  </si>
  <si>
    <t>LT Production Rate - Wholesale</t>
  </si>
  <si>
    <t>ms50</t>
  </si>
  <si>
    <t>lpret</t>
  </si>
  <si>
    <t>LT Production Rate - Retail</t>
  </si>
  <si>
    <t>ms51</t>
  </si>
  <si>
    <t>lpfire</t>
  </si>
  <si>
    <t>LT Production Rate - FIRES</t>
  </si>
  <si>
    <t>ms52</t>
  </si>
  <si>
    <t>lpgovt</t>
  </si>
  <si>
    <t>LT Production Rate - Govt + Edu</t>
  </si>
  <si>
    <t>ms53</t>
  </si>
  <si>
    <t>lphhdl</t>
  </si>
  <si>
    <t>LT Production Rate - HH's</t>
  </si>
  <si>
    <t>ms54</t>
  </si>
  <si>
    <t>laresc</t>
  </si>
  <si>
    <t>LT Attraction Rate - Resource</t>
  </si>
  <si>
    <t>ms55</t>
  </si>
  <si>
    <t>lamine</t>
  </si>
  <si>
    <t>LT Attraction Rate - Mining</t>
  </si>
  <si>
    <t>ms56</t>
  </si>
  <si>
    <t>lacons</t>
  </si>
  <si>
    <t>LT Attraction Rate - Construction</t>
  </si>
  <si>
    <t>ms57</t>
  </si>
  <si>
    <t>lamanp</t>
  </si>
  <si>
    <t>LT Attraction Rate - Manu. - Product</t>
  </si>
  <si>
    <t>ms58</t>
  </si>
  <si>
    <t>lamane</t>
  </si>
  <si>
    <t>LT Attraction Rate - Manu. - Equipment</t>
  </si>
  <si>
    <t>ms59</t>
  </si>
  <si>
    <t>latu</t>
  </si>
  <si>
    <t>LT Attraction Rate - Tran/Util</t>
  </si>
  <si>
    <t>ms60</t>
  </si>
  <si>
    <t>lawhls</t>
  </si>
  <si>
    <t>LT Attraction Rate - Wholesale</t>
  </si>
  <si>
    <t>ms61</t>
  </si>
  <si>
    <t>laret</t>
  </si>
  <si>
    <t>LT Attraction Rate - Retail</t>
  </si>
  <si>
    <t>ms62</t>
  </si>
  <si>
    <t>lafire</t>
  </si>
  <si>
    <t>LT Attraction Rate - FIRES</t>
  </si>
  <si>
    <t>ms63</t>
  </si>
  <si>
    <t>lagovt</t>
  </si>
  <si>
    <t>LT Attraction Rate - Govt + Edu</t>
  </si>
  <si>
    <t>ms64</t>
  </si>
  <si>
    <t>lahhdl</t>
  </si>
  <si>
    <t>LT Attraction Rate - HH's</t>
  </si>
  <si>
    <t>ms65</t>
  </si>
  <si>
    <t>mpresc</t>
  </si>
  <si>
    <t>MT Production Rate - Resource</t>
  </si>
  <si>
    <t>ms66</t>
  </si>
  <si>
    <t>mpmine</t>
  </si>
  <si>
    <t>MT Production Rate - Mining</t>
  </si>
  <si>
    <t>ms67</t>
  </si>
  <si>
    <t>mpcons</t>
  </si>
  <si>
    <t>MT Production Rate - Construction</t>
  </si>
  <si>
    <t>ms68</t>
  </si>
  <si>
    <t>mpmanp</t>
  </si>
  <si>
    <t>MT Production Rate - Manu. - Product</t>
  </si>
  <si>
    <t>ms69</t>
  </si>
  <si>
    <t>mpmane</t>
  </si>
  <si>
    <t>MT Production Rate - Manu. - Equipment</t>
  </si>
  <si>
    <t>ms70</t>
  </si>
  <si>
    <t>mptu</t>
  </si>
  <si>
    <t>MT Production Rate - Tran/Util</t>
  </si>
  <si>
    <t>ms71</t>
  </si>
  <si>
    <t>mpwhls</t>
  </si>
  <si>
    <t>MT Production Rate - Wholesale</t>
  </si>
  <si>
    <t>ms72</t>
  </si>
  <si>
    <t>mpret</t>
  </si>
  <si>
    <t>MT Production Rate - Retail</t>
  </si>
  <si>
    <t>ms73</t>
  </si>
  <si>
    <t>mpfire</t>
  </si>
  <si>
    <t>MT Production Rate - FIRES</t>
  </si>
  <si>
    <t>ms74</t>
  </si>
  <si>
    <t>mpgovt</t>
  </si>
  <si>
    <t>MT Production Rate - Govt + Edu</t>
  </si>
  <si>
    <t>ms75</t>
  </si>
  <si>
    <t>mphhdl</t>
  </si>
  <si>
    <t>MT Production Rate - HH's</t>
  </si>
  <si>
    <t>ms76</t>
  </si>
  <si>
    <t>maresc</t>
  </si>
  <si>
    <t>MT Attraction Rate - Resource</t>
  </si>
  <si>
    <t>ms77</t>
  </si>
  <si>
    <t>mamine</t>
  </si>
  <si>
    <t>MT Attraction Rate - Mining</t>
  </si>
  <si>
    <t>ms78</t>
  </si>
  <si>
    <t>macons</t>
  </si>
  <si>
    <t>MT Attraction Rate - Construction</t>
  </si>
  <si>
    <t>ms79</t>
  </si>
  <si>
    <t>mamanp</t>
  </si>
  <si>
    <t>MT Attraction Rate - Manu. - Product</t>
  </si>
  <si>
    <t>ms80</t>
  </si>
  <si>
    <t>mamane</t>
  </si>
  <si>
    <t>MT Attraction Rate - Manu. - Equipment</t>
  </si>
  <si>
    <t>ms81</t>
  </si>
  <si>
    <t>matu</t>
  </si>
  <si>
    <t>MT Attraction Rate - Tran/Util</t>
  </si>
  <si>
    <t>ms82</t>
  </si>
  <si>
    <t>mawhls</t>
  </si>
  <si>
    <t>MT Attraction Rate - Wholesale</t>
  </si>
  <si>
    <t>ms83</t>
  </si>
  <si>
    <t>maret</t>
  </si>
  <si>
    <t>MT Attraction Rate - Retail</t>
  </si>
  <si>
    <t>ms84</t>
  </si>
  <si>
    <t>mafire</t>
  </si>
  <si>
    <t>MT Attraction Rate - FIRES</t>
  </si>
  <si>
    <t>ms85</t>
  </si>
  <si>
    <t>magovt</t>
  </si>
  <si>
    <t>MT Attraction Rate - Govt + Edu</t>
  </si>
  <si>
    <t>ms86</t>
  </si>
  <si>
    <t>mahhdl</t>
  </si>
  <si>
    <t>MT Attraction Rate - HH's</t>
  </si>
  <si>
    <t>ms87</t>
  </si>
  <si>
    <t>hpresc</t>
  </si>
  <si>
    <t>HT Production Rate - Resource</t>
  </si>
  <si>
    <t>ms88</t>
  </si>
  <si>
    <t>hpmine</t>
  </si>
  <si>
    <t>HT Production Rate - Mining</t>
  </si>
  <si>
    <t>ms89</t>
  </si>
  <si>
    <t>hpcons</t>
  </si>
  <si>
    <t>HT Production Rate - Construction</t>
  </si>
  <si>
    <t>ms90</t>
  </si>
  <si>
    <t>hpmanp</t>
  </si>
  <si>
    <t>HT Production Rate - hanu. - Product</t>
  </si>
  <si>
    <t>ms91</t>
  </si>
  <si>
    <t>hpmane</t>
  </si>
  <si>
    <t>HT Production Rate - hanu. - Equipment</t>
  </si>
  <si>
    <t>ms92</t>
  </si>
  <si>
    <t>hptu</t>
  </si>
  <si>
    <t>HT Production Rate - Tran/Util</t>
  </si>
  <si>
    <t>ms93</t>
  </si>
  <si>
    <t>hpwhls</t>
  </si>
  <si>
    <t>HT Production Rate - Wholesale</t>
  </si>
  <si>
    <t>ms94</t>
  </si>
  <si>
    <t>hpret</t>
  </si>
  <si>
    <t>HT Production Rate - Retail</t>
  </si>
  <si>
    <t>ms95</t>
  </si>
  <si>
    <t>hpfire</t>
  </si>
  <si>
    <t>HT Production Rate - FIRES</t>
  </si>
  <si>
    <t>ms96</t>
  </si>
  <si>
    <t>hpgovt</t>
  </si>
  <si>
    <t>HT Production Rate - Govt + Edu</t>
  </si>
  <si>
    <t>ms97</t>
  </si>
  <si>
    <t>hphhdl</t>
  </si>
  <si>
    <t>HT Production Rate - HH's</t>
  </si>
  <si>
    <t>ms98</t>
  </si>
  <si>
    <t>haresc</t>
  </si>
  <si>
    <t>HT Attraction Rate - Resource</t>
  </si>
  <si>
    <t>ms99</t>
  </si>
  <si>
    <t>hamine</t>
  </si>
  <si>
    <t>HT Attraction Rate - Mining</t>
  </si>
  <si>
    <t>ms100</t>
  </si>
  <si>
    <t>hacons</t>
  </si>
  <si>
    <t>HT Attraction Rate - Construction</t>
  </si>
  <si>
    <t>ms101</t>
  </si>
  <si>
    <t>hamanp</t>
  </si>
  <si>
    <t>HT Attraction Rate - hanu. - Product</t>
  </si>
  <si>
    <t>ms102</t>
  </si>
  <si>
    <t>hamane</t>
  </si>
  <si>
    <t>HT Attraction Rate - hanu. - Equipment</t>
  </si>
  <si>
    <t>ms103</t>
  </si>
  <si>
    <t>hatu</t>
  </si>
  <si>
    <t>HT Attraction Rate - Tran/Util</t>
  </si>
  <si>
    <t>ms104</t>
  </si>
  <si>
    <t>hawhls</t>
  </si>
  <si>
    <t>HT Attraction Rate - Wholesale</t>
  </si>
  <si>
    <t>ms105</t>
  </si>
  <si>
    <t>haret</t>
  </si>
  <si>
    <t>HT Attraction Rate - Retail</t>
  </si>
  <si>
    <t>ms106</t>
  </si>
  <si>
    <t>hafire</t>
  </si>
  <si>
    <t>HT Attraction Rate - FIRES</t>
  </si>
  <si>
    <t>ms107</t>
  </si>
  <si>
    <t>hagovt</t>
  </si>
  <si>
    <t>HT Attraction Rate - Govt + Edu</t>
  </si>
  <si>
    <t>ms108</t>
  </si>
  <si>
    <t>hahhdl</t>
  </si>
  <si>
    <t>HT Attraction Rate - HH's</t>
  </si>
  <si>
    <t>ms109</t>
  </si>
  <si>
    <t>ltadjp</t>
  </si>
  <si>
    <t>LT Adjustment - P's</t>
  </si>
  <si>
    <t>ms110</t>
  </si>
  <si>
    <t>mtadjp</t>
  </si>
  <si>
    <t>MT Adjustment - P's</t>
  </si>
  <si>
    <t>ms111</t>
  </si>
  <si>
    <t>htadjp</t>
  </si>
  <si>
    <t>ms112</t>
  </si>
  <si>
    <t>ltadja</t>
  </si>
  <si>
    <t>LT Adjustment - A's</t>
  </si>
  <si>
    <t>ms113</t>
  </si>
  <si>
    <t>mtadja</t>
  </si>
  <si>
    <t>MT Adjustment - A's</t>
  </si>
  <si>
    <t>ms114</t>
  </si>
  <si>
    <t>htadja</t>
  </si>
  <si>
    <t>ms200</t>
  </si>
  <si>
    <t>H1I1W0_HBW1_Pro</t>
  </si>
  <si>
    <t>H1I1W0 HBW #1 Production Rate</t>
  </si>
  <si>
    <t>ms201</t>
  </si>
  <si>
    <t>H1I1W1_HBW1_Pro</t>
  </si>
  <si>
    <t>H1I1W1 HBW #1 Production Rate</t>
  </si>
  <si>
    <t>ms202</t>
  </si>
  <si>
    <t>H2I1W0_HBW1_Pro</t>
  </si>
  <si>
    <t>H2I1W0 HBW #1 Production Rate</t>
  </si>
  <si>
    <t>ms203</t>
  </si>
  <si>
    <t>H2I1W1_HBW1_Pro</t>
  </si>
  <si>
    <t>H2I1W1 HBW #1 Production Rate</t>
  </si>
  <si>
    <t>ms204</t>
  </si>
  <si>
    <t>H2I1W2_HBW1_Pro</t>
  </si>
  <si>
    <t>H2I1W2 HBW #1 Production Rate</t>
  </si>
  <si>
    <t>ms205</t>
  </si>
  <si>
    <t>H3I1W0_HBW1_Pro</t>
  </si>
  <si>
    <t>H3I1W0 HBW #1 Production Rate</t>
  </si>
  <si>
    <t>ms206</t>
  </si>
  <si>
    <t>H3I1W1_HBW1_Pro</t>
  </si>
  <si>
    <t>H3I1W1 HBW #1 Production Rate</t>
  </si>
  <si>
    <t>ms207</t>
  </si>
  <si>
    <t>H3I1W2_HBW1_Pro</t>
  </si>
  <si>
    <t>H3I1W2 HBW #1 Production Rate</t>
  </si>
  <si>
    <t>ms208</t>
  </si>
  <si>
    <t>H3I1W3_HBW1_Pro</t>
  </si>
  <si>
    <t>H3I1W3 HBW #1 Production Rate</t>
  </si>
  <si>
    <t>ms209</t>
  </si>
  <si>
    <t>H4I1W0_HBW1_Pro</t>
  </si>
  <si>
    <t>H4I1W0 HBW #1 Production Rate</t>
  </si>
  <si>
    <t>ms210</t>
  </si>
  <si>
    <t>H4I1W1_HBW1_Pro</t>
  </si>
  <si>
    <t>H4I1W1 HBW #1 Production Rate</t>
  </si>
  <si>
    <t>ms211</t>
  </si>
  <si>
    <t>H4I1W2_HBW1_Pro</t>
  </si>
  <si>
    <t>H4I1W2 HBW #1 Production Rate</t>
  </si>
  <si>
    <t>ms212</t>
  </si>
  <si>
    <t>H4I1W3_HBW1_Pro</t>
  </si>
  <si>
    <t>H4I1W3 HBW #1 Production Rate</t>
  </si>
  <si>
    <t>ms213</t>
  </si>
  <si>
    <t>H1I1W0_Shop_Pro</t>
  </si>
  <si>
    <t>H1I1W0 Shopping Production Rate</t>
  </si>
  <si>
    <t>ms214</t>
  </si>
  <si>
    <t>H1I1W1_Shop_Pro</t>
  </si>
  <si>
    <t>H1I1W1 Shopping Production Rate</t>
  </si>
  <si>
    <t>ms215</t>
  </si>
  <si>
    <t>H2I1W0_Shop_Pro</t>
  </si>
  <si>
    <t>H2I1W0 Shopping Production Rate</t>
  </si>
  <si>
    <t>ms216</t>
  </si>
  <si>
    <t>H2I1W1_Shop_Pro</t>
  </si>
  <si>
    <t>H2I1W1 Shopping Production Rate</t>
  </si>
  <si>
    <t>ms217</t>
  </si>
  <si>
    <t>H2I1W2_Shop_Pro</t>
  </si>
  <si>
    <t>H2I1W2 Shopping Production Rate</t>
  </si>
  <si>
    <t>ms218</t>
  </si>
  <si>
    <t>H3I1W0_Shop_Pro</t>
  </si>
  <si>
    <t>H3I1W0 Shopping Production Rate</t>
  </si>
  <si>
    <t>ms219</t>
  </si>
  <si>
    <t>H3I1W1_Shop_Pro</t>
  </si>
  <si>
    <t>H3I1W1 Shopping Production Rate</t>
  </si>
  <si>
    <t>ms220</t>
  </si>
  <si>
    <t>H3I1W2_Shop_Pro</t>
  </si>
  <si>
    <t>H3I1W2 Shopping Production Rate</t>
  </si>
  <si>
    <t>ms221</t>
  </si>
  <si>
    <t>H3I1W3_Shop_Pro</t>
  </si>
  <si>
    <t>H3I1W3 Shopping Production Rate</t>
  </si>
  <si>
    <t>ms222</t>
  </si>
  <si>
    <t>H4I1W0_Shop_Pro</t>
  </si>
  <si>
    <t>H4I1W0 Shopping Production Rate</t>
  </si>
  <si>
    <t>ms223</t>
  </si>
  <si>
    <t>H4I1W1_Shop_Pro</t>
  </si>
  <si>
    <t>H4I1W1 Shopping Production Rate</t>
  </si>
  <si>
    <t>ms224</t>
  </si>
  <si>
    <t>H4I1W2_Shop_Pro</t>
  </si>
  <si>
    <t>H4I1W2 Shopping Production Rate</t>
  </si>
  <si>
    <t>ms225</t>
  </si>
  <si>
    <t>H4I1W3_Shop_Pro</t>
  </si>
  <si>
    <t>H4I1W3 Shopping Production Rate</t>
  </si>
  <si>
    <t>ms226</t>
  </si>
  <si>
    <t>H1I1W0_Other_Pro</t>
  </si>
  <si>
    <t>H1I1W0 Other Production Rate</t>
  </si>
  <si>
    <t>ms227</t>
  </si>
  <si>
    <t>H1I1W1_Other_Pro</t>
  </si>
  <si>
    <t>H1I1W1 Other Production Rate</t>
  </si>
  <si>
    <t>ms228</t>
  </si>
  <si>
    <t>H2I1W0_Other_Pro</t>
  </si>
  <si>
    <t>H2I1W0 Other Production Rate</t>
  </si>
  <si>
    <t>ms229</t>
  </si>
  <si>
    <t>H2I1W1_Other_Pro</t>
  </si>
  <si>
    <t>H2I1W1 Other Production Rate</t>
  </si>
  <si>
    <t>ms230</t>
  </si>
  <si>
    <t>H2I1W2_Other_Pro</t>
  </si>
  <si>
    <t>H2I1W2 Other Production Rate</t>
  </si>
  <si>
    <t>ms231</t>
  </si>
  <si>
    <t>H3I1W0_Other_Pro</t>
  </si>
  <si>
    <t>H3I1W0 Other Production Rate</t>
  </si>
  <si>
    <t>ms232</t>
  </si>
  <si>
    <t>H3I1W1_Other_Pro</t>
  </si>
  <si>
    <t>H3I1W1 Other Production Rate</t>
  </si>
  <si>
    <t>ms233</t>
  </si>
  <si>
    <t>H3I1W2_Other_Pro</t>
  </si>
  <si>
    <t>H3I1W2 Other Production Rate</t>
  </si>
  <si>
    <t>ms234</t>
  </si>
  <si>
    <t>H3I1W3_Other_Pro</t>
  </si>
  <si>
    <t>H3I1W3 Other Production Rate</t>
  </si>
  <si>
    <t>ms235</t>
  </si>
  <si>
    <t>H4I1W0_Other_Pro</t>
  </si>
  <si>
    <t>H4I1W0 Other Production Rate</t>
  </si>
  <si>
    <t>ms236</t>
  </si>
  <si>
    <t>H4I1W1_Other_Pro</t>
  </si>
  <si>
    <t>H4I1W1 Other Production Rate</t>
  </si>
  <si>
    <t>ms237</t>
  </si>
  <si>
    <t>H4I1W2_Other_Pro</t>
  </si>
  <si>
    <t>H4I1W2 Other Production Rate</t>
  </si>
  <si>
    <t>ms238</t>
  </si>
  <si>
    <t>H4I1W3_Other_Pro</t>
  </si>
  <si>
    <t>H4I1W3 Other Production Rate</t>
  </si>
  <si>
    <t>ms239</t>
  </si>
  <si>
    <t>H1I1W0_OtO_Pro</t>
  </si>
  <si>
    <t>H1I1W0 OtO Production Rate</t>
  </si>
  <si>
    <t>ms240</t>
  </si>
  <si>
    <t>H1I1W1_OtO_Pro</t>
  </si>
  <si>
    <t>H1I1W1 OtO Production Rate</t>
  </si>
  <si>
    <t>ms241</t>
  </si>
  <si>
    <t>H2I1W0_OtO_Pro</t>
  </si>
  <si>
    <t>H2I1W0 OtO Production Rate</t>
  </si>
  <si>
    <t>ms242</t>
  </si>
  <si>
    <t>H2I1W1_OtO_Pro</t>
  </si>
  <si>
    <t>H2I1W1 OtO Production Rate</t>
  </si>
  <si>
    <t>ms243</t>
  </si>
  <si>
    <t>H2I1W2_OtO_Pro</t>
  </si>
  <si>
    <t>H2I1W2 OtO Production Rate</t>
  </si>
  <si>
    <t>ms244</t>
  </si>
  <si>
    <t>H3I1W0_OtO_Pro</t>
  </si>
  <si>
    <t>H3I1W0 OtO Production Rate</t>
  </si>
  <si>
    <t>ms245</t>
  </si>
  <si>
    <t>H3I1W1_OtO_Pro</t>
  </si>
  <si>
    <t>H3I1W1 OtO Production Rate</t>
  </si>
  <si>
    <t>ms246</t>
  </si>
  <si>
    <t>H3I1W2_OtO_Pro</t>
  </si>
  <si>
    <t>H3I1W2 OtO Production Rate</t>
  </si>
  <si>
    <t>ms247</t>
  </si>
  <si>
    <t>H3I1W3_OtO_Pro</t>
  </si>
  <si>
    <t>H3I1W3 OtO Production Rate</t>
  </si>
  <si>
    <t>ms248</t>
  </si>
  <si>
    <t>H4I1W0_OtO_Pro</t>
  </si>
  <si>
    <t>H4I1W0 OtO Production Rate</t>
  </si>
  <si>
    <t>ms249</t>
  </si>
  <si>
    <t>H4I1W1_OtO_Pro</t>
  </si>
  <si>
    <t>H4I1W1 OtO Production Rate</t>
  </si>
  <si>
    <t>ms250</t>
  </si>
  <si>
    <t>H4I1W2_OtO_Pro</t>
  </si>
  <si>
    <t>H4I1W2 OtO Production Rate</t>
  </si>
  <si>
    <t>ms251</t>
  </si>
  <si>
    <t>H4I1W3_OtO_Pro</t>
  </si>
  <si>
    <t>H4I1W3 OtO Production Rate</t>
  </si>
  <si>
    <t>ms252</t>
  </si>
  <si>
    <t>H1I1W0_WtO_Pro</t>
  </si>
  <si>
    <t>H1I1W0 WtO Production Rate</t>
  </si>
  <si>
    <t>ms253</t>
  </si>
  <si>
    <t>H1I1W1_WtO_Pro</t>
  </si>
  <si>
    <t>H1I1W1 WtO Production Rate</t>
  </si>
  <si>
    <t>ms254</t>
  </si>
  <si>
    <t>H2I1W0_WtO_Pro</t>
  </si>
  <si>
    <t>H2I1W0 WtO Production Rate</t>
  </si>
  <si>
    <t>ms255</t>
  </si>
  <si>
    <t>H2I1W1_WtO_Pro</t>
  </si>
  <si>
    <t>H2I1W1 WtO Production Rate</t>
  </si>
  <si>
    <t>ms256</t>
  </si>
  <si>
    <t>H2I1W2_WtO_Pro</t>
  </si>
  <si>
    <t>H2I1W2 WtO Production Rate</t>
  </si>
  <si>
    <t>ms257</t>
  </si>
  <si>
    <t>H3I1W0_WtO_Pro</t>
  </si>
  <si>
    <t>H3I1W0 WtO Production Rate</t>
  </si>
  <si>
    <t>ms258</t>
  </si>
  <si>
    <t>H3I1W1_WtO_Pro</t>
  </si>
  <si>
    <t>H3I1W1 WtO Production Rate</t>
  </si>
  <si>
    <t>ms259</t>
  </si>
  <si>
    <t>H3I1W2_WtO_Pro</t>
  </si>
  <si>
    <t>H3I1W2 WtO Production Rate</t>
  </si>
  <si>
    <t>ms260</t>
  </si>
  <si>
    <t>H3I1W3_WtO_Pro</t>
  </si>
  <si>
    <t>H3I1W3 WtO Production Rate</t>
  </si>
  <si>
    <t>ms261</t>
  </si>
  <si>
    <t>H4I1W0_WtO_Pro</t>
  </si>
  <si>
    <t>H4I1W0 WtO Production Rate</t>
  </si>
  <si>
    <t>ms262</t>
  </si>
  <si>
    <t>H4I1W1_WtO_Pro</t>
  </si>
  <si>
    <t>H4I1W1 WtO Production Rate</t>
  </si>
  <si>
    <t>ms263</t>
  </si>
  <si>
    <t>H4I1W2_WtO_Pro</t>
  </si>
  <si>
    <t>H4I1W2 WtO Production Rate</t>
  </si>
  <si>
    <t>ms264</t>
  </si>
  <si>
    <t>H4I1W3_WtO_Pro</t>
  </si>
  <si>
    <t>H4I1W3 WtO Production Rate</t>
  </si>
  <si>
    <t>ms265</t>
  </si>
  <si>
    <t>H1I2W0_HBW2_Pro</t>
  </si>
  <si>
    <t>H1I2W0 HBW #2 Production Rate</t>
  </si>
  <si>
    <t>ms266</t>
  </si>
  <si>
    <t>H1I2W1_HBW2_Pro</t>
  </si>
  <si>
    <t>H1I2W1 HBW #2 Production Rate</t>
  </si>
  <si>
    <t>ms267</t>
  </si>
  <si>
    <t>H2I2W0_HBW2_Pro</t>
  </si>
  <si>
    <t>H2I2W0 HBW #2 Production Rate</t>
  </si>
  <si>
    <t>ms268</t>
  </si>
  <si>
    <t>H2I2W1_HBW2_Pro</t>
  </si>
  <si>
    <t>H2I2W1 HBW #2 Production Rate</t>
  </si>
  <si>
    <t>ms269</t>
  </si>
  <si>
    <t>H2I2W2_HBW2_Pro</t>
  </si>
  <si>
    <t>H2I2W2 HBW #2 Production Rate</t>
  </si>
  <si>
    <t>ms270</t>
  </si>
  <si>
    <t>H3I2W0_HBW2_Pro</t>
  </si>
  <si>
    <t>H3I2W0 HBW #2 Production Rate</t>
  </si>
  <si>
    <t>ms271</t>
  </si>
  <si>
    <t>H3I2W1_HBW2_Pro</t>
  </si>
  <si>
    <t>H3I2W1 HBW #2 Production Rate</t>
  </si>
  <si>
    <t>ms272</t>
  </si>
  <si>
    <t>H3I2W2_HBW2_Pro</t>
  </si>
  <si>
    <t>H3I2W2 HBW #2 Production Rate</t>
  </si>
  <si>
    <t>ms273</t>
  </si>
  <si>
    <t>H3I2W3_HBW2_Pro</t>
  </si>
  <si>
    <t>H3I2W3 HBW #2 Production Rate</t>
  </si>
  <si>
    <t>ms274</t>
  </si>
  <si>
    <t>H4I2W0_HBW2_Pro</t>
  </si>
  <si>
    <t>H4I2W0 HBW #2 Production Rate</t>
  </si>
  <si>
    <t>ms275</t>
  </si>
  <si>
    <t>H4I2W1_HBW2_Pro</t>
  </si>
  <si>
    <t>H4I2W1 HBW #2 Production Rate</t>
  </si>
  <si>
    <t>ms276</t>
  </si>
  <si>
    <t>H4I2W2_HBW2_Pro</t>
  </si>
  <si>
    <t>H4I2W2 HBW #2 Production Rate</t>
  </si>
  <si>
    <t>ms277</t>
  </si>
  <si>
    <t>H4I2W3_HBW2_Pro</t>
  </si>
  <si>
    <t>H4I2W3 HBW #2 Production Rate</t>
  </si>
  <si>
    <t>ms278</t>
  </si>
  <si>
    <t>H1I2W0_Shop_Pro</t>
  </si>
  <si>
    <t>H1I2W0 Shopping Production Rate</t>
  </si>
  <si>
    <t>ms279</t>
  </si>
  <si>
    <t>H1I2W1_Shop_Pro</t>
  </si>
  <si>
    <t>H1I2W1 Shopping Production Rate</t>
  </si>
  <si>
    <t>ms280</t>
  </si>
  <si>
    <t>H2I2W0_Shop_Pro</t>
  </si>
  <si>
    <t>H2I2W0 Shopping Production Rate</t>
  </si>
  <si>
    <t>ms281</t>
  </si>
  <si>
    <t>H2I2W1_Shop_Pro</t>
  </si>
  <si>
    <t>H2I2W1 Shopping Production Rate</t>
  </si>
  <si>
    <t>ms282</t>
  </si>
  <si>
    <t>H2I2W2_Shop_Pro</t>
  </si>
  <si>
    <t>H2I2W2 Shopping Production Rate</t>
  </si>
  <si>
    <t>ms283</t>
  </si>
  <si>
    <t>H3I2W0_Shop_Pro</t>
  </si>
  <si>
    <t>H3I2W0 Shopping Production Rate</t>
  </si>
  <si>
    <t>ms284</t>
  </si>
  <si>
    <t>H3I2W1_Shop_Pro</t>
  </si>
  <si>
    <t>H3I2W1 Shopping Production Rate</t>
  </si>
  <si>
    <t>ms285</t>
  </si>
  <si>
    <t>H3I2W2_Shop_Pro</t>
  </si>
  <si>
    <t>H3I2W2 Shopping Production Rate</t>
  </si>
  <si>
    <t>ms286</t>
  </si>
  <si>
    <t>H3I2W3_Shop_Pro</t>
  </si>
  <si>
    <t>H3I2W3 Shopping Production Rate</t>
  </si>
  <si>
    <t>ms287</t>
  </si>
  <si>
    <t>H4I2W0_Shop_Pro</t>
  </si>
  <si>
    <t>H4I2W0 Shopping Production Rate</t>
  </si>
  <si>
    <t>ms288</t>
  </si>
  <si>
    <t>H4I2W1_Shop_Pro</t>
  </si>
  <si>
    <t>H4I2W1 Shopping Production Rate</t>
  </si>
  <si>
    <t>ms289</t>
  </si>
  <si>
    <t>H4I2W2_Shop_Pro</t>
  </si>
  <si>
    <t>H4I2W2 Shopping Production Rate</t>
  </si>
  <si>
    <t>ms290</t>
  </si>
  <si>
    <t>H4I2W3_Shop_Pro</t>
  </si>
  <si>
    <t>H4I2W3 Shopping Production Rate</t>
  </si>
  <si>
    <t>ms291</t>
  </si>
  <si>
    <t>H1I2W0_Other_Pro</t>
  </si>
  <si>
    <t>H1I2W0 Other Production Rate</t>
  </si>
  <si>
    <t>ms292</t>
  </si>
  <si>
    <t>H1I2W1_Other_Pro</t>
  </si>
  <si>
    <t>H1I2W1 Other Production Rate</t>
  </si>
  <si>
    <t>ms293</t>
  </si>
  <si>
    <t>H2I2W0_Other_Pro</t>
  </si>
  <si>
    <t>H2I2W0 Other Production Rate</t>
  </si>
  <si>
    <t>ms294</t>
  </si>
  <si>
    <t>H2I2W1_Other_Pro</t>
  </si>
  <si>
    <t>H2I2W1 Other Production Rate</t>
  </si>
  <si>
    <t>ms295</t>
  </si>
  <si>
    <t>H2I2W2_Other_Pro</t>
  </si>
  <si>
    <t>H2I2W2 Other Production Rate</t>
  </si>
  <si>
    <t>ms296</t>
  </si>
  <si>
    <t>H3I2W0_Other_Pro</t>
  </si>
  <si>
    <t>H3I2W0 Other Production Rate</t>
  </si>
  <si>
    <t>ms297</t>
  </si>
  <si>
    <t>H3I2W1_Other_Pro</t>
  </si>
  <si>
    <t>H3I2W1 Other Production Rate</t>
  </si>
  <si>
    <t>ms298</t>
  </si>
  <si>
    <t>H3I2W2_Other_Pro</t>
  </si>
  <si>
    <t>H3I2W2 Other Production Rate</t>
  </si>
  <si>
    <t>ms299</t>
  </si>
  <si>
    <t>H3I2W3_Other_Pro</t>
  </si>
  <si>
    <t>H3I2W3 Other Production Rate</t>
  </si>
  <si>
    <t>ms300</t>
  </si>
  <si>
    <t>H4I2W0_Other_Pro</t>
  </si>
  <si>
    <t>H4I2W0 Other Production Rate</t>
  </si>
  <si>
    <t>ms301</t>
  </si>
  <si>
    <t>H4I2W1_Other_Pro</t>
  </si>
  <si>
    <t>H4I2W1 Other Production Rate</t>
  </si>
  <si>
    <t>ms302</t>
  </si>
  <si>
    <t>H4I2W2_Other_Pro</t>
  </si>
  <si>
    <t>H4I2W2 Other Production Rate</t>
  </si>
  <si>
    <t>ms303</t>
  </si>
  <si>
    <t>H4I2W3_Other_Pro</t>
  </si>
  <si>
    <t>H4I2W3 Other Production Rate</t>
  </si>
  <si>
    <t>ms304</t>
  </si>
  <si>
    <t>H1I2W0_OtO_Pro</t>
  </si>
  <si>
    <t>H1I2W0 OtO Production Rate</t>
  </si>
  <si>
    <t>ms305</t>
  </si>
  <si>
    <t>H1I2W1_OtO_Pro</t>
  </si>
  <si>
    <t>H1I2W1 OtO Production Rate</t>
  </si>
  <si>
    <t>ms306</t>
  </si>
  <si>
    <t>H2I2W0_OtO_Pro</t>
  </si>
  <si>
    <t>H2I2W0 OtO Production Rate</t>
  </si>
  <si>
    <t>ms307</t>
  </si>
  <si>
    <t>H2I2W1_OtO_Pro</t>
  </si>
  <si>
    <t>H2I2W1 OtO Production Rate</t>
  </si>
  <si>
    <t>ms308</t>
  </si>
  <si>
    <t>H2I2W2_OtO_Pro</t>
  </si>
  <si>
    <t>H2I2W2 OtO Production Rate</t>
  </si>
  <si>
    <t>ms309</t>
  </si>
  <si>
    <t>H3I2W0_OtO_Pro</t>
  </si>
  <si>
    <t>H3I2W0 OtO Production Rate</t>
  </si>
  <si>
    <t>ms310</t>
  </si>
  <si>
    <t>H3I2W1_OtO_Pro</t>
  </si>
  <si>
    <t>H3I2W1 OtO Production Rate</t>
  </si>
  <si>
    <t>ms311</t>
  </si>
  <si>
    <t>H3I2W2_OtO_Pro</t>
  </si>
  <si>
    <t>H3I2W2 OtO Production Rate</t>
  </si>
  <si>
    <t>ms312</t>
  </si>
  <si>
    <t>H3I2W3_OtO_Pro</t>
  </si>
  <si>
    <t>H3I2W3 OtO Production Rate</t>
  </si>
  <si>
    <t>ms313</t>
  </si>
  <si>
    <t>H4I2W0_OtO_Pro</t>
  </si>
  <si>
    <t>H4I2W0 OtO Production Rate</t>
  </si>
  <si>
    <t>ms314</t>
  </si>
  <si>
    <t>H4I2W1_OtO_Pro</t>
  </si>
  <si>
    <t>H4I2W1 OtO Production Rate</t>
  </si>
  <si>
    <t>ms315</t>
  </si>
  <si>
    <t>H4I2W2_OtO_Pro</t>
  </si>
  <si>
    <t>H4I2W2 OtO Production Rate</t>
  </si>
  <si>
    <t>ms316</t>
  </si>
  <si>
    <t>H4I2W3_OtO_Pro</t>
  </si>
  <si>
    <t>H4I2W3 OtO Production Rate</t>
  </si>
  <si>
    <t>ms317</t>
  </si>
  <si>
    <t>H1I2W0_WtO_Pro</t>
  </si>
  <si>
    <t>H1I2W0 WtO Production Rate</t>
  </si>
  <si>
    <t>ms318</t>
  </si>
  <si>
    <t>H1I2W1_WtO_Pro</t>
  </si>
  <si>
    <t>H1I2W1 WtO Production Rate</t>
  </si>
  <si>
    <t>ms319</t>
  </si>
  <si>
    <t>H2I2W0_WtO_Pro</t>
  </si>
  <si>
    <t>H2I2W0 WtO Production Rate</t>
  </si>
  <si>
    <t>ms320</t>
  </si>
  <si>
    <t>H2I2W1_WtO_Pro</t>
  </si>
  <si>
    <t>H2I2W1 WtO Production Rate</t>
  </si>
  <si>
    <t>ms321</t>
  </si>
  <si>
    <t>H2I2W2_WtO_Pro</t>
  </si>
  <si>
    <t>H2I2W2 WtO Production Rate</t>
  </si>
  <si>
    <t>ms322</t>
  </si>
  <si>
    <t>H3I2W0_WtO_Pro</t>
  </si>
  <si>
    <t>H3I2W0 WtO Production Rate</t>
  </si>
  <si>
    <t>ms323</t>
  </si>
  <si>
    <t>H3I2W1_WtO_Pro</t>
  </si>
  <si>
    <t>H3I2W1 WtO Production Rate</t>
  </si>
  <si>
    <t>ms324</t>
  </si>
  <si>
    <t>H3I2W2_WtO_Pro</t>
  </si>
  <si>
    <t>H3I2W2 WtO Production Rate</t>
  </si>
  <si>
    <t>ms325</t>
  </si>
  <si>
    <t>H3I2W3_WtO_Pro</t>
  </si>
  <si>
    <t>H3I2W3 WtO Production Rate</t>
  </si>
  <si>
    <t>ms326</t>
  </si>
  <si>
    <t>H4I2W0_WtO_Pro</t>
  </si>
  <si>
    <t>H4I2W0 WtO Production Rate</t>
  </si>
  <si>
    <t>ms327</t>
  </si>
  <si>
    <t>H4I2W1_WtO_Pro</t>
  </si>
  <si>
    <t>H4I2W1 WtO Production Rate</t>
  </si>
  <si>
    <t>ms328</t>
  </si>
  <si>
    <t>H4I2W2_WtO_Pro</t>
  </si>
  <si>
    <t>H4I2W2 WtO Production Rate</t>
  </si>
  <si>
    <t>ms329</t>
  </si>
  <si>
    <t>H4I2W3_WtO_Pro</t>
  </si>
  <si>
    <t>H4I2W3 WtO Production Rate</t>
  </si>
  <si>
    <t>ms330</t>
  </si>
  <si>
    <t>H1I3W0_HBW3_Pro</t>
  </si>
  <si>
    <t>H1I3W0 HBW #3 Production Rate</t>
  </si>
  <si>
    <t>ms331</t>
  </si>
  <si>
    <t>H1I3W1_HBW3_Pro</t>
  </si>
  <si>
    <t>H1I3W1 HBW #3 Production Rate</t>
  </si>
  <si>
    <t>ms332</t>
  </si>
  <si>
    <t>H2I3W0_HBW3_Pro</t>
  </si>
  <si>
    <t>H2I3W0 HBW #3 Production Rate</t>
  </si>
  <si>
    <t>ms333</t>
  </si>
  <si>
    <t>H2I3W1_HBW3_Pro</t>
  </si>
  <si>
    <t>H2I3W1 HBW #3 Production Rate</t>
  </si>
  <si>
    <t>ms334</t>
  </si>
  <si>
    <t>H2I3W2_HBW3_Pro</t>
  </si>
  <si>
    <t>H2I3W2 HBW #3 Production Rate</t>
  </si>
  <si>
    <t>ms335</t>
  </si>
  <si>
    <t>H3I3W0_HBW3_Pro</t>
  </si>
  <si>
    <t>H3I3W0 HBW #3 Production Rate</t>
  </si>
  <si>
    <t>ms336</t>
  </si>
  <si>
    <t>H3I3W1_HBW3_Pro</t>
  </si>
  <si>
    <t>H3I3W1 HBW #3 Production Rate</t>
  </si>
  <si>
    <t>ms337</t>
  </si>
  <si>
    <t>H3I3W2_HBW3_Pro</t>
  </si>
  <si>
    <t>H3I3W2 HBW #3 Production Rate</t>
  </si>
  <si>
    <t>ms338</t>
  </si>
  <si>
    <t>H3I3W3_HBW3_Pro</t>
  </si>
  <si>
    <t>H3I3W3 HBW #3 Production Rate</t>
  </si>
  <si>
    <t>ms339</t>
  </si>
  <si>
    <t>H4I3W0_HBW3_Pro</t>
  </si>
  <si>
    <t>H4I3W0 HBW #3 Production Rate</t>
  </si>
  <si>
    <t>ms340</t>
  </si>
  <si>
    <t>H4I3W1_HBW3_Pro</t>
  </si>
  <si>
    <t>H4I3W1 HBW #3 Production Rate</t>
  </si>
  <si>
    <t>ms341</t>
  </si>
  <si>
    <t>H4I3W2_HBW3_Pro</t>
  </si>
  <si>
    <t>H4I3W2 HBW #3 Production Rate</t>
  </si>
  <si>
    <t>ms342</t>
  </si>
  <si>
    <t>H4I3W3_HBW3_Pro</t>
  </si>
  <si>
    <t>H4I3W3 HBW #3 Production Rate</t>
  </si>
  <si>
    <t>ms343</t>
  </si>
  <si>
    <t>H1I3W0_Shop_Pro</t>
  </si>
  <si>
    <t>H1I3W0 Shopping Production Rate</t>
  </si>
  <si>
    <t>ms344</t>
  </si>
  <si>
    <t>H1I3W1_Shop_Pro</t>
  </si>
  <si>
    <t>H1I3W1 Shopping Production Rate</t>
  </si>
  <si>
    <t>ms345</t>
  </si>
  <si>
    <t>H2I3W0_Shop_Pro</t>
  </si>
  <si>
    <t>H2I3W0 Shopping Production Rate</t>
  </si>
  <si>
    <t>ms346</t>
  </si>
  <si>
    <t>H2I3W1_Shop_Pro</t>
  </si>
  <si>
    <t>H2I3W1 Shopping Production Rate</t>
  </si>
  <si>
    <t>ms347</t>
  </si>
  <si>
    <t>H2I3W2_Shop_Pro</t>
  </si>
  <si>
    <t>H2I3W2 Shopping Production Rate</t>
  </si>
  <si>
    <t>ms348</t>
  </si>
  <si>
    <t>H3I3W0_Shop_Pro</t>
  </si>
  <si>
    <t>H3I3W0 Shopping Production Rate</t>
  </si>
  <si>
    <t>ms349</t>
  </si>
  <si>
    <t>H3I3W1_Shop_Pro</t>
  </si>
  <si>
    <t>H3I3W1 Shopping Production Rate</t>
  </si>
  <si>
    <t>ms350</t>
  </si>
  <si>
    <t>H3I3W2_Shop_Pro</t>
  </si>
  <si>
    <t>H3I3W2 Shopping Production Rate</t>
  </si>
  <si>
    <t>ms351</t>
  </si>
  <si>
    <t>H3I3W3_Shop_Pro</t>
  </si>
  <si>
    <t>H3I3W3 Shopping Production Rate</t>
  </si>
  <si>
    <t>ms352</t>
  </si>
  <si>
    <t>H4I3W0_Shop_Pro</t>
  </si>
  <si>
    <t>H4I3W0 Shopping Production Rate</t>
  </si>
  <si>
    <t>ms353</t>
  </si>
  <si>
    <t>H4I3W1_Shop_Pro</t>
  </si>
  <si>
    <t>H4I3W1 Shopping Production Rate</t>
  </si>
  <si>
    <t>ms354</t>
  </si>
  <si>
    <t>H4I3W2_Shop_Pro</t>
  </si>
  <si>
    <t>H4I3W2 Shopping Production Rate</t>
  </si>
  <si>
    <t>ms355</t>
  </si>
  <si>
    <t>H4I3W3_Shop_Pro</t>
  </si>
  <si>
    <t>H4I3W3 Shopping Production Rate</t>
  </si>
  <si>
    <t>ms356</t>
  </si>
  <si>
    <t>H1I3W0_Other_Pro</t>
  </si>
  <si>
    <t>H1I3W0 Other Production Rate</t>
  </si>
  <si>
    <t>ms357</t>
  </si>
  <si>
    <t>H1I3W1_Other_Pro</t>
  </si>
  <si>
    <t>H1I3W1 Other Production Rate</t>
  </si>
  <si>
    <t>ms358</t>
  </si>
  <si>
    <t>H2I3W0_Other_Pro</t>
  </si>
  <si>
    <t>H2I3W0 Other Production Rate</t>
  </si>
  <si>
    <t>ms359</t>
  </si>
  <si>
    <t>H2I3W1_Other_Pro</t>
  </si>
  <si>
    <t>H2I3W1 Other Production Rate</t>
  </si>
  <si>
    <t>ms360</t>
  </si>
  <si>
    <t>H2I3W2_Other_Pro</t>
  </si>
  <si>
    <t>H2I3W2 Other Production Rate</t>
  </si>
  <si>
    <t>ms361</t>
  </si>
  <si>
    <t>H3I3W0_Other_Pro</t>
  </si>
  <si>
    <t>H3I3W0 Other Production Rate</t>
  </si>
  <si>
    <t>ms362</t>
  </si>
  <si>
    <t>H3I3W1_Other_Pro</t>
  </si>
  <si>
    <t>H3I3W1 Other Production Rate</t>
  </si>
  <si>
    <t>ms363</t>
  </si>
  <si>
    <t>H3I3W2_Other_Pro</t>
  </si>
  <si>
    <t>H3I3W2 Other Production Rate</t>
  </si>
  <si>
    <t>ms364</t>
  </si>
  <si>
    <t>H3I3W3_Other_Pro</t>
  </si>
  <si>
    <t>H3I3W3 Other Production Rate</t>
  </si>
  <si>
    <t>ms365</t>
  </si>
  <si>
    <t>H4I3W0_Other_Pro</t>
  </si>
  <si>
    <t>H4I3W0 Other Production Rate</t>
  </si>
  <si>
    <t>ms366</t>
  </si>
  <si>
    <t>H4I3W1_Other_Pro</t>
  </si>
  <si>
    <t>H4I3W1 Other Production Rate</t>
  </si>
  <si>
    <t>ms367</t>
  </si>
  <si>
    <t>H4I3W2_Other_Pro</t>
  </si>
  <si>
    <t>H4I3W2 Other Production Rate</t>
  </si>
  <si>
    <t>ms368</t>
  </si>
  <si>
    <t>H4I3W3_Other_Pro</t>
  </si>
  <si>
    <t>H4I3W3 Other Production Rate</t>
  </si>
  <si>
    <t>ms369</t>
  </si>
  <si>
    <t>H1I3W0_OtO_Pro</t>
  </si>
  <si>
    <t>H1I3W0 OtO Production Rate</t>
  </si>
  <si>
    <t>ms370</t>
  </si>
  <si>
    <t>H1I3W1_OtO_Pro</t>
  </si>
  <si>
    <t>H1I3W1 OtO Production Rate</t>
  </si>
  <si>
    <t>ms371</t>
  </si>
  <si>
    <t>H2I3W0_OtO_Pro</t>
  </si>
  <si>
    <t>H2I3W0 OtO Production Rate</t>
  </si>
  <si>
    <t>ms372</t>
  </si>
  <si>
    <t>H2I3W1_OtO_Pro</t>
  </si>
  <si>
    <t>H2I3W1 OtO Production Rate</t>
  </si>
  <si>
    <t>ms373</t>
  </si>
  <si>
    <t>H2I3W2_OtO_Pro</t>
  </si>
  <si>
    <t>H2I3W2 OtO Production Rate</t>
  </si>
  <si>
    <t>ms374</t>
  </si>
  <si>
    <t>H3I3W0_OtO_Pro</t>
  </si>
  <si>
    <t>H3I3W0 OtO Production Rate</t>
  </si>
  <si>
    <t>ms375</t>
  </si>
  <si>
    <t>H3I3W1_OtO_Pro</t>
  </si>
  <si>
    <t>H3I3W1 OtO Production Rate</t>
  </si>
  <si>
    <t>ms376</t>
  </si>
  <si>
    <t>H3I3W2_OtO_Pro</t>
  </si>
  <si>
    <t>H3I3W2 OtO Production Rate</t>
  </si>
  <si>
    <t>ms377</t>
  </si>
  <si>
    <t>H3I3W3_OtO_Pro</t>
  </si>
  <si>
    <t>H3I3W3 OtO Production Rate</t>
  </si>
  <si>
    <t>ms378</t>
  </si>
  <si>
    <t>H4I3W0_OtO_Pro</t>
  </si>
  <si>
    <t>H4I3W0 OtO Production Rate</t>
  </si>
  <si>
    <t>ms379</t>
  </si>
  <si>
    <t>H4I3W1_OtO_Pro</t>
  </si>
  <si>
    <t>H4I3W1 OtO Production Rate</t>
  </si>
  <si>
    <t>ms380</t>
  </si>
  <si>
    <t>H4I3W2_OtO_Pro</t>
  </si>
  <si>
    <t>H4I3W2 OtO Production Rate</t>
  </si>
  <si>
    <t>ms381</t>
  </si>
  <si>
    <t>H4I3W3_OtO_Pro</t>
  </si>
  <si>
    <t>H4I3W3 OtO Production Rate</t>
  </si>
  <si>
    <t>ms382</t>
  </si>
  <si>
    <t>H1I3W0_WtO_Pro</t>
  </si>
  <si>
    <t>H1I3W0 WtO Production Rate</t>
  </si>
  <si>
    <t>ms383</t>
  </si>
  <si>
    <t>H1I3W1_WtO_Pro</t>
  </si>
  <si>
    <t>H1I3W1 WtO Production Rate</t>
  </si>
  <si>
    <t>ms384</t>
  </si>
  <si>
    <t>H2I3W0_WtO_Pro</t>
  </si>
  <si>
    <t>H2I3W0 WtO Production Rate</t>
  </si>
  <si>
    <t>ms385</t>
  </si>
  <si>
    <t>H2I3W1_WtO_Pro</t>
  </si>
  <si>
    <t>H2I3W1 WtO Production Rate</t>
  </si>
  <si>
    <t>ms386</t>
  </si>
  <si>
    <t>H2I3W2_WtO_Pro</t>
  </si>
  <si>
    <t>H2I3W2 WtO Production Rate</t>
  </si>
  <si>
    <t>ms387</t>
  </si>
  <si>
    <t>H3I3W0_WtO_Pro</t>
  </si>
  <si>
    <t>H3I3W0 WtO Production Rate</t>
  </si>
  <si>
    <t>ms388</t>
  </si>
  <si>
    <t>H3I3W1_WtO_Pro</t>
  </si>
  <si>
    <t>H3I3W1 WtO Production Rate</t>
  </si>
  <si>
    <t>ms389</t>
  </si>
  <si>
    <t>H3I3W2_WtO_Pro</t>
  </si>
  <si>
    <t>H3I3W2 WtO Production Rate</t>
  </si>
  <si>
    <t>ms390</t>
  </si>
  <si>
    <t>H3I3W3_WtO_Pro</t>
  </si>
  <si>
    <t>H3I3W3 WtO Production Rate</t>
  </si>
  <si>
    <t>ms391</t>
  </si>
  <si>
    <t>H4I3W0_WtO_Pro</t>
  </si>
  <si>
    <t>H4I3W0 WtO Production Rate</t>
  </si>
  <si>
    <t>ms392</t>
  </si>
  <si>
    <t>H4I3W1_WtO_Pro</t>
  </si>
  <si>
    <t>H4I3W1 WtO Production Rate</t>
  </si>
  <si>
    <t>ms393</t>
  </si>
  <si>
    <t>H4I3W2_WtO_Pro</t>
  </si>
  <si>
    <t>H4I3W2 WtO Production Rate</t>
  </si>
  <si>
    <t>ms394</t>
  </si>
  <si>
    <t>H4I3W3_WtO_Pro</t>
  </si>
  <si>
    <t>H4I3W3 WtO Production Rate</t>
  </si>
  <si>
    <t>ms395</t>
  </si>
  <si>
    <t>H1I4W0_HBW4_Pro</t>
  </si>
  <si>
    <t>H1I4W0 HBW #4 Production Rate</t>
  </si>
  <si>
    <t>ms396</t>
  </si>
  <si>
    <t>H1I4W1_HBW4_Pro</t>
  </si>
  <si>
    <t>H1I4W1 HBW #4 Production Rate</t>
  </si>
  <si>
    <t>ms397</t>
  </si>
  <si>
    <t>H2I4W0_HBW4_Pro</t>
  </si>
  <si>
    <t>H2I4W0 HBW #4 Production Rate</t>
  </si>
  <si>
    <t>ms398</t>
  </si>
  <si>
    <t>H2I4W1_HBW4_Pro</t>
  </si>
  <si>
    <t>H2I4W1 HBW #4 Production Rate</t>
  </si>
  <si>
    <t>ms399</t>
  </si>
  <si>
    <t>H2I4W2_HBW4_Pro</t>
  </si>
  <si>
    <t>H2I4W2 HBW #4 Production Rate</t>
  </si>
  <si>
    <t>ms400</t>
  </si>
  <si>
    <t>H3I4W0_HBW4_Pro</t>
  </si>
  <si>
    <t>H3I4W0 HBW #4 Production Rate</t>
  </si>
  <si>
    <t>ms401</t>
  </si>
  <si>
    <t>H3I4W1_HBW4_Pro</t>
  </si>
  <si>
    <t>H3I4W1 HBW #4 Production Rate</t>
  </si>
  <si>
    <t>ms402</t>
  </si>
  <si>
    <t>H3I4W2_HBW4_Pro</t>
  </si>
  <si>
    <t>H3I4W2 HBW #4 Production Rate</t>
  </si>
  <si>
    <t>ms403</t>
  </si>
  <si>
    <t>H3I4W3_HBW4_Pro</t>
  </si>
  <si>
    <t>H3I4W3 HBW #4 Production Rate</t>
  </si>
  <si>
    <t>ms404</t>
  </si>
  <si>
    <t>H4I4W0_HBW4_Pro</t>
  </si>
  <si>
    <t>H4I4W0 HBW #4 Production Rate</t>
  </si>
  <si>
    <t>ms405</t>
  </si>
  <si>
    <t>H4I4W1_HBW4_Pro</t>
  </si>
  <si>
    <t>H4I4W1 HBW #4 Production Rate</t>
  </si>
  <si>
    <t>ms406</t>
  </si>
  <si>
    <t>H4I4W2_HBW4_Pro</t>
  </si>
  <si>
    <t>H4I4W2 HBW #4 Production Rate</t>
  </si>
  <si>
    <t>ms407</t>
  </si>
  <si>
    <t>H4I4W3_HBW4_Pro</t>
  </si>
  <si>
    <t>H4I4W3 HBW #4 Production Rate</t>
  </si>
  <si>
    <t>ms408</t>
  </si>
  <si>
    <t>H1I4W0_Shop_Pro</t>
  </si>
  <si>
    <t>H1I4W0 Shopping Production Rate</t>
  </si>
  <si>
    <t>ms409</t>
  </si>
  <si>
    <t>H1I4W1_Shop_Pro</t>
  </si>
  <si>
    <t>H1I4W1 Shopping Production Rate</t>
  </si>
  <si>
    <t>ms410</t>
  </si>
  <si>
    <t>H2I4W0_Shop_Pro</t>
  </si>
  <si>
    <t>H2I4W0 Shopping Production Rate</t>
  </si>
  <si>
    <t>ms411</t>
  </si>
  <si>
    <t>H2I4W1_Shop_Pro</t>
  </si>
  <si>
    <t>H2I4W1 Shopping Production Rate</t>
  </si>
  <si>
    <t>ms412</t>
  </si>
  <si>
    <t>H2I4W2_Shop_Pro</t>
  </si>
  <si>
    <t>H2I4W2 Shopping Production Rate</t>
  </si>
  <si>
    <t>ms413</t>
  </si>
  <si>
    <t>H3I4W0_Shop_Pro</t>
  </si>
  <si>
    <t>H3I4W0 Shopping Production Rate</t>
  </si>
  <si>
    <t>ms414</t>
  </si>
  <si>
    <t>H3I4W1_Shop_Pro</t>
  </si>
  <si>
    <t>H3I4W1 Shopping Production Rate</t>
  </si>
  <si>
    <t>ms415</t>
  </si>
  <si>
    <t>H3I4W2_Shop_Pro</t>
  </si>
  <si>
    <t>H3I4W2 Shopping Production Rate</t>
  </si>
  <si>
    <t>ms416</t>
  </si>
  <si>
    <t>H3I4W3_Shop_Pro</t>
  </si>
  <si>
    <t>H3I4W3 Shopping Production Rate</t>
  </si>
  <si>
    <t>ms417</t>
  </si>
  <si>
    <t>H4I4W0_Shop_Pro</t>
  </si>
  <si>
    <t>H4I4W0 Shopping Production Rate</t>
  </si>
  <si>
    <t>ms418</t>
  </si>
  <si>
    <t>H4I4W1_Shop_Pro</t>
  </si>
  <si>
    <t>H4I4W1 Shopping Production Rate</t>
  </si>
  <si>
    <t>ms419</t>
  </si>
  <si>
    <t>H4I4W2_Shop_Pro</t>
  </si>
  <si>
    <t>H4I4W2 Shopping Production Rate</t>
  </si>
  <si>
    <t>ms420</t>
  </si>
  <si>
    <t>H4I4W3_Shop_Pro</t>
  </si>
  <si>
    <t>H4I4W3 Shopping Production Rate</t>
  </si>
  <si>
    <t>ms421</t>
  </si>
  <si>
    <t>H1I4W0_Other_Pro</t>
  </si>
  <si>
    <t>H1I4W0 Other Production Rate</t>
  </si>
  <si>
    <t>ms422</t>
  </si>
  <si>
    <t>H1I4W1_Other_Pro</t>
  </si>
  <si>
    <t>H1I4W1 Other Production Rate</t>
  </si>
  <si>
    <t>ms423</t>
  </si>
  <si>
    <t>H2I4W0_Other_Pro</t>
  </si>
  <si>
    <t>H2I4W0 Other Production Rate</t>
  </si>
  <si>
    <t>ms424</t>
  </si>
  <si>
    <t>H2I4W1_Other_Pro</t>
  </si>
  <si>
    <t>H2I4W1 Other Production Rate</t>
  </si>
  <si>
    <t>ms425</t>
  </si>
  <si>
    <t>H2I4W2_Other_Pro</t>
  </si>
  <si>
    <t>H2I4W2 Other Production Rate</t>
  </si>
  <si>
    <t>ms426</t>
  </si>
  <si>
    <t>H3I4W0_Other_Pro</t>
  </si>
  <si>
    <t>H3I4W0 Other Production Rate</t>
  </si>
  <si>
    <t>ms427</t>
  </si>
  <si>
    <t>H3I4W1_Other_Pro</t>
  </si>
  <si>
    <t>H3I4W1 Other Production Rate</t>
  </si>
  <si>
    <t>ms428</t>
  </si>
  <si>
    <t>H3I4W2_Other_Pro</t>
  </si>
  <si>
    <t>H3I4W2 Other Production Rate</t>
  </si>
  <si>
    <t>ms429</t>
  </si>
  <si>
    <t>H3I4W3_Other_Pro</t>
  </si>
  <si>
    <t>H3I4W3 Other Production Rate</t>
  </si>
  <si>
    <t>ms430</t>
  </si>
  <si>
    <t>H4I4W0_Other_Pro</t>
  </si>
  <si>
    <t>H4I4W0 Other Production Rate</t>
  </si>
  <si>
    <t>ms431</t>
  </si>
  <si>
    <t>H4I4W1_Other_Pro</t>
  </si>
  <si>
    <t>H4I4W1 Other Production Rate</t>
  </si>
  <si>
    <t>ms432</t>
  </si>
  <si>
    <t>H4I4W2_Other_Pro</t>
  </si>
  <si>
    <t>H4I4W2 Other Production Rate</t>
  </si>
  <si>
    <t>ms433</t>
  </si>
  <si>
    <t>H4I4W3_Other_Pro</t>
  </si>
  <si>
    <t>H4I4W3 Other Production Rate</t>
  </si>
  <si>
    <t>ms434</t>
  </si>
  <si>
    <t>H1I4W0_OtO_Pro</t>
  </si>
  <si>
    <t>H1I4W0 OtO Production Rate</t>
  </si>
  <si>
    <t>ms435</t>
  </si>
  <si>
    <t>H1I4W1_OtO_Pro</t>
  </si>
  <si>
    <t>H1I4W1 OtO Production Rate</t>
  </si>
  <si>
    <t>ms436</t>
  </si>
  <si>
    <t>H2I4W0_OtO_Pro</t>
  </si>
  <si>
    <t>H2I4W0 OtO Production Rate</t>
  </si>
  <si>
    <t>ms437</t>
  </si>
  <si>
    <t>H2I4W1_OtO_Pro</t>
  </si>
  <si>
    <t>H2I4W1 OtO Production Rate</t>
  </si>
  <si>
    <t>ms438</t>
  </si>
  <si>
    <t>H2I4W2_OtO_Pro</t>
  </si>
  <si>
    <t>H2I4W2 OtO Production Rate</t>
  </si>
  <si>
    <t>ms439</t>
  </si>
  <si>
    <t>H3I4W0_OtO_Pro</t>
  </si>
  <si>
    <t>H3I4W0 OtO Production Rate</t>
  </si>
  <si>
    <t>ms440</t>
  </si>
  <si>
    <t>H3I4W1_OtO_Pro</t>
  </si>
  <si>
    <t>H3I4W1 OtO Production Rate</t>
  </si>
  <si>
    <t>ms441</t>
  </si>
  <si>
    <t>H3I4W2_OtO_Pro</t>
  </si>
  <si>
    <t>H3I4W2 OtO Production Rate</t>
  </si>
  <si>
    <t>ms442</t>
  </si>
  <si>
    <t>H3I4W3_OtO_Pro</t>
  </si>
  <si>
    <t>H3I4W3 OtO Production Rate</t>
  </si>
  <si>
    <t>ms443</t>
  </si>
  <si>
    <t>H4I4W0_OtO_Pro</t>
  </si>
  <si>
    <t>H4I4W0 OtO Production Rate</t>
  </si>
  <si>
    <t>ms444</t>
  </si>
  <si>
    <t>H4I4W1_OtO_Pro</t>
  </si>
  <si>
    <t>H4I4W1 OtO Production Rate</t>
  </si>
  <si>
    <t>ms445</t>
  </si>
  <si>
    <t>H4I4W2_OtO_Pro</t>
  </si>
  <si>
    <t>H4I4W2 OtO Production Rate</t>
  </si>
  <si>
    <t>ms446</t>
  </si>
  <si>
    <t>H4I4W3_OtO_Pro</t>
  </si>
  <si>
    <t>H4I4W3 OtO Production Rate</t>
  </si>
  <si>
    <t>ms447</t>
  </si>
  <si>
    <t>H1I4W0_WtO_Pro</t>
  </si>
  <si>
    <t>H1I4W0 WtO Production Rate</t>
  </si>
  <si>
    <t>ms448</t>
  </si>
  <si>
    <t>H1I4W1_WtO_Pro</t>
  </si>
  <si>
    <t>H1I4W1 WtO Production Rate</t>
  </si>
  <si>
    <t>ms449</t>
  </si>
  <si>
    <t>H2I4W0_WtO_Pro</t>
  </si>
  <si>
    <t>H2I4W0 WtO Production Rate</t>
  </si>
  <si>
    <t>ms450</t>
  </si>
  <si>
    <t>H2I4W1_WtO_Pro</t>
  </si>
  <si>
    <t>H2I4W1 WtO Production Rate</t>
  </si>
  <si>
    <t>ms451</t>
  </si>
  <si>
    <t>H2I4W2_WtO_Pro</t>
  </si>
  <si>
    <t>H2I4W2 WtO Production Rate</t>
  </si>
  <si>
    <t>ms452</t>
  </si>
  <si>
    <t>H3I4W0_WtO_Pro</t>
  </si>
  <si>
    <t>H3I4W0 WtO Production Rate</t>
  </si>
  <si>
    <t>ms453</t>
  </si>
  <si>
    <t>H3I4W1_WtO_Pro</t>
  </si>
  <si>
    <t>H3I4W1 WtO Production Rate</t>
  </si>
  <si>
    <t>ms454</t>
  </si>
  <si>
    <t>H3I4W2_WtO_Pro</t>
  </si>
  <si>
    <t>H3I4W2 WtO Production Rate</t>
  </si>
  <si>
    <t>ms455</t>
  </si>
  <si>
    <t>H3I4W3_WtO_Pro</t>
  </si>
  <si>
    <t>H3I4W3 WtO Production Rate</t>
  </si>
  <si>
    <t>ms456</t>
  </si>
  <si>
    <t>H4I4W0_WtO_Pro</t>
  </si>
  <si>
    <t>H4I4W0 WtO Production Rate</t>
  </si>
  <si>
    <t>ms457</t>
  </si>
  <si>
    <t>H4I4W1_WtO_Pro</t>
  </si>
  <si>
    <t>H4I4W1 WtO Production Rate</t>
  </si>
  <si>
    <t>ms458</t>
  </si>
  <si>
    <t>H4I4W2_WtO_Pro</t>
  </si>
  <si>
    <t>H4I4W2 WtO Production Rate</t>
  </si>
  <si>
    <t>ms459</t>
  </si>
  <si>
    <t>H4I4W3_WtO_Pro</t>
  </si>
  <si>
    <t>H4I4W3 WtO Production Rate</t>
  </si>
  <si>
    <t>ms460</t>
  </si>
  <si>
    <t>I1S0_Sch_Pro</t>
  </si>
  <si>
    <t>I1S0 School Production Rate</t>
  </si>
  <si>
    <t>ms461</t>
  </si>
  <si>
    <t>I1S1_Sch_Pro</t>
  </si>
  <si>
    <t>I1S1 School Production Rate</t>
  </si>
  <si>
    <t>ms462</t>
  </si>
  <si>
    <t>I1S2_Sch_Pro</t>
  </si>
  <si>
    <t>I1S2 School Production Rate</t>
  </si>
  <si>
    <t>ms463</t>
  </si>
  <si>
    <t>I1S3_Sch_Pro</t>
  </si>
  <si>
    <t>I1S3 School Production Rate</t>
  </si>
  <si>
    <t>ms464</t>
  </si>
  <si>
    <t>I2S0_Sch_Pro</t>
  </si>
  <si>
    <t>I2S0 School Production Rate</t>
  </si>
  <si>
    <t>ms465</t>
  </si>
  <si>
    <t>I2S1_Sch_Pro</t>
  </si>
  <si>
    <t>I2S1 School Production Rate</t>
  </si>
  <si>
    <t>ms466</t>
  </si>
  <si>
    <t>I2S2_Sch_Pro</t>
  </si>
  <si>
    <t>I2S2 School Production Rate</t>
  </si>
  <si>
    <t>ms467</t>
  </si>
  <si>
    <t>I2S3_Sch_Pro</t>
  </si>
  <si>
    <t>I2S3 School Production Rate</t>
  </si>
  <si>
    <t>ms468</t>
  </si>
  <si>
    <t>I3S0_Sch_Pro</t>
  </si>
  <si>
    <t>I3S0 School Production Rate</t>
  </si>
  <si>
    <t>ms469</t>
  </si>
  <si>
    <t>I3S1_Sch_Pro</t>
  </si>
  <si>
    <t>I3S1 School Production Rate</t>
  </si>
  <si>
    <t>ms470</t>
  </si>
  <si>
    <t>I3S2_Sch_Pro</t>
  </si>
  <si>
    <t>I3S2 School Production Rate</t>
  </si>
  <si>
    <t>ms471</t>
  </si>
  <si>
    <t>I3S3_Sch_Pro</t>
  </si>
  <si>
    <t>I3S3 School Production Rate</t>
  </si>
  <si>
    <t>ms472</t>
  </si>
  <si>
    <t>I4S0_Sch_Pro</t>
  </si>
  <si>
    <t>I4S0 School Production Rate</t>
  </si>
  <si>
    <t>ms473</t>
  </si>
  <si>
    <t>I4S1_Sch_Pro</t>
  </si>
  <si>
    <t>I4S1 School Production Rate</t>
  </si>
  <si>
    <t>ms474</t>
  </si>
  <si>
    <t>I4S2_Sch_Pro</t>
  </si>
  <si>
    <t>I4S2 School Production Rate</t>
  </si>
  <si>
    <t>ms475</t>
  </si>
  <si>
    <t>I4S3_Sch_Pro</t>
  </si>
  <si>
    <t>I4S3 School Production Rate</t>
  </si>
  <si>
    <t>ms476</t>
  </si>
  <si>
    <t>I1C0_Coll_Pro</t>
  </si>
  <si>
    <t>I1C0 College Production Rate</t>
  </si>
  <si>
    <t>ms477</t>
  </si>
  <si>
    <t>I1C1_Coll_Pro</t>
  </si>
  <si>
    <t>I1C1 College Production Rate</t>
  </si>
  <si>
    <t>ms478</t>
  </si>
  <si>
    <t>I1C2_Coll_Pro</t>
  </si>
  <si>
    <t>I1C2 College Production Rate</t>
  </si>
  <si>
    <t>ms479</t>
  </si>
  <si>
    <t>I2C0_Coll_Pro</t>
  </si>
  <si>
    <t>I2C0 College Production Rate</t>
  </si>
  <si>
    <t>ms480</t>
  </si>
  <si>
    <t>I2C1_Coll_Pro</t>
  </si>
  <si>
    <t>I2C1 College Production Rate</t>
  </si>
  <si>
    <t>ms481</t>
  </si>
  <si>
    <t>I2C2_Coll_Pro</t>
  </si>
  <si>
    <t>I2C2 College Production Rate</t>
  </si>
  <si>
    <t>ms482</t>
  </si>
  <si>
    <t>I3C0_Coll_Pro</t>
  </si>
  <si>
    <t>I3C0 College Production Rate</t>
  </si>
  <si>
    <t>ms483</t>
  </si>
  <si>
    <t>I3C1_Coll_Pro</t>
  </si>
  <si>
    <t>I3C1 College Production Rate</t>
  </si>
  <si>
    <t>ms484</t>
  </si>
  <si>
    <t>I3C2_Coll_Pro</t>
  </si>
  <si>
    <t>I3C2 College Production Rate</t>
  </si>
  <si>
    <t>ms485</t>
  </si>
  <si>
    <t>I4C0_Coll_Pro</t>
  </si>
  <si>
    <t>I4C0 College Production Rate</t>
  </si>
  <si>
    <t>ms486</t>
  </si>
  <si>
    <t>I4C1_Coll_Pro</t>
  </si>
  <si>
    <t>I4C1 College Production Rate</t>
  </si>
  <si>
    <t>ms487</t>
  </si>
  <si>
    <t>I4C2_Coll_Pro</t>
  </si>
  <si>
    <t>I4C2 College Production Rate</t>
  </si>
  <si>
    <t>ms488</t>
  </si>
  <si>
    <t>GQ_Dorms_HBW1_Pro</t>
  </si>
  <si>
    <t>Dorm HBW 1 Production Rate</t>
  </si>
  <si>
    <t>ms489</t>
  </si>
  <si>
    <t>GQ_Dorms_HBW2_Pro</t>
  </si>
  <si>
    <t>ms490</t>
  </si>
  <si>
    <t>GQ_Dorms_HBW3_Pro</t>
  </si>
  <si>
    <t>ms491</t>
  </si>
  <si>
    <t>GQ_Dorms_HBW4_Pro</t>
  </si>
  <si>
    <t>ms492</t>
  </si>
  <si>
    <t>GQ_Dorms_Coll_Pro</t>
  </si>
  <si>
    <t>Dorm College Production Rate</t>
  </si>
  <si>
    <t>ms493</t>
  </si>
  <si>
    <t>GQ_Dorms_Shop_Pro</t>
  </si>
  <si>
    <t>Dorm Shopping Production Rate</t>
  </si>
  <si>
    <t>ms494</t>
  </si>
  <si>
    <t>GQ_Dorms_Other_Pro</t>
  </si>
  <si>
    <t>Dorm Other Production Rate</t>
  </si>
  <si>
    <t>ms495</t>
  </si>
  <si>
    <t>GQ_Dorms_Sch_Pro</t>
  </si>
  <si>
    <t>Dorm School Production Rate</t>
  </si>
  <si>
    <t>ms496</t>
  </si>
  <si>
    <t>GQ_Dorms_OtO_Pro</t>
  </si>
  <si>
    <t>Dorm OtO Production Rate</t>
  </si>
  <si>
    <t>ms497</t>
  </si>
  <si>
    <t>GQ_Dorms_WtO_Pro</t>
  </si>
  <si>
    <t>Dorm WtO Production Rate</t>
  </si>
  <si>
    <t>ms498</t>
  </si>
  <si>
    <t>GQ_Military_HBW1_Pro</t>
  </si>
  <si>
    <t>Military HBW 1 Production Rate</t>
  </si>
  <si>
    <t>ms499</t>
  </si>
  <si>
    <t>GQ_Military_HBW2_Pro</t>
  </si>
  <si>
    <t>ms500</t>
  </si>
  <si>
    <t>GQ_Military_HBW3_Pro</t>
  </si>
  <si>
    <t>ms501</t>
  </si>
  <si>
    <t>GQ_Military_HBW4_Pro</t>
  </si>
  <si>
    <t>ms502</t>
  </si>
  <si>
    <t>GQ_Military_Coll_Pro</t>
  </si>
  <si>
    <t>Military College Production Rate</t>
  </si>
  <si>
    <t>ms503</t>
  </si>
  <si>
    <t>GQ_Military_Shop_Pro</t>
  </si>
  <si>
    <t>Military Shopping Production Rate</t>
  </si>
  <si>
    <t>ms504</t>
  </si>
  <si>
    <t>GQ_Military_Other_Pro</t>
  </si>
  <si>
    <t>Military Other Production Rate</t>
  </si>
  <si>
    <t>ms505</t>
  </si>
  <si>
    <t>GQ_Military_Sch_Pro</t>
  </si>
  <si>
    <t>Military School Production Rate</t>
  </si>
  <si>
    <t>ms506</t>
  </si>
  <si>
    <t>GQ_Military_OtO_Pro</t>
  </si>
  <si>
    <t>Military OtO Production Rate</t>
  </si>
  <si>
    <t>ms507</t>
  </si>
  <si>
    <t>GQ_Military_WtO_Pro</t>
  </si>
  <si>
    <t>Military WtO Production Rate</t>
  </si>
  <si>
    <t>ms508</t>
  </si>
  <si>
    <t>GQ_Other_HBW1_Pro</t>
  </si>
  <si>
    <t>Other HBW 1 Production Rate</t>
  </si>
  <si>
    <t>ms509</t>
  </si>
  <si>
    <t>GQ_Other_HBW2_Pro</t>
  </si>
  <si>
    <t>ms510</t>
  </si>
  <si>
    <t>GQ_Other_HBW3_Pro</t>
  </si>
  <si>
    <t>ms511</t>
  </si>
  <si>
    <t>GQ_Other_HBW4_Pro</t>
  </si>
  <si>
    <t>ms512</t>
  </si>
  <si>
    <t>GQ_Other_Coll_Pro</t>
  </si>
  <si>
    <t>Other College Production Rate</t>
  </si>
  <si>
    <t>ms513</t>
  </si>
  <si>
    <t>GQ_Other_Shop_Pro</t>
  </si>
  <si>
    <t>Other Shopping Production Rate</t>
  </si>
  <si>
    <t>ms514</t>
  </si>
  <si>
    <t>GQ_Other_Other_Pro</t>
  </si>
  <si>
    <t>Other Other Production Rate</t>
  </si>
  <si>
    <t>ms515</t>
  </si>
  <si>
    <t>GQ_Other_Sch_Pro</t>
  </si>
  <si>
    <t>Other School Production Rate</t>
  </si>
  <si>
    <t>ms516</t>
  </si>
  <si>
    <t>GQ_Other_OtO_Pro</t>
  </si>
  <si>
    <t>Other OtO Production Rate</t>
  </si>
  <si>
    <t>ms517</t>
  </si>
  <si>
    <t>GQ_Other_WtO_Pro</t>
  </si>
  <si>
    <t>Other WtO Production Rate</t>
  </si>
  <si>
    <t>ms518</t>
  </si>
  <si>
    <t>H1I1W0_HBW1_Att</t>
  </si>
  <si>
    <t>H1I1W0 HBW #1 Attraction Rate</t>
  </si>
  <si>
    <t>ms519</t>
  </si>
  <si>
    <t>H1I1W1_HBW1_Att</t>
  </si>
  <si>
    <t>H1I1W1 HBW #1 Attraction Rate</t>
  </si>
  <si>
    <t>ms520</t>
  </si>
  <si>
    <t>H2I1W0_HBW1_Att</t>
  </si>
  <si>
    <t>H2I1W0 HBW #1 Attraction Rate</t>
  </si>
  <si>
    <t>ms521</t>
  </si>
  <si>
    <t>H2I1W1_HBW1_Att</t>
  </si>
  <si>
    <t>H2I1W1 HBW #1 Attraction Rate</t>
  </si>
  <si>
    <t>ms522</t>
  </si>
  <si>
    <t>H2I1W2_HBW1_Att</t>
  </si>
  <si>
    <t>H2I1W2 HBW #1 Attraction Rate</t>
  </si>
  <si>
    <t>ms523</t>
  </si>
  <si>
    <t>H3I1W0_HBW1_Att</t>
  </si>
  <si>
    <t>H3I1W0 HBW #1 Attraction Rate</t>
  </si>
  <si>
    <t>ms524</t>
  </si>
  <si>
    <t>H3I1W1_HBW1_Att</t>
  </si>
  <si>
    <t>H3I1W1 HBW #1 Attraction Rate</t>
  </si>
  <si>
    <t>ms525</t>
  </si>
  <si>
    <t>H3I1W2_HBW1_Att</t>
  </si>
  <si>
    <t>H3I1W2 HBW #1 Attraction Rate</t>
  </si>
  <si>
    <t>ms526</t>
  </si>
  <si>
    <t>H3I1W3_HBW1_Att</t>
  </si>
  <si>
    <t>H3I1W3 HBW #1 Attraction Rate</t>
  </si>
  <si>
    <t>ms527</t>
  </si>
  <si>
    <t>H4I1W0_HBW1_Att</t>
  </si>
  <si>
    <t>H4I1W0 HBW #1 Attraction Rate</t>
  </si>
  <si>
    <t>ms528</t>
  </si>
  <si>
    <t>H4I1W1_HBW1_Att</t>
  </si>
  <si>
    <t>H4I1W1 HBW #1 Attraction Rate</t>
  </si>
  <si>
    <t>ms529</t>
  </si>
  <si>
    <t>H4I1W2_HBW1_Att</t>
  </si>
  <si>
    <t>H4I1W2 HBW #1 Attraction Rate</t>
  </si>
  <si>
    <t>ms530</t>
  </si>
  <si>
    <t>H4I1W3_HBW1_Att</t>
  </si>
  <si>
    <t>H4I1W3 HBW #1 Attraction Rate</t>
  </si>
  <si>
    <t>ms531</t>
  </si>
  <si>
    <t>H1I1W0_Other_Att</t>
  </si>
  <si>
    <t>H1I1W0 Other Attraction Rate</t>
  </si>
  <si>
    <t>ms532</t>
  </si>
  <si>
    <t>H1I1W1_Other_Att</t>
  </si>
  <si>
    <t>H1I1W1 Other Attraction Rate</t>
  </si>
  <si>
    <t>ms533</t>
  </si>
  <si>
    <t>H2I1W0_Other_Att</t>
  </si>
  <si>
    <t>H2I1W0 Other Attraction Rate</t>
  </si>
  <si>
    <t>ms534</t>
  </si>
  <si>
    <t>H2I1W1_Other_Att</t>
  </si>
  <si>
    <t>H2I1W1 Other Attraction Rate</t>
  </si>
  <si>
    <t>ms535</t>
  </si>
  <si>
    <t>H2I1W2_Other_Att</t>
  </si>
  <si>
    <t>H2I1W2 Other Attraction Rate</t>
  </si>
  <si>
    <t>ms536</t>
  </si>
  <si>
    <t>H3I1W0_Other_Att</t>
  </si>
  <si>
    <t>H3I1W0 Other Attraction Rate</t>
  </si>
  <si>
    <t>ms537</t>
  </si>
  <si>
    <t>H3I1W1_Other_Att</t>
  </si>
  <si>
    <t>H3I1W1 Other Attraction Rate</t>
  </si>
  <si>
    <t>ms538</t>
  </si>
  <si>
    <t>H3I1W2_Other_Att</t>
  </si>
  <si>
    <t>H3I1W2 Other Attraction Rate</t>
  </si>
  <si>
    <t>ms539</t>
  </si>
  <si>
    <t>H3I1W3_Other_Att</t>
  </si>
  <si>
    <t>H3I1W3 Other Attraction Rate</t>
  </si>
  <si>
    <t>ms540</t>
  </si>
  <si>
    <t>H4I1W0_Other_Att</t>
  </si>
  <si>
    <t>H4I1W0 Other Attraction Rate</t>
  </si>
  <si>
    <t>ms541</t>
  </si>
  <si>
    <t>H4I1W1_Other_Att</t>
  </si>
  <si>
    <t>H4I1W1 Other Attraction Rate</t>
  </si>
  <si>
    <t>ms542</t>
  </si>
  <si>
    <t>H4I1W2_Other_Att</t>
  </si>
  <si>
    <t>H4I1W2 Other Attraction Rate</t>
  </si>
  <si>
    <t>ms543</t>
  </si>
  <si>
    <t>H4I1W3_Other_Att</t>
  </si>
  <si>
    <t>H4I1W3 Other Attraction Rate</t>
  </si>
  <si>
    <t>ms544</t>
  </si>
  <si>
    <t>H1I1W0_OtO_Att</t>
  </si>
  <si>
    <t>H1I1W0 OtO Attraction Rate</t>
  </si>
  <si>
    <t>ms545</t>
  </si>
  <si>
    <t>H1I1W1_OtO_Att</t>
  </si>
  <si>
    <t>H1I1W1 OtO Attraction Rate</t>
  </si>
  <si>
    <t>ms546</t>
  </si>
  <si>
    <t>H2I1W0_OtO_Att</t>
  </si>
  <si>
    <t>H2I1W0 OtO Attraction Rate</t>
  </si>
  <si>
    <t>ms547</t>
  </si>
  <si>
    <t>H2I1W1_OtO_Att</t>
  </si>
  <si>
    <t>H2I1W1 OtO Attraction Rate</t>
  </si>
  <si>
    <t>ms548</t>
  </si>
  <si>
    <t>H2I1W2_OtO_Att</t>
  </si>
  <si>
    <t>H2I1W2 OtO Attraction Rate</t>
  </si>
  <si>
    <t>ms549</t>
  </si>
  <si>
    <t>H3I1W0_OtO_Att</t>
  </si>
  <si>
    <t>H3I1W0 OtO Attraction Rate</t>
  </si>
  <si>
    <t>ms550</t>
  </si>
  <si>
    <t>H3I1W1_OtO_Att</t>
  </si>
  <si>
    <t>H3I1W1 OtO Attraction Rate</t>
  </si>
  <si>
    <t>ms551</t>
  </si>
  <si>
    <t>H3I1W2_OtO_Att</t>
  </si>
  <si>
    <t>H3I1W2 OtO Attraction Rate</t>
  </si>
  <si>
    <t>ms552</t>
  </si>
  <si>
    <t>H3I1W3_OtO_Att</t>
  </si>
  <si>
    <t>H3I1W3 OtO Attraction Rate</t>
  </si>
  <si>
    <t>ms553</t>
  </si>
  <si>
    <t>H4I1W0_OtO_Att</t>
  </si>
  <si>
    <t>H4I1W0 OtO Attraction Rate</t>
  </si>
  <si>
    <t>ms554</t>
  </si>
  <si>
    <t>H4I1W1_OtO_Att</t>
  </si>
  <si>
    <t>H4I1W1 OtO Attraction Rate</t>
  </si>
  <si>
    <t>ms555</t>
  </si>
  <si>
    <t>H4I1W2_OtO_Att</t>
  </si>
  <si>
    <t>H4I1W2 OtO Attraction Rate</t>
  </si>
  <si>
    <t>ms556</t>
  </si>
  <si>
    <t>H4I1W3_OtO_Att</t>
  </si>
  <si>
    <t>H4I1W3 OtO Attraction Rate</t>
  </si>
  <si>
    <t>ms557</t>
  </si>
  <si>
    <t>H1I1W0_WtO_Att</t>
  </si>
  <si>
    <t>H1I1W0 WtO Attraction Rate</t>
  </si>
  <si>
    <t>ms558</t>
  </si>
  <si>
    <t>H1I1W1_WtO_Att</t>
  </si>
  <si>
    <t>H1I1W1 WtO Attraction Rate</t>
  </si>
  <si>
    <t>ms559</t>
  </si>
  <si>
    <t>H2I1W0_WtO_Att</t>
  </si>
  <si>
    <t>H2I1W0 WtO Attraction Rate</t>
  </si>
  <si>
    <t>ms560</t>
  </si>
  <si>
    <t>H2I1W1_WtO_Att</t>
  </si>
  <si>
    <t>H2I1W1 WtO Attraction Rate</t>
  </si>
  <si>
    <t>ms561</t>
  </si>
  <si>
    <t>H2I1W2_WtO_Att</t>
  </si>
  <si>
    <t>H2I1W2 WtO Attraction Rate</t>
  </si>
  <si>
    <t>ms562</t>
  </si>
  <si>
    <t>H3I1W0_WtO_Att</t>
  </si>
  <si>
    <t>H3I1W0 WtO Attraction Rate</t>
  </si>
  <si>
    <t>ms563</t>
  </si>
  <si>
    <t>H3I1W1_WtO_Att</t>
  </si>
  <si>
    <t>H3I1W1 WtO Attraction Rate</t>
  </si>
  <si>
    <t>ms564</t>
  </si>
  <si>
    <t>H3I1W2_WtO_Att</t>
  </si>
  <si>
    <t>H3I1W2 WtO Attraction Rate</t>
  </si>
  <si>
    <t>ms565</t>
  </si>
  <si>
    <t>H3I1W3_WtO_Att</t>
  </si>
  <si>
    <t>H3I1W3 WtO Attraction Rate</t>
  </si>
  <si>
    <t>ms566</t>
  </si>
  <si>
    <t>H4I1W0_WtO_Att</t>
  </si>
  <si>
    <t>H4I1W0 WtO Attraction Rate</t>
  </si>
  <si>
    <t>ms567</t>
  </si>
  <si>
    <t>H4I1W1_WtO_Att</t>
  </si>
  <si>
    <t>H4I1W1 WtO Attraction Rate</t>
  </si>
  <si>
    <t>ms568</t>
  </si>
  <si>
    <t>H4I1W2_WtO_Att</t>
  </si>
  <si>
    <t>H4I1W2 WtO Attraction Rate</t>
  </si>
  <si>
    <t>ms569</t>
  </si>
  <si>
    <t>H4I1W3_WtO_Att</t>
  </si>
  <si>
    <t>H4I1W3 WtO Attraction Rate</t>
  </si>
  <si>
    <t>ms570</t>
  </si>
  <si>
    <t>H1I2W0_HBW2_Att</t>
  </si>
  <si>
    <t>H1I2W0 HBW #2 Attraction Rate</t>
  </si>
  <si>
    <t>ms571</t>
  </si>
  <si>
    <t>H1I2W1_HBW2_Att</t>
  </si>
  <si>
    <t>H1I2W1 HBW #2 Attraction Rate</t>
  </si>
  <si>
    <t>ms572</t>
  </si>
  <si>
    <t>H2I2W0_HBW2_Att</t>
  </si>
  <si>
    <t>H2I2W0 HBW #2 Attraction Rate</t>
  </si>
  <si>
    <t>ms573</t>
  </si>
  <si>
    <t>H2I2W1_HBW2_Att</t>
  </si>
  <si>
    <t>H2I2W1 HBW #2 Attraction Rate</t>
  </si>
  <si>
    <t>ms574</t>
  </si>
  <si>
    <t>H2I2W2_HBW2_Att</t>
  </si>
  <si>
    <t>H2I2W2 HBW #2 Attraction Rate</t>
  </si>
  <si>
    <t>ms575</t>
  </si>
  <si>
    <t>H3I2W0_HBW2_Att</t>
  </si>
  <si>
    <t>H3I2W0 HBW #2 Attraction Rate</t>
  </si>
  <si>
    <t>ms576</t>
  </si>
  <si>
    <t>H3I2W1_HBW2_Att</t>
  </si>
  <si>
    <t>H3I2W1 HBW #2 Attraction Rate</t>
  </si>
  <si>
    <t>ms577</t>
  </si>
  <si>
    <t>H3I2W2_HBW2_Att</t>
  </si>
  <si>
    <t>H3I2W2 HBW #2 Attraction Rate</t>
  </si>
  <si>
    <t>ms578</t>
  </si>
  <si>
    <t>H3I2W3_HBW2_Att</t>
  </si>
  <si>
    <t>H3I2W3 HBW #2 Attraction Rate</t>
  </si>
  <si>
    <t>ms579</t>
  </si>
  <si>
    <t>H4I2W0_HBW2_Att</t>
  </si>
  <si>
    <t>H4I2W0 HBW #2 Attraction Rate</t>
  </si>
  <si>
    <t>ms580</t>
  </si>
  <si>
    <t>H4I2W1_HBW2_Att</t>
  </si>
  <si>
    <t>H4I2W1 HBW #2 Attraction Rate</t>
  </si>
  <si>
    <t>ms581</t>
  </si>
  <si>
    <t>H4I2W2_HBW2_Att</t>
  </si>
  <si>
    <t>H4I2W2 HBW #2 Attraction Rate</t>
  </si>
  <si>
    <t>ms582</t>
  </si>
  <si>
    <t>H4I2W3_HBW2_Att</t>
  </si>
  <si>
    <t>H4I2W3 HBW #2 Attraction Rate</t>
  </si>
  <si>
    <t>ms583</t>
  </si>
  <si>
    <t>H1I2W0_Other_Att</t>
  </si>
  <si>
    <t>H1I2W0 Other Attraction Rate</t>
  </si>
  <si>
    <t>ms584</t>
  </si>
  <si>
    <t>H1I2W1_Other_Att</t>
  </si>
  <si>
    <t>H1I2W1 Other Attraction Rate</t>
  </si>
  <si>
    <t>ms585</t>
  </si>
  <si>
    <t>H2I2W0_Other_Att</t>
  </si>
  <si>
    <t>H2I2W0 Other Attraction Rate</t>
  </si>
  <si>
    <t>ms586</t>
  </si>
  <si>
    <t>H2I2W1_Other_Att</t>
  </si>
  <si>
    <t>H2I2W1 Other Attraction Rate</t>
  </si>
  <si>
    <t>ms587</t>
  </si>
  <si>
    <t>H2I2W2_Other_Att</t>
  </si>
  <si>
    <t>H2I2W2 Other Attraction Rate</t>
  </si>
  <si>
    <t>ms588</t>
  </si>
  <si>
    <t>H3I2W0_Other_Att</t>
  </si>
  <si>
    <t>H3I2W0 Other Attraction Rate</t>
  </si>
  <si>
    <t>ms589</t>
  </si>
  <si>
    <t>H3I2W1_Other_Att</t>
  </si>
  <si>
    <t>H3I2W1 Other Attraction Rate</t>
  </si>
  <si>
    <t>ms590</t>
  </si>
  <si>
    <t>H3I2W2_Other_Att</t>
  </si>
  <si>
    <t>H3I2W2 Other Attraction Rate</t>
  </si>
  <si>
    <t>ms591</t>
  </si>
  <si>
    <t>H3I2W3_Other_Att</t>
  </si>
  <si>
    <t>H3I2W3 Other Attraction Rate</t>
  </si>
  <si>
    <t>ms592</t>
  </si>
  <si>
    <t>H4I2W0_Other_Att</t>
  </si>
  <si>
    <t>H4I2W0 Other Attraction Rate</t>
  </si>
  <si>
    <t>ms593</t>
  </si>
  <si>
    <t>H4I2W1_Other_Att</t>
  </si>
  <si>
    <t>H4I2W1 Other Attraction Rate</t>
  </si>
  <si>
    <t>ms594</t>
  </si>
  <si>
    <t>H4I2W2_Other_Att</t>
  </si>
  <si>
    <t>H4I2W2 Other Attraction Rate</t>
  </si>
  <si>
    <t>ms595</t>
  </si>
  <si>
    <t>H4I2W3_Other_Att</t>
  </si>
  <si>
    <t>H4I2W3 Other Attraction Rate</t>
  </si>
  <si>
    <t>ms596</t>
  </si>
  <si>
    <t>H1I2W0_OtO_Att</t>
  </si>
  <si>
    <t>H1I2W0 OtO Attraction Rate</t>
  </si>
  <si>
    <t>ms597</t>
  </si>
  <si>
    <t>H1I2W1_OtO_Att</t>
  </si>
  <si>
    <t>H1I2W1 OtO Attraction Rate</t>
  </si>
  <si>
    <t>ms598</t>
  </si>
  <si>
    <t>H2I2W0_OtO_Att</t>
  </si>
  <si>
    <t>H2I2W0 OtO Attraction Rate</t>
  </si>
  <si>
    <t>ms599</t>
  </si>
  <si>
    <t>H2I2W1_OtO_Att</t>
  </si>
  <si>
    <t>H2I2W1 OtO Attraction Rate</t>
  </si>
  <si>
    <t>ms600</t>
  </si>
  <si>
    <t>H2I2W2_OtO_Att</t>
  </si>
  <si>
    <t>H2I2W2 OtO Attraction Rate</t>
  </si>
  <si>
    <t>ms601</t>
  </si>
  <si>
    <t>H3I2W0_OtO_Att</t>
  </si>
  <si>
    <t>H3I2W0 OtO Attraction Rate</t>
  </si>
  <si>
    <t>ms602</t>
  </si>
  <si>
    <t>H3I2W1_OtO_Att</t>
  </si>
  <si>
    <t>H3I2W1 OtO Attraction Rate</t>
  </si>
  <si>
    <t>ms603</t>
  </si>
  <si>
    <t>H3I2W2_OtO_Att</t>
  </si>
  <si>
    <t>H3I2W2 OtO Attraction Rate</t>
  </si>
  <si>
    <t>ms604</t>
  </si>
  <si>
    <t>H3I2W3_OtO_Att</t>
  </si>
  <si>
    <t>H3I2W3 OtO Attraction Rate</t>
  </si>
  <si>
    <t>ms605</t>
  </si>
  <si>
    <t>H4I2W0_OtO_Att</t>
  </si>
  <si>
    <t>H4I2W0 OtO Attraction Rate</t>
  </si>
  <si>
    <t>ms606</t>
  </si>
  <si>
    <t>H4I2W1_OtO_Att</t>
  </si>
  <si>
    <t>H4I2W1 OtO Attraction Rate</t>
  </si>
  <si>
    <t>ms607</t>
  </si>
  <si>
    <t>H4I2W2_OtO_Att</t>
  </si>
  <si>
    <t>H4I2W2 OtO Attraction Rate</t>
  </si>
  <si>
    <t>ms608</t>
  </si>
  <si>
    <t>H4I2W3_OtO_Att</t>
  </si>
  <si>
    <t>H4I2W3 OtO Attraction Rate</t>
  </si>
  <si>
    <t>ms609</t>
  </si>
  <si>
    <t>H1I2W0_WtO_Att</t>
  </si>
  <si>
    <t>H1I2W0 WtO Attraction Rate</t>
  </si>
  <si>
    <t>ms610</t>
  </si>
  <si>
    <t>H1I2W1_WtO_Att</t>
  </si>
  <si>
    <t>H1I2W1 WtO Attraction Rate</t>
  </si>
  <si>
    <t>ms611</t>
  </si>
  <si>
    <t>H2I2W0_WtO_Att</t>
  </si>
  <si>
    <t>H2I2W0 WtO Attraction Rate</t>
  </si>
  <si>
    <t>ms612</t>
  </si>
  <si>
    <t>H2I2W1_WtO_Att</t>
  </si>
  <si>
    <t>H2I2W1 WtO Attraction Rate</t>
  </si>
  <si>
    <t>ms613</t>
  </si>
  <si>
    <t>H2I2W2_WtO_Att</t>
  </si>
  <si>
    <t>H2I2W2 WtO Attraction Rate</t>
  </si>
  <si>
    <t>ms614</t>
  </si>
  <si>
    <t>H3I2W0_WtO_Att</t>
  </si>
  <si>
    <t>H3I2W0 WtO Attraction Rate</t>
  </si>
  <si>
    <t>ms615</t>
  </si>
  <si>
    <t>H3I2W1_WtO_Att</t>
  </si>
  <si>
    <t>H3I2W1 WtO Attraction Rate</t>
  </si>
  <si>
    <t>ms616</t>
  </si>
  <si>
    <t>H3I2W2_WtO_Att</t>
  </si>
  <si>
    <t>H3I2W2 WtO Attraction Rate</t>
  </si>
  <si>
    <t>ms617</t>
  </si>
  <si>
    <t>H3I2W3_WtO_Att</t>
  </si>
  <si>
    <t>H3I2W3 WtO Attraction Rate</t>
  </si>
  <si>
    <t>ms618</t>
  </si>
  <si>
    <t>H4I2W0_WtO_Att</t>
  </si>
  <si>
    <t>H4I2W0 WtO Attraction Rate</t>
  </si>
  <si>
    <t>ms619</t>
  </si>
  <si>
    <t>H4I2W1_WtO_Att</t>
  </si>
  <si>
    <t>H4I2W1 WtO Attraction Rate</t>
  </si>
  <si>
    <t>ms620</t>
  </si>
  <si>
    <t>H4I2W2_WtO_Att</t>
  </si>
  <si>
    <t>H4I2W2 WtO Attraction Rate</t>
  </si>
  <si>
    <t>ms621</t>
  </si>
  <si>
    <t>H4I2W3_WtO_Att</t>
  </si>
  <si>
    <t>H4I2W3 WtO Attraction Rate</t>
  </si>
  <si>
    <t>ms622</t>
  </si>
  <si>
    <t>H1I3W0_HBW3_Att</t>
  </si>
  <si>
    <t>H1I3W0 HBW #3 Attraction Rate</t>
  </si>
  <si>
    <t>ms623</t>
  </si>
  <si>
    <t>H1I3W1_HBW3_Att</t>
  </si>
  <si>
    <t>H1I3W1 HBW #3 Attraction Rate</t>
  </si>
  <si>
    <t>ms624</t>
  </si>
  <si>
    <t>H2I3W0_HBW3_Att</t>
  </si>
  <si>
    <t>H2I3W0 HBW #3 Attraction Rate</t>
  </si>
  <si>
    <t>ms625</t>
  </si>
  <si>
    <t>H2I3W1_HBW3_Att</t>
  </si>
  <si>
    <t>H2I3W1 HBW #3 Attraction Rate</t>
  </si>
  <si>
    <t>ms626</t>
  </si>
  <si>
    <t>H2I3W2_HBW3_Att</t>
  </si>
  <si>
    <t>H2I3W2 HBW #3 Attraction Rate</t>
  </si>
  <si>
    <t>ms627</t>
  </si>
  <si>
    <t>H3I3W0_HBW3_Att</t>
  </si>
  <si>
    <t>H3I3W0 HBW #3 Attraction Rate</t>
  </si>
  <si>
    <t>ms628</t>
  </si>
  <si>
    <t>H3I3W1_HBW3_Att</t>
  </si>
  <si>
    <t>H3I3W1 HBW #3 Attraction Rate</t>
  </si>
  <si>
    <t>ms629</t>
  </si>
  <si>
    <t>H3I3W2_HBW3_Att</t>
  </si>
  <si>
    <t>H3I3W2 HBW #3 Attraction Rate</t>
  </si>
  <si>
    <t>ms630</t>
  </si>
  <si>
    <t>H3I3W3_HBW3_Att</t>
  </si>
  <si>
    <t>H3I3W3 HBW #3 Attraction Rate</t>
  </si>
  <si>
    <t>ms631</t>
  </si>
  <si>
    <t>H4I3W0_HBW3_Att</t>
  </si>
  <si>
    <t>H4I3W0 HBW #3 Attraction Rate</t>
  </si>
  <si>
    <t>ms632</t>
  </si>
  <si>
    <t>H4I3W1_HBW3_Att</t>
  </si>
  <si>
    <t>H4I3W1 HBW #3 Attraction Rate</t>
  </si>
  <si>
    <t>ms633</t>
  </si>
  <si>
    <t>H4I3W2_HBW3_Att</t>
  </si>
  <si>
    <t>H4I3W2 HBW #3 Attraction Rate</t>
  </si>
  <si>
    <t>ms634</t>
  </si>
  <si>
    <t>H4I3W3_HBW3_Att</t>
  </si>
  <si>
    <t>H4I3W3 HBW #3 Attraction Rate</t>
  </si>
  <si>
    <t>ms635</t>
  </si>
  <si>
    <t>H1I3W0_Other_Att</t>
  </si>
  <si>
    <t>H1I3W0 Other Attraction Rate</t>
  </si>
  <si>
    <t>ms636</t>
  </si>
  <si>
    <t>H1I3W1_Other_Att</t>
  </si>
  <si>
    <t>H1I3W1 Other Attraction Rate</t>
  </si>
  <si>
    <t>ms637</t>
  </si>
  <si>
    <t>H2I3W0_Other_Att</t>
  </si>
  <si>
    <t>H2I3W0 Other Attraction Rate</t>
  </si>
  <si>
    <t>ms638</t>
  </si>
  <si>
    <t>H2I3W1_Other_Att</t>
  </si>
  <si>
    <t>H2I3W1 Other Attraction Rate</t>
  </si>
  <si>
    <t>ms639</t>
  </si>
  <si>
    <t>H2I3W2_Other_Att</t>
  </si>
  <si>
    <t>H2I3W2 Other Attraction Rate</t>
  </si>
  <si>
    <t>ms640</t>
  </si>
  <si>
    <t>H3I3W0_Other_Att</t>
  </si>
  <si>
    <t>H3I3W0 Other Attraction Rate</t>
  </si>
  <si>
    <t>ms641</t>
  </si>
  <si>
    <t>H3I3W1_Other_Att</t>
  </si>
  <si>
    <t>H3I3W1 Other Attraction Rate</t>
  </si>
  <si>
    <t>ms642</t>
  </si>
  <si>
    <t>H3I3W2_Other_Att</t>
  </si>
  <si>
    <t>H3I3W2 Other Attraction Rate</t>
  </si>
  <si>
    <t>ms643</t>
  </si>
  <si>
    <t>H3I3W3_Other_Att</t>
  </si>
  <si>
    <t>H3I3W3 Other Attraction Rate</t>
  </si>
  <si>
    <t>ms644</t>
  </si>
  <si>
    <t>H4I3W0_Other_Att</t>
  </si>
  <si>
    <t>H4I3W0 Other Attraction Rate</t>
  </si>
  <si>
    <t>ms645</t>
  </si>
  <si>
    <t>H4I3W1_Other_Att</t>
  </si>
  <si>
    <t>H4I3W1 Other Attraction Rate</t>
  </si>
  <si>
    <t>ms646</t>
  </si>
  <si>
    <t>H4I3W2_Other_Att</t>
  </si>
  <si>
    <t>H4I3W2 Other Attraction Rate</t>
  </si>
  <si>
    <t>ms647</t>
  </si>
  <si>
    <t>H4I3W3_Other_Att</t>
  </si>
  <si>
    <t>H4I3W3 Other Attraction Rate</t>
  </si>
  <si>
    <t>ms648</t>
  </si>
  <si>
    <t>H1I3W0_OtO_Att</t>
  </si>
  <si>
    <t>H1I3W0 OtO Attraction Rate</t>
  </si>
  <si>
    <t>ms649</t>
  </si>
  <si>
    <t>H1I3W1_OtO_Att</t>
  </si>
  <si>
    <t>H1I3W1 OtO Attraction Rate</t>
  </si>
  <si>
    <t>ms650</t>
  </si>
  <si>
    <t>H2I3W0_OtO_Att</t>
  </si>
  <si>
    <t>H2I3W0 OtO Attraction Rate</t>
  </si>
  <si>
    <t>ms651</t>
  </si>
  <si>
    <t>H2I3W1_OtO_Att</t>
  </si>
  <si>
    <t>H2I3W1 OtO Attraction Rate</t>
  </si>
  <si>
    <t>ms652</t>
  </si>
  <si>
    <t>H2I3W2_OtO_Att</t>
  </si>
  <si>
    <t>H2I3W2 OtO Attraction Rate</t>
  </si>
  <si>
    <t>ms653</t>
  </si>
  <si>
    <t>H3I3W0_OtO_Att</t>
  </si>
  <si>
    <t>H3I3W0 OtO Attraction Rate</t>
  </si>
  <si>
    <t>ms654</t>
  </si>
  <si>
    <t>H3I3W1_OtO_Att</t>
  </si>
  <si>
    <t>H3I3W1 OtO Attraction Rate</t>
  </si>
  <si>
    <t>ms655</t>
  </si>
  <si>
    <t>H3I3W2_OtO_Att</t>
  </si>
  <si>
    <t>H3I3W2 OtO Attraction Rate</t>
  </si>
  <si>
    <t>ms656</t>
  </si>
  <si>
    <t>H3I3W3_OtO_Att</t>
  </si>
  <si>
    <t>H3I3W3 OtO Attraction Rate</t>
  </si>
  <si>
    <t>ms657</t>
  </si>
  <si>
    <t>H4I3W0_OtO_Att</t>
  </si>
  <si>
    <t>H4I3W0 OtO Attraction Rate</t>
  </si>
  <si>
    <t>ms658</t>
  </si>
  <si>
    <t>H4I3W1_OtO_Att</t>
  </si>
  <si>
    <t>H4I3W1 OtO Attraction Rate</t>
  </si>
  <si>
    <t>ms659</t>
  </si>
  <si>
    <t>H4I3W2_OtO_Att</t>
  </si>
  <si>
    <t>H4I3W2 OtO Attraction Rate</t>
  </si>
  <si>
    <t>ms660</t>
  </si>
  <si>
    <t>H4I3W3_OtO_Att</t>
  </si>
  <si>
    <t>H4I3W3 OtO Attraction Rate</t>
  </si>
  <si>
    <t>ms661</t>
  </si>
  <si>
    <t>H1I3W0_WtO_Att</t>
  </si>
  <si>
    <t>H1I3W0 WtO Attraction Rate</t>
  </si>
  <si>
    <t>ms662</t>
  </si>
  <si>
    <t>H1I3W1_WtO_Att</t>
  </si>
  <si>
    <t>H1I3W1 WtO Attraction Rate</t>
  </si>
  <si>
    <t>ms663</t>
  </si>
  <si>
    <t>H2I3W0_WtO_Att</t>
  </si>
  <si>
    <t>H2I3W0 WtO Attraction Rate</t>
  </si>
  <si>
    <t>ms664</t>
  </si>
  <si>
    <t>H2I3W1_WtO_Att</t>
  </si>
  <si>
    <t>H2I3W1 WtO Attraction Rate</t>
  </si>
  <si>
    <t>ms665</t>
  </si>
  <si>
    <t>H2I3W2_WtO_Att</t>
  </si>
  <si>
    <t>H2I3W2 WtO Attraction Rate</t>
  </si>
  <si>
    <t>ms666</t>
  </si>
  <si>
    <t>H3I3W0_WtO_Att</t>
  </si>
  <si>
    <t>H3I3W0 WtO Attraction Rate</t>
  </si>
  <si>
    <t>ms667</t>
  </si>
  <si>
    <t>H3I3W1_WtO_Att</t>
  </si>
  <si>
    <t>H3I3W1 WtO Attraction Rate</t>
  </si>
  <si>
    <t>ms668</t>
  </si>
  <si>
    <t>H3I3W2_WtO_Att</t>
  </si>
  <si>
    <t>H3I3W2 WtO Attraction Rate</t>
  </si>
  <si>
    <t>ms669</t>
  </si>
  <si>
    <t>H3I3W3_WtO_Att</t>
  </si>
  <si>
    <t>H3I3W3 WtO Attraction Rate</t>
  </si>
  <si>
    <t>ms670</t>
  </si>
  <si>
    <t>H4I3W0_WtO_Att</t>
  </si>
  <si>
    <t>H4I3W0 WtO Attraction Rate</t>
  </si>
  <si>
    <t>ms671</t>
  </si>
  <si>
    <t>H4I3W1_WtO_Att</t>
  </si>
  <si>
    <t>H4I3W1 WtO Attraction Rate</t>
  </si>
  <si>
    <t>ms672</t>
  </si>
  <si>
    <t>H4I3W2_WtO_Att</t>
  </si>
  <si>
    <t>H4I3W2 WtO Attraction Rate</t>
  </si>
  <si>
    <t>ms673</t>
  </si>
  <si>
    <t>H4I3W3_WtO_Att</t>
  </si>
  <si>
    <t>H4I3W3 WtO Attraction Rate</t>
  </si>
  <si>
    <t>ms674</t>
  </si>
  <si>
    <t>H1I4W0_HBW4_Att</t>
  </si>
  <si>
    <t>H1I4W0 HBW #4 Attraction Rate</t>
  </si>
  <si>
    <t>ms675</t>
  </si>
  <si>
    <t>H1I4W1_HBW4_Att</t>
  </si>
  <si>
    <t>H1I4W1 HBW #4 Attraction Rate</t>
  </si>
  <si>
    <t>ms676</t>
  </si>
  <si>
    <t>H2I4W0_HBW4_Att</t>
  </si>
  <si>
    <t>H2I4W0 HBW #4 Attraction Rate</t>
  </si>
  <si>
    <t>ms677</t>
  </si>
  <si>
    <t>H2I4W1_HBW4_Att</t>
  </si>
  <si>
    <t>H2I4W1 HBW #4 Attraction Rate</t>
  </si>
  <si>
    <t>ms678</t>
  </si>
  <si>
    <t>H2I4W2_HBW4_Att</t>
  </si>
  <si>
    <t>H2I4W2 HBW #4 Attraction Rate</t>
  </si>
  <si>
    <t>ms679</t>
  </si>
  <si>
    <t>H3I4W0_HBW4_Att</t>
  </si>
  <si>
    <t>H3I4W0 HBW #4 Attraction Rate</t>
  </si>
  <si>
    <t>ms680</t>
  </si>
  <si>
    <t>H3I4W1_HBW4_Att</t>
  </si>
  <si>
    <t>H3I4W1 HBW #4 Attraction Rate</t>
  </si>
  <si>
    <t>ms681</t>
  </si>
  <si>
    <t>H3I4W2_HBW4_Att</t>
  </si>
  <si>
    <t>H3I4W2 HBW #4 Attraction Rate</t>
  </si>
  <si>
    <t>ms682</t>
  </si>
  <si>
    <t>H3I4W3_HBW4_Att</t>
  </si>
  <si>
    <t>H3I4W3 HBW #4 Attraction Rate</t>
  </si>
  <si>
    <t>ms683</t>
  </si>
  <si>
    <t>H4I4W0_HBW4_Att</t>
  </si>
  <si>
    <t>H4I4W0 HBW #4 Attraction Rate</t>
  </si>
  <si>
    <t>ms684</t>
  </si>
  <si>
    <t>H4I4W1_HBW4_Att</t>
  </si>
  <si>
    <t>H4I4W1 HBW #4 Attraction Rate</t>
  </si>
  <si>
    <t>ms685</t>
  </si>
  <si>
    <t>H4I4W2_HBW4_Att</t>
  </si>
  <si>
    <t>H4I4W2 HBW #4 Attraction Rate</t>
  </si>
  <si>
    <t>ms686</t>
  </si>
  <si>
    <t>H4I4W3_HBW4_Att</t>
  </si>
  <si>
    <t>H4I4W3 HBW #4 Attraction Rate</t>
  </si>
  <si>
    <t>ms687</t>
  </si>
  <si>
    <t>H1I4W0_Other_Att</t>
  </si>
  <si>
    <t>H1I4W0 Other Attraction Rate</t>
  </si>
  <si>
    <t>ms688</t>
  </si>
  <si>
    <t>H1I4W1_Other_Att</t>
  </si>
  <si>
    <t>H1I4W1 Other Attraction Rate</t>
  </si>
  <si>
    <t>ms689</t>
  </si>
  <si>
    <t>H2I4W0_Other_Att</t>
  </si>
  <si>
    <t>H2I4W0 Other Attraction Rate</t>
  </si>
  <si>
    <t>ms690</t>
  </si>
  <si>
    <t>H2I4W1_Other_Att</t>
  </si>
  <si>
    <t>H2I4W1 Other Attraction Rate</t>
  </si>
  <si>
    <t>ms691</t>
  </si>
  <si>
    <t>H2I4W2_Other_Att</t>
  </si>
  <si>
    <t>H2I4W2 Other Attraction Rate</t>
  </si>
  <si>
    <t>ms692</t>
  </si>
  <si>
    <t>H3I4W0_Other_Att</t>
  </si>
  <si>
    <t>H3I4W0 Other Attraction Rate</t>
  </si>
  <si>
    <t>ms693</t>
  </si>
  <si>
    <t>H3I4W1_Other_Att</t>
  </si>
  <si>
    <t>H3I4W1 Other Attraction Rate</t>
  </si>
  <si>
    <t>ms694</t>
  </si>
  <si>
    <t>H3I4W2_Other_Att</t>
  </si>
  <si>
    <t>H3I4W2 Other Attraction Rate</t>
  </si>
  <si>
    <t>ms695</t>
  </si>
  <si>
    <t>H3I4W3_Other_Att</t>
  </si>
  <si>
    <t>H3I4W3 Other Attraction Rate</t>
  </si>
  <si>
    <t>ms696</t>
  </si>
  <si>
    <t>H4I4W0_Other_Att</t>
  </si>
  <si>
    <t>H4I4W0 Other Attraction Rate</t>
  </si>
  <si>
    <t>ms697</t>
  </si>
  <si>
    <t>H4I4W1_Other_Att</t>
  </si>
  <si>
    <t>H4I4W1 Other Attraction Rate</t>
  </si>
  <si>
    <t>ms698</t>
  </si>
  <si>
    <t>H4I4W2_Other_Att</t>
  </si>
  <si>
    <t>H4I4W2 Other Attraction Rate</t>
  </si>
  <si>
    <t>ms699</t>
  </si>
  <si>
    <t>H4I4W3_Other_Att</t>
  </si>
  <si>
    <t>H4I4W3 Other Attraction Rate</t>
  </si>
  <si>
    <t>ms700</t>
  </si>
  <si>
    <t>H1I4W0_OtO_Att</t>
  </si>
  <si>
    <t>H1I4W0 OtO Attraction Rate</t>
  </si>
  <si>
    <t>ms701</t>
  </si>
  <si>
    <t>H1I4W1_OtO_Att</t>
  </si>
  <si>
    <t>H1I4W1 OtO Attraction Rate</t>
  </si>
  <si>
    <t>ms702</t>
  </si>
  <si>
    <t>H2I4W0_OtO_Att</t>
  </si>
  <si>
    <t>H2I4W0 OtO Attraction Rate</t>
  </si>
  <si>
    <t>ms703</t>
  </si>
  <si>
    <t>H2I4W1_OtO_Att</t>
  </si>
  <si>
    <t>H2I4W1 OtO Attraction Rate</t>
  </si>
  <si>
    <t>ms704</t>
  </si>
  <si>
    <t>H2I4W2_OtO_Att</t>
  </si>
  <si>
    <t>H2I4W2 OtO Attraction Rate</t>
  </si>
  <si>
    <t>ms705</t>
  </si>
  <si>
    <t>H3I4W0_OtO_Att</t>
  </si>
  <si>
    <t>H3I4W0 OtO Attraction Rate</t>
  </si>
  <si>
    <t>ms706</t>
  </si>
  <si>
    <t>H3I4W1_OtO_Att</t>
  </si>
  <si>
    <t>H3I4W1 OtO Attraction Rate</t>
  </si>
  <si>
    <t>ms707</t>
  </si>
  <si>
    <t>H3I4W2_OtO_Att</t>
  </si>
  <si>
    <t>H3I4W2 OtO Attraction Rate</t>
  </si>
  <si>
    <t>ms708</t>
  </si>
  <si>
    <t>H3I4W3_OtO_Att</t>
  </si>
  <si>
    <t>H3I4W3 OtO Attraction Rate</t>
  </si>
  <si>
    <t>ms709</t>
  </si>
  <si>
    <t>H4I4W0_OtO_Att</t>
  </si>
  <si>
    <t>H4I4W0 OtO Attraction Rate</t>
  </si>
  <si>
    <t>ms710</t>
  </si>
  <si>
    <t>H4I4W1_OtO_Att</t>
  </si>
  <si>
    <t>H4I4W1 OtO Attraction Rate</t>
  </si>
  <si>
    <t>ms711</t>
  </si>
  <si>
    <t>H4I4W2_OtO_Att</t>
  </si>
  <si>
    <t>H4I4W2 OtO Attraction Rate</t>
  </si>
  <si>
    <t>ms712</t>
  </si>
  <si>
    <t>H4I4W3_OtO_Att</t>
  </si>
  <si>
    <t>H4I4W3 OtO Attraction Rate</t>
  </si>
  <si>
    <t>ms713</t>
  </si>
  <si>
    <t>H1I4W0_WtO_Att</t>
  </si>
  <si>
    <t>H1I4W0 WtO Attraction Rate</t>
  </si>
  <si>
    <t>ms714</t>
  </si>
  <si>
    <t>H1I4W1_WtO_Att</t>
  </si>
  <si>
    <t>H1I4W1 WtO Attraction Rate</t>
  </si>
  <si>
    <t>ms715</t>
  </si>
  <si>
    <t>H2I4W0_WtO_Att</t>
  </si>
  <si>
    <t>H2I4W0 WtO Attraction Rate</t>
  </si>
  <si>
    <t>ms716</t>
  </si>
  <si>
    <t>H2I4W1_WtO_Att</t>
  </si>
  <si>
    <t>H2I4W1 WtO Attraction Rate</t>
  </si>
  <si>
    <t>ms717</t>
  </si>
  <si>
    <t>H2I4W2_WtO_Att</t>
  </si>
  <si>
    <t>H2I4W2 WtO Attraction Rate</t>
  </si>
  <si>
    <t>ms718</t>
  </si>
  <si>
    <t>H3I4W0_WtO_Att</t>
  </si>
  <si>
    <t>H3I4W0 WtO Attraction Rate</t>
  </si>
  <si>
    <t>ms719</t>
  </si>
  <si>
    <t>H3I4W1_WtO_Att</t>
  </si>
  <si>
    <t>H3I4W1 WtO Attraction Rate</t>
  </si>
  <si>
    <t>ms720</t>
  </si>
  <si>
    <t>H3I4W2_WtO_Att</t>
  </si>
  <si>
    <t>H3I4W2 WtO Attraction Rate</t>
  </si>
  <si>
    <t>ms721</t>
  </si>
  <si>
    <t>H3I4W3_WtO_Att</t>
  </si>
  <si>
    <t>H3I4W3 WtO Attraction Rate</t>
  </si>
  <si>
    <t>ms722</t>
  </si>
  <si>
    <t>H4I4W0_WtO_Att</t>
  </si>
  <si>
    <t>H4I4W0 WtO Attraction Rate</t>
  </si>
  <si>
    <t>ms723</t>
  </si>
  <si>
    <t>H4I4W1_WtO_Att</t>
  </si>
  <si>
    <t>H4I4W1 WtO Attraction Rate</t>
  </si>
  <si>
    <t>ms724</t>
  </si>
  <si>
    <t>H4I4W2_WtO_Att</t>
  </si>
  <si>
    <t>H4I4W2 WtO Attraction Rate</t>
  </si>
  <si>
    <t>ms725</t>
  </si>
  <si>
    <t>H4I4W3_WtO_Att</t>
  </si>
  <si>
    <t>H4I4W3 WtO Attraction Rate</t>
  </si>
  <si>
    <t>ms726</t>
  </si>
  <si>
    <t>RETAIL_HBW1_Att</t>
  </si>
  <si>
    <t>RETAIL HBW1 Attraction Rate</t>
  </si>
  <si>
    <t>ms727</t>
  </si>
  <si>
    <t>RETAIL_HBW2_Att</t>
  </si>
  <si>
    <t>RETAIL HBW2 Attraction Rate</t>
  </si>
  <si>
    <t>ms728</t>
  </si>
  <si>
    <t>RETAIL_HBW3_Att</t>
  </si>
  <si>
    <t>RETAIL HBW3 Attraction Rate</t>
  </si>
  <si>
    <t>ms729</t>
  </si>
  <si>
    <t>RETAIL_HBW4_Att</t>
  </si>
  <si>
    <t>RETAIL HBW4 Attraction Rate</t>
  </si>
  <si>
    <t>ms730</t>
  </si>
  <si>
    <t>RETAIL_Shop_Att</t>
  </si>
  <si>
    <t>RETAIL Shop Attraction Rate</t>
  </si>
  <si>
    <t>ms731</t>
  </si>
  <si>
    <t>RETAIL_Other_Att</t>
  </si>
  <si>
    <t>RETAIL Other Attraction Rate</t>
  </si>
  <si>
    <t>ms732</t>
  </si>
  <si>
    <t>RETAIL_OtO_Att</t>
  </si>
  <si>
    <t>RETAIL OtO Attraction Rate</t>
  </si>
  <si>
    <t>ms733</t>
  </si>
  <si>
    <t>RETAIL_WtO_Att</t>
  </si>
  <si>
    <t>RETAIL WtO Attraction Rate</t>
  </si>
  <si>
    <t>ms734</t>
  </si>
  <si>
    <t>FIRES_HBW1_Att</t>
  </si>
  <si>
    <t>FIRES HBW1 Attraction Rate</t>
  </si>
  <si>
    <t>ms735</t>
  </si>
  <si>
    <t>FIRES_HBW2_Att</t>
  </si>
  <si>
    <t>FIRES HBW2 Attraction Rate</t>
  </si>
  <si>
    <t>ms736</t>
  </si>
  <si>
    <t>FIRES_HBW3_Att</t>
  </si>
  <si>
    <t>FIRES HBW3 Attraction Rate</t>
  </si>
  <si>
    <t>ms737</t>
  </si>
  <si>
    <t>FIRES_HBW4_Att</t>
  </si>
  <si>
    <t>FIRES HBW4 Attraction Rate</t>
  </si>
  <si>
    <t>ms738</t>
  </si>
  <si>
    <t>FIRES_Other_Att</t>
  </si>
  <si>
    <t>FIRES Other Attraction Rate</t>
  </si>
  <si>
    <t>ms739</t>
  </si>
  <si>
    <t>FIRES_OtO_Att</t>
  </si>
  <si>
    <t>ms740</t>
  </si>
  <si>
    <t>FIRES_WtO_Att</t>
  </si>
  <si>
    <t>FIRES WtO Attraction Rate</t>
  </si>
  <si>
    <t>ms741</t>
  </si>
  <si>
    <t>GOVT_HBW1_Att</t>
  </si>
  <si>
    <t>GOVT HBW1 Attraction Rate</t>
  </si>
  <si>
    <t>ms742</t>
  </si>
  <si>
    <t>GOVT_HBW2_Att</t>
  </si>
  <si>
    <t>GOVT HBW2 Attraction Rate</t>
  </si>
  <si>
    <t>ms743</t>
  </si>
  <si>
    <t>GOVT_HBW3_Att</t>
  </si>
  <si>
    <t>GOVT HBW3 Attraction Rate</t>
  </si>
  <si>
    <t>ms744</t>
  </si>
  <si>
    <t>GOVT_HBW4_Att</t>
  </si>
  <si>
    <t>GOVT HBW4 Attraction Rate</t>
  </si>
  <si>
    <t>ms745</t>
  </si>
  <si>
    <t>GOVT_Other_Att</t>
  </si>
  <si>
    <t>GOVT Other Attraction Rate</t>
  </si>
  <si>
    <t>ms746</t>
  </si>
  <si>
    <t>GOVT_OtO_Att</t>
  </si>
  <si>
    <t>ms747</t>
  </si>
  <si>
    <t>GOVT_WtO_Att</t>
  </si>
  <si>
    <t>GOVT WtO Attraction Rate</t>
  </si>
  <si>
    <t>ms748</t>
  </si>
  <si>
    <t>EDU_HBW1_Att</t>
  </si>
  <si>
    <t>EDU HBW1 Attraction Rate</t>
  </si>
  <si>
    <t>ms749</t>
  </si>
  <si>
    <t>EDU_HBW2_Att</t>
  </si>
  <si>
    <t>EDU HBW2 Attraction Rate</t>
  </si>
  <si>
    <t>ms750</t>
  </si>
  <si>
    <t>EDU_HBW3_Att</t>
  </si>
  <si>
    <t>EDU HBW3 Attraction Rate</t>
  </si>
  <si>
    <t>ms751</t>
  </si>
  <si>
    <t>EDU_HBW4_Att</t>
  </si>
  <si>
    <t>EDU HBW4 Attraction Rate</t>
  </si>
  <si>
    <t>ms752</t>
  </si>
  <si>
    <t>EDU_Sch_Att</t>
  </si>
  <si>
    <t>EDU SchoolAttraction Rate</t>
  </si>
  <si>
    <t>ms753</t>
  </si>
  <si>
    <t>MANU_HBW1_Att</t>
  </si>
  <si>
    <t>MANU HBW1 Attraction Rate</t>
  </si>
  <si>
    <t>ms754</t>
  </si>
  <si>
    <t>MANU_HBW2_Att</t>
  </si>
  <si>
    <t>MANU HBW2 Attraction Rate</t>
  </si>
  <si>
    <t>ms755</t>
  </si>
  <si>
    <t>MANU_HBW3_Att</t>
  </si>
  <si>
    <t>MANU HBW3 Attraction Rate</t>
  </si>
  <si>
    <t>ms756</t>
  </si>
  <si>
    <t>MANU_HBW4_Att</t>
  </si>
  <si>
    <t>MANU HBW4 Attraction Rate</t>
  </si>
  <si>
    <t>ms757</t>
  </si>
  <si>
    <t>FTE_Coll_Att</t>
  </si>
  <si>
    <t>FTE College Attraction Rate</t>
  </si>
  <si>
    <t>ms990</t>
  </si>
  <si>
    <t>scl990</t>
  </si>
  <si>
    <t>temp scalar 1</t>
  </si>
  <si>
    <t>ms991</t>
  </si>
  <si>
    <t>scl991</t>
  </si>
  <si>
    <t>temp scalar 2</t>
  </si>
  <si>
    <t>ms992</t>
  </si>
  <si>
    <t>scl992</t>
  </si>
  <si>
    <t>temp scalar 3</t>
  </si>
  <si>
    <t>ms993</t>
  </si>
  <si>
    <t>scl993</t>
  </si>
  <si>
    <t>temp scalar 4</t>
  </si>
  <si>
    <t>ms994</t>
  </si>
  <si>
    <t>scl994</t>
  </si>
  <si>
    <t>temp scalar 5</t>
  </si>
  <si>
    <t>ms995</t>
  </si>
  <si>
    <t>scl995</t>
  </si>
  <si>
    <t>temp scalar 6</t>
  </si>
  <si>
    <t>ms996</t>
  </si>
  <si>
    <t>scl996</t>
  </si>
  <si>
    <t>temp scalar 7</t>
  </si>
  <si>
    <t>ms997</t>
  </si>
  <si>
    <t>scl997</t>
  </si>
  <si>
    <t>temp scalar 8</t>
  </si>
  <si>
    <t>ms998</t>
  </si>
  <si>
    <t>scl998</t>
  </si>
  <si>
    <t>temp scalar 9</t>
  </si>
  <si>
    <t>ms999</t>
  </si>
  <si>
    <t>scl999</t>
  </si>
  <si>
    <t>temp scalar 10</t>
  </si>
  <si>
    <t>ms1000</t>
  </si>
  <si>
    <t>col_regional_pro</t>
  </si>
  <si>
    <t>College Regional Productions</t>
  </si>
  <si>
    <t>ms1001</t>
  </si>
  <si>
    <t>hsp_regional_pro</t>
  </si>
  <si>
    <t>Shopping Regional Productions</t>
  </si>
  <si>
    <t>ms1002</t>
  </si>
  <si>
    <t>hbo_regional_pro</t>
  </si>
  <si>
    <t>Other Regional Productions</t>
  </si>
  <si>
    <t>ms1003</t>
  </si>
  <si>
    <t>sch_regional_pro</t>
  </si>
  <si>
    <t>School Regional Productions</t>
  </si>
  <si>
    <t>ms1004</t>
  </si>
  <si>
    <t>wto_regional_pro</t>
  </si>
  <si>
    <t>Work to Other Regional Productions</t>
  </si>
  <si>
    <t>ms1005</t>
  </si>
  <si>
    <t>oto_regional_pro</t>
  </si>
  <si>
    <t>Other to Other Regional Productions</t>
  </si>
  <si>
    <t>ms1006</t>
  </si>
  <si>
    <t>hbw1_regional_pro</t>
  </si>
  <si>
    <t>Work #1 Regional Productions</t>
  </si>
  <si>
    <t>ms1007</t>
  </si>
  <si>
    <t>hbw2_regional_pro</t>
  </si>
  <si>
    <t>Work #2 Regional Productions</t>
  </si>
  <si>
    <t>ms1008</t>
  </si>
  <si>
    <t>hbw3_regional_pro</t>
  </si>
  <si>
    <t>Work #3 Regional Productions</t>
  </si>
  <si>
    <t>ms1009</t>
  </si>
  <si>
    <t>hbw4_regional_pro</t>
  </si>
  <si>
    <t>Work #4 Regional Productions</t>
  </si>
  <si>
    <t>ms1010</t>
  </si>
  <si>
    <t>lt_regional_pro</t>
  </si>
  <si>
    <t>ms1011</t>
  </si>
  <si>
    <t>mt_regional_pro</t>
  </si>
  <si>
    <t>ms1012</t>
  </si>
  <si>
    <t>ht_regional_pro</t>
  </si>
  <si>
    <t>ms1013</t>
  </si>
  <si>
    <t>col_regional_att</t>
  </si>
  <si>
    <t>College Regional Attractions</t>
  </si>
  <si>
    <t>ms1014</t>
  </si>
  <si>
    <t>hsp_regional_att</t>
  </si>
  <si>
    <t>Shopping Regional Attractions</t>
  </si>
  <si>
    <t>ms1015</t>
  </si>
  <si>
    <t>hbo_regional_att</t>
  </si>
  <si>
    <t>Other Regional Attractions</t>
  </si>
  <si>
    <t>ms1016</t>
  </si>
  <si>
    <t>sch_regional_att</t>
  </si>
  <si>
    <t>School Regional Attractions</t>
  </si>
  <si>
    <t>ms1017</t>
  </si>
  <si>
    <t>wto_regional_att</t>
  </si>
  <si>
    <t>Work to Other Regional Attractions</t>
  </si>
  <si>
    <t>ms1018</t>
  </si>
  <si>
    <t>oto_regional_att</t>
  </si>
  <si>
    <t>Other to Other Regional Attractions</t>
  </si>
  <si>
    <t>ms1019</t>
  </si>
  <si>
    <t>hbw1_regional_att</t>
  </si>
  <si>
    <t>Work #1 Regional Attractions</t>
  </si>
  <si>
    <t>ms1020</t>
  </si>
  <si>
    <t>hbw2_regional_att</t>
  </si>
  <si>
    <t>Work #2 Regional Attractions</t>
  </si>
  <si>
    <t>ms1021</t>
  </si>
  <si>
    <t>hbw3_regional_att</t>
  </si>
  <si>
    <t>Work #3 Regional Attractions</t>
  </si>
  <si>
    <t>ms1022</t>
  </si>
  <si>
    <t>hbw4_regional_att</t>
  </si>
  <si>
    <t>Work #4 Regional Attractions</t>
  </si>
  <si>
    <t>ms1023</t>
  </si>
  <si>
    <t>lt_regional_att</t>
  </si>
  <si>
    <t>ms1024</t>
  </si>
  <si>
    <t>mt_regional_att</t>
  </si>
  <si>
    <t>ms1025</t>
  </si>
  <si>
    <t>ht_regional_att</t>
  </si>
  <si>
    <t>Productions</t>
  </si>
  <si>
    <t>H1I1W0</t>
  </si>
  <si>
    <t>H1I1W1</t>
  </si>
  <si>
    <t>H2I1W0</t>
  </si>
  <si>
    <t>H2I1W1</t>
  </si>
  <si>
    <t>H2I1W2</t>
  </si>
  <si>
    <t>H3I1W0</t>
  </si>
  <si>
    <t>H3I1W1</t>
  </si>
  <si>
    <t>H3I1W2</t>
  </si>
  <si>
    <t>H3I1W3</t>
  </si>
  <si>
    <t>H4I1W0</t>
  </si>
  <si>
    <t>H4I1W1</t>
  </si>
  <si>
    <t>H4I1W2</t>
  </si>
  <si>
    <t>H4I1W3</t>
  </si>
  <si>
    <t>H1I2W0</t>
  </si>
  <si>
    <t>H1I2W1</t>
  </si>
  <si>
    <t>H2I2W0</t>
  </si>
  <si>
    <t>H2I2W1</t>
  </si>
  <si>
    <t>H2I2W2</t>
  </si>
  <si>
    <t>H3I2W0</t>
  </si>
  <si>
    <t>H3I2W1</t>
  </si>
  <si>
    <t>H3I2W2</t>
  </si>
  <si>
    <t>H3I2W3</t>
  </si>
  <si>
    <t>H4I2W0</t>
  </si>
  <si>
    <t>H4I2W1</t>
  </si>
  <si>
    <t>H4I2W2</t>
  </si>
  <si>
    <t>H4I2W3</t>
  </si>
  <si>
    <t>H1I3W0</t>
  </si>
  <si>
    <t>H1I3W1</t>
  </si>
  <si>
    <t>H2I3W0</t>
  </si>
  <si>
    <t>H2I3W1</t>
  </si>
  <si>
    <t>H2I3W2</t>
  </si>
  <si>
    <t>H3I3W0</t>
  </si>
  <si>
    <t>H3I3W1</t>
  </si>
  <si>
    <t>H3I3W2</t>
  </si>
  <si>
    <t>H3I3W3</t>
  </si>
  <si>
    <t>H4I3W0</t>
  </si>
  <si>
    <t>H4I3W1</t>
  </si>
  <si>
    <t>H4I3W2</t>
  </si>
  <si>
    <t>H4I3W3</t>
  </si>
  <si>
    <t>H1I4W0</t>
  </si>
  <si>
    <t>H1I4W1</t>
  </si>
  <si>
    <t>H2I4W0</t>
  </si>
  <si>
    <t>H2I4W1</t>
  </si>
  <si>
    <t>H2I4W2</t>
  </si>
  <si>
    <t>H3I4W0</t>
  </si>
  <si>
    <t>H3I4W1</t>
  </si>
  <si>
    <t>H3I4W2</t>
  </si>
  <si>
    <t>H3I4W3</t>
  </si>
  <si>
    <t>H4I4W0</t>
  </si>
  <si>
    <t>H4I4W1</t>
  </si>
  <si>
    <t>H4I4W2</t>
  </si>
  <si>
    <t>H4I4W3</t>
  </si>
  <si>
    <t>I1S0</t>
  </si>
  <si>
    <t>I1S1</t>
  </si>
  <si>
    <t>I1S2</t>
  </si>
  <si>
    <t>I1S3</t>
  </si>
  <si>
    <t>I2S0</t>
  </si>
  <si>
    <t>I2S1</t>
  </si>
  <si>
    <t>I2S2</t>
  </si>
  <si>
    <t>I2S3</t>
  </si>
  <si>
    <t>I3S0</t>
  </si>
  <si>
    <t>I3S1</t>
  </si>
  <si>
    <t>I3S2</t>
  </si>
  <si>
    <t>I3S3</t>
  </si>
  <si>
    <t>I4S0</t>
  </si>
  <si>
    <t>I4S1</t>
  </si>
  <si>
    <t>I4S2</t>
  </si>
  <si>
    <t>I4S3</t>
  </si>
  <si>
    <t>I1C0</t>
  </si>
  <si>
    <t>I1C1</t>
  </si>
  <si>
    <t>I1C2</t>
  </si>
  <si>
    <t>I2C0</t>
  </si>
  <si>
    <t>I2C1</t>
  </si>
  <si>
    <t>I2C2</t>
  </si>
  <si>
    <t>I3C0</t>
  </si>
  <si>
    <t>I3C1</t>
  </si>
  <si>
    <t>I3C2</t>
  </si>
  <si>
    <t>I4C0</t>
  </si>
  <si>
    <t>I4C1</t>
  </si>
  <si>
    <t>I4C2</t>
  </si>
  <si>
    <t>Retail</t>
  </si>
  <si>
    <t>FIRES</t>
  </si>
  <si>
    <t>Government</t>
  </si>
  <si>
    <t>Education</t>
  </si>
  <si>
    <t>Manufacturing</t>
  </si>
  <si>
    <t>FTE</t>
  </si>
  <si>
    <t>GQ-Dorms</t>
  </si>
  <si>
    <t>GQ-Military</t>
  </si>
  <si>
    <t>GQ-Other</t>
  </si>
  <si>
    <t>Cross-Classification</t>
  </si>
  <si>
    <t>Home Based Work Income #1</t>
  </si>
  <si>
    <t>Home Based Work Income #2</t>
  </si>
  <si>
    <t>Home Based Work Income #3</t>
  </si>
  <si>
    <t>Home Based Work Income #4</t>
  </si>
  <si>
    <t>College</t>
  </si>
  <si>
    <t>Shopping</t>
  </si>
  <si>
    <t>Home Based Other</t>
  </si>
  <si>
    <t>School</t>
  </si>
  <si>
    <t>Non-Home Based Other to Other</t>
  </si>
  <si>
    <t>Non-Home Based Work to Other</t>
  </si>
  <si>
    <t>Codes</t>
  </si>
  <si>
    <t>-</t>
  </si>
  <si>
    <t>Daily Trip Rates by Household Cross-Classification and Employment Type - Household Classification by Size, Workers and Income</t>
  </si>
  <si>
    <t>Daily Trip Rates by Household Cross-Classification and Employment Type - Household Classification by Income and School Agede Children</t>
  </si>
  <si>
    <t>Daily Trip Rates by Household Cross-Classification and Employment Type - Household Classification by Income and College Age People</t>
  </si>
  <si>
    <t>Daily Trip Rates by Household Cross-Classification and Employment Type - Employment Type</t>
  </si>
  <si>
    <t>Attractions</t>
  </si>
  <si>
    <t>Trip Purpose</t>
  </si>
  <si>
    <t>Prior to Adjustments</t>
  </si>
  <si>
    <t>Post Adjustments</t>
  </si>
  <si>
    <t>With Externals</t>
  </si>
  <si>
    <t>Total Balanced</t>
  </si>
  <si>
    <t xml:space="preserve">Home Based College </t>
  </si>
  <si>
    <t>Home Based Shopping</t>
  </si>
  <si>
    <t>Home Based School</t>
  </si>
  <si>
    <t xml:space="preserve">Non-Home Based Work to Other </t>
  </si>
  <si>
    <t xml:space="preserve">Non-Home Based Other to Other </t>
  </si>
  <si>
    <t>No Adjustments</t>
  </si>
  <si>
    <t>Adjustments</t>
  </si>
  <si>
    <t>Special Generators</t>
  </si>
  <si>
    <t>Externals</t>
  </si>
  <si>
    <t>Final Balanced</t>
  </si>
  <si>
    <t>col_regional_pro_no_adj</t>
  </si>
  <si>
    <t>hsp_regional_pro_no_adj</t>
  </si>
  <si>
    <t>hbo_regional_pro_no_adj</t>
  </si>
  <si>
    <t>sch_regional_pro_no_adj</t>
  </si>
  <si>
    <t>wto_regional_pro_no_adj</t>
  </si>
  <si>
    <t>oto_regional_pro_no_adj</t>
  </si>
  <si>
    <t>hbw1_regional_pro_no_adj</t>
  </si>
  <si>
    <t>hbw2_regional_pro_no_adj</t>
  </si>
  <si>
    <t>hbw3_regional_pro_no_adj</t>
  </si>
  <si>
    <t>hbw4_regional_pro_no_adj</t>
  </si>
  <si>
    <t>col_regional_pro_adj</t>
  </si>
  <si>
    <t>hsp_regional_pro_adj</t>
  </si>
  <si>
    <t>hbo_regional_pro_adj</t>
  </si>
  <si>
    <t>sch_regional_pro_adj</t>
  </si>
  <si>
    <t>wto_regional_pro_adj</t>
  </si>
  <si>
    <t>oto_regional_pro_adj</t>
  </si>
  <si>
    <t>hbw1_regional_pro_adj</t>
  </si>
  <si>
    <t>hbw2_regional_pro_adj</t>
  </si>
  <si>
    <t>hbw3_regional_pro_adj</t>
  </si>
  <si>
    <t>hbw4_regional_pro_adj</t>
  </si>
  <si>
    <t>col_regional_att_no_adj</t>
  </si>
  <si>
    <t>hsp_regional_att_no_adj</t>
  </si>
  <si>
    <t>hbo_regional_att_no_adj</t>
  </si>
  <si>
    <t>sch_regional_att_no_adj</t>
  </si>
  <si>
    <t>wto_regional_att_no_adj</t>
  </si>
  <si>
    <t>oto_regional_att_no_adj</t>
  </si>
  <si>
    <t>hbw1_regional_att_no_adj</t>
  </si>
  <si>
    <t>hbw2_regional_att_no_adj</t>
  </si>
  <si>
    <t>hbw3_regional_att_no_adj</t>
  </si>
  <si>
    <t>hbw4_regional_att_no_adj</t>
  </si>
  <si>
    <t>col_regional_att_adj</t>
  </si>
  <si>
    <t>hsp_regional_att_adj</t>
  </si>
  <si>
    <t>hbo_regional_att_adj</t>
  </si>
  <si>
    <t>sch_regional_att_adj</t>
  </si>
  <si>
    <t>wto_regional_att_adj</t>
  </si>
  <si>
    <t>oto_regional_att_adj</t>
  </si>
  <si>
    <t>hbw1_regional_att_adj</t>
  </si>
  <si>
    <t>hbw2_regional_att_adj</t>
  </si>
  <si>
    <t>hbw3_regional_att_adj</t>
  </si>
  <si>
    <t>hbw4_regional_att_adj</t>
  </si>
  <si>
    <t>ms1026</t>
  </si>
  <si>
    <t>ms1027</t>
  </si>
  <si>
    <t>ms1028</t>
  </si>
  <si>
    <t>ms1029</t>
  </si>
  <si>
    <t>ms1030</t>
  </si>
  <si>
    <t>ms1031</t>
  </si>
  <si>
    <t>ms1032</t>
  </si>
  <si>
    <t>ms1033</t>
  </si>
  <si>
    <t>ms1034</t>
  </si>
  <si>
    <t>ms1035</t>
  </si>
  <si>
    <t>ms1036</t>
  </si>
  <si>
    <t>ms1037</t>
  </si>
  <si>
    <t>ms1038</t>
  </si>
  <si>
    <t>ms1039</t>
  </si>
  <si>
    <t>ms1040</t>
  </si>
  <si>
    <t>ms1041</t>
  </si>
  <si>
    <t>ms1042</t>
  </si>
  <si>
    <t>ms1043</t>
  </si>
  <si>
    <t>ms1044</t>
  </si>
  <si>
    <t>ms1045</t>
  </si>
  <si>
    <t>ms1046</t>
  </si>
  <si>
    <t>ms1047</t>
  </si>
  <si>
    <t>ms1048</t>
  </si>
  <si>
    <t>ms1049</t>
  </si>
  <si>
    <t>ms1050</t>
  </si>
  <si>
    <t>ms1051</t>
  </si>
  <si>
    <t>ms1052</t>
  </si>
  <si>
    <t>ms1053</t>
  </si>
  <si>
    <t>ms1054</t>
  </si>
  <si>
    <t>ms1055</t>
  </si>
  <si>
    <t>ms1056</t>
  </si>
  <si>
    <t>ms1057</t>
  </si>
  <si>
    <t>ms1058</t>
  </si>
  <si>
    <t>ms1059</t>
  </si>
  <si>
    <t>ms1060</t>
  </si>
  <si>
    <t>ms1061</t>
  </si>
  <si>
    <t>ms1062</t>
  </si>
  <si>
    <t>ms1063</t>
  </si>
  <si>
    <t>ms1064</t>
  </si>
  <si>
    <t>ms1065</t>
  </si>
  <si>
    <t>col_regional_pro_spc</t>
  </si>
  <si>
    <t>col_regional_att_spc</t>
  </si>
  <si>
    <t>hsp_regional_pro_spc</t>
  </si>
  <si>
    <t>hsp_regional_att_spc</t>
  </si>
  <si>
    <t>hbo_regional_pro_spc</t>
  </si>
  <si>
    <t>hbo_regional_att_spc</t>
  </si>
  <si>
    <t>sch_regional_pro_spc</t>
  </si>
  <si>
    <t>sch_regional_att_spc</t>
  </si>
  <si>
    <t>wto_regional_pro_spc</t>
  </si>
  <si>
    <t>wto_regional_att_spc</t>
  </si>
  <si>
    <t>oto_regional_pro_spc</t>
  </si>
  <si>
    <t>oto_regional_att_spc</t>
  </si>
  <si>
    <t>hbw1_regional_pro_spc</t>
  </si>
  <si>
    <t>hbw1_regional_att_spc</t>
  </si>
  <si>
    <t>hbw2_regional_pro_spc</t>
  </si>
  <si>
    <t>hbw2_regional_att_spc</t>
  </si>
  <si>
    <t>hbw3_regional_pro_spc</t>
  </si>
  <si>
    <t>hbw3_regional_att_spc</t>
  </si>
  <si>
    <t>hbw4_regional_pro_spc</t>
  </si>
  <si>
    <t>hbw4_regional_att_spc</t>
  </si>
  <si>
    <t>col_regional_pro_ext</t>
  </si>
  <si>
    <t>col_regional_att_ext</t>
  </si>
  <si>
    <t>hsp_regional_pro_ext</t>
  </si>
  <si>
    <t>hsp_regional_att_ext</t>
  </si>
  <si>
    <t>hbo_regional_pro_ext</t>
  </si>
  <si>
    <t>hbo_regional_att_ext</t>
  </si>
  <si>
    <t>sch_regional_pro_ext</t>
  </si>
  <si>
    <t>sch_regional_att_ext</t>
  </si>
  <si>
    <t>wto_regional_pro_ext</t>
  </si>
  <si>
    <t>wto_regional_att_ext</t>
  </si>
  <si>
    <t>oto_regional_pro_ext</t>
  </si>
  <si>
    <t>oto_regional_att_ext</t>
  </si>
  <si>
    <t>hbw1_regional_pro_ext</t>
  </si>
  <si>
    <t>hbw1_regional_att_ext</t>
  </si>
  <si>
    <t>hbw2_regional_pro_ext</t>
  </si>
  <si>
    <t>hbw2_regional_att_ext</t>
  </si>
  <si>
    <t>hbw3_regional_pro_ext</t>
  </si>
  <si>
    <t>hbw3_regional_att_ext</t>
  </si>
  <si>
    <t>hbw4_regional_pro_ext</t>
  </si>
  <si>
    <t>hbw4_regional_att_ext</t>
  </si>
  <si>
    <t>ms1066</t>
  </si>
  <si>
    <t>ms1067</t>
  </si>
  <si>
    <t>ms1068</t>
  </si>
  <si>
    <t>ms1069</t>
  </si>
  <si>
    <t>ms1070</t>
  </si>
  <si>
    <t>ms1071</t>
  </si>
  <si>
    <t>ms1072</t>
  </si>
  <si>
    <t>ms1073</t>
  </si>
  <si>
    <t>ms1074</t>
  </si>
  <si>
    <t>ms1075</t>
  </si>
  <si>
    <t>ms1076</t>
  </si>
  <si>
    <t>ms1077</t>
  </si>
  <si>
    <t>ms1078</t>
  </si>
  <si>
    <t>ms1079</t>
  </si>
  <si>
    <t>ms1080</t>
  </si>
  <si>
    <t>ms1081</t>
  </si>
  <si>
    <t>ms1082</t>
  </si>
  <si>
    <t>ms1083</t>
  </si>
  <si>
    <t>ms1084</t>
  </si>
  <si>
    <t>ms1085</t>
  </si>
  <si>
    <t>ms1086</t>
  </si>
  <si>
    <t>ms1087</t>
  </si>
  <si>
    <t>ms1088</t>
  </si>
  <si>
    <t>ms1089</t>
  </si>
  <si>
    <t>ms1090</t>
  </si>
  <si>
    <t>ms1091</t>
  </si>
  <si>
    <t>ms1092</t>
  </si>
  <si>
    <t>ms1093</t>
  </si>
  <si>
    <t>ms1094</t>
  </si>
  <si>
    <t>ms1095</t>
  </si>
  <si>
    <t>ms1096</t>
  </si>
  <si>
    <t>ms1097</t>
  </si>
  <si>
    <t>ms1098</t>
  </si>
  <si>
    <t>ms1099</t>
  </si>
  <si>
    <t>ms1100</t>
  </si>
  <si>
    <t>ms1101</t>
  </si>
  <si>
    <t>ms1102</t>
  </si>
  <si>
    <t>ms1103</t>
  </si>
  <si>
    <t>ms1104</t>
  </si>
  <si>
    <t>ms1105</t>
  </si>
  <si>
    <t>Household Trip Rate Adjustment Factors</t>
  </si>
  <si>
    <t>King County</t>
  </si>
  <si>
    <t>Kitsap County Trip Rate Adjustments</t>
  </si>
  <si>
    <t>Light Trucks</t>
  </si>
  <si>
    <t>Medium Trucks</t>
  </si>
  <si>
    <t>Heavy Trucks</t>
  </si>
  <si>
    <t>Truck Adjustment Factors</t>
  </si>
  <si>
    <t>Resource</t>
  </si>
  <si>
    <t>Mining</t>
  </si>
  <si>
    <t>Construction</t>
  </si>
  <si>
    <t>Wholesale</t>
  </si>
  <si>
    <t>Households</t>
  </si>
  <si>
    <t>Manufacturing - Products</t>
  </si>
  <si>
    <t>Manufacturing - Equipment</t>
  </si>
  <si>
    <t>Transportation / Utilities</t>
  </si>
  <si>
    <t>Government and Education</t>
  </si>
  <si>
    <t>Total Daily Person Trips by Trip Purpose - Region</t>
  </si>
  <si>
    <t>With Special Generators</t>
  </si>
  <si>
    <t>Module:  3.14       Date: 16-03-11</t>
  </si>
  <si>
    <t>16-03-11</t>
  </si>
  <si>
    <t>Light Truck Region Productions</t>
  </si>
  <si>
    <t>Medium Truck Region Productions</t>
  </si>
  <si>
    <t>Heavy Truck Region Productions</t>
  </si>
  <si>
    <t>Light Truck Region Attractions</t>
  </si>
  <si>
    <t>Medium Truck Region Attractions</t>
  </si>
  <si>
    <t>Heavy Truck Region Attractions</t>
  </si>
  <si>
    <t>ms1106</t>
  </si>
  <si>
    <t>col_King_pro</t>
  </si>
  <si>
    <t>College King Productions</t>
  </si>
  <si>
    <t>ms1107</t>
  </si>
  <si>
    <t>hsp_King_pro</t>
  </si>
  <si>
    <t>Shopping King Productions</t>
  </si>
  <si>
    <t>ms1108</t>
  </si>
  <si>
    <t>hbo_King_pro</t>
  </si>
  <si>
    <t>Other King Productions</t>
  </si>
  <si>
    <t>ms1109</t>
  </si>
  <si>
    <t>sch_King_pro</t>
  </si>
  <si>
    <t>School King Productions</t>
  </si>
  <si>
    <t>ms1110</t>
  </si>
  <si>
    <t>wto_King_pro</t>
  </si>
  <si>
    <t>Work to Other King Productions</t>
  </si>
  <si>
    <t>ms1111</t>
  </si>
  <si>
    <t>oto_King_pro</t>
  </si>
  <si>
    <t>Other to Other King Productions</t>
  </si>
  <si>
    <t>ms1112</t>
  </si>
  <si>
    <t>hbw1_King_pro</t>
  </si>
  <si>
    <t>Work #1 King Productions</t>
  </si>
  <si>
    <t>ms1113</t>
  </si>
  <si>
    <t>hbw2_King_pro</t>
  </si>
  <si>
    <t>Work #2 King Productions</t>
  </si>
  <si>
    <t>ms1114</t>
  </si>
  <si>
    <t>hbw3_King_pro</t>
  </si>
  <si>
    <t>Work #3 King Productions</t>
  </si>
  <si>
    <t>ms1115</t>
  </si>
  <si>
    <t>hbw4_King_pro</t>
  </si>
  <si>
    <t>Work #4 King Productions</t>
  </si>
  <si>
    <t>ms1116</t>
  </si>
  <si>
    <t>lt_King_pro</t>
  </si>
  <si>
    <t>ms1117</t>
  </si>
  <si>
    <t>mt_King_pro</t>
  </si>
  <si>
    <t>ms1118</t>
  </si>
  <si>
    <t>ht_King_pro</t>
  </si>
  <si>
    <t>ms1119</t>
  </si>
  <si>
    <t>col_King_att</t>
  </si>
  <si>
    <t>College King Attractions</t>
  </si>
  <si>
    <t>ms1120</t>
  </si>
  <si>
    <t>hsp_King_att</t>
  </si>
  <si>
    <t>Shopping King Attractions</t>
  </si>
  <si>
    <t>ms1121</t>
  </si>
  <si>
    <t>hbo_King_att</t>
  </si>
  <si>
    <t>Other King Attractions</t>
  </si>
  <si>
    <t>ms1122</t>
  </si>
  <si>
    <t>sch_King_att</t>
  </si>
  <si>
    <t>School King Attractions</t>
  </si>
  <si>
    <t>ms1123</t>
  </si>
  <si>
    <t>wto_King_att</t>
  </si>
  <si>
    <t>Work to Other King Attractions</t>
  </si>
  <si>
    <t>ms1124</t>
  </si>
  <si>
    <t>oto_King_att</t>
  </si>
  <si>
    <t>Other to Other King Attractions</t>
  </si>
  <si>
    <t>ms1125</t>
  </si>
  <si>
    <t>hbw1_King_att</t>
  </si>
  <si>
    <t>Work #1 King Attractions</t>
  </si>
  <si>
    <t>ms1126</t>
  </si>
  <si>
    <t>hbw2_King_att</t>
  </si>
  <si>
    <t>Work #2 King Attractions</t>
  </si>
  <si>
    <t>ms1127</t>
  </si>
  <si>
    <t>hbw3_King_att</t>
  </si>
  <si>
    <t>Work #3 King Attractions</t>
  </si>
  <si>
    <t>ms1128</t>
  </si>
  <si>
    <t>hbw4_King_att</t>
  </si>
  <si>
    <t>Work #4 King Attractions</t>
  </si>
  <si>
    <t>ms1129</t>
  </si>
  <si>
    <t>lt_King_att</t>
  </si>
  <si>
    <t>ms1130</t>
  </si>
  <si>
    <t>mt_King_att</t>
  </si>
  <si>
    <t>ms1131</t>
  </si>
  <si>
    <t>ht_King_att</t>
  </si>
  <si>
    <t>ms1132</t>
  </si>
  <si>
    <t>col_Kitsap_pro</t>
  </si>
  <si>
    <t>College Kitsap Productions</t>
  </si>
  <si>
    <t>ms1133</t>
  </si>
  <si>
    <t>hsp_Kitsap_pro</t>
  </si>
  <si>
    <t>Shopping Kitsap Productions</t>
  </si>
  <si>
    <t>ms1134</t>
  </si>
  <si>
    <t>hbo_Kitsap_pro</t>
  </si>
  <si>
    <t>Other Kitsap Productions</t>
  </si>
  <si>
    <t>ms1135</t>
  </si>
  <si>
    <t>sch_Kitsap_pro</t>
  </si>
  <si>
    <t>School Kitsap Productions</t>
  </si>
  <si>
    <t>ms1136</t>
  </si>
  <si>
    <t>wto_Kitsap_pro</t>
  </si>
  <si>
    <t>Work to Other Kitsap Productions</t>
  </si>
  <si>
    <t>ms1137</t>
  </si>
  <si>
    <t>oto_Kitsap_pro</t>
  </si>
  <si>
    <t>Other to Other Kitsap Productions</t>
  </si>
  <si>
    <t>ms1138</t>
  </si>
  <si>
    <t>hbw1_Kitsap_pro</t>
  </si>
  <si>
    <t>Work #1 Kitsap Productions</t>
  </si>
  <si>
    <t>ms1139</t>
  </si>
  <si>
    <t>hbw2_Kitsap_pro</t>
  </si>
  <si>
    <t>Work #2 Kitsap Productions</t>
  </si>
  <si>
    <t>ms1140</t>
  </si>
  <si>
    <t>hbw3_Kitsap_pro</t>
  </si>
  <si>
    <t>Work #3 Kitsap Productions</t>
  </si>
  <si>
    <t>ms1141</t>
  </si>
  <si>
    <t>hbw4_Kitsap_pro</t>
  </si>
  <si>
    <t>Work #4 Kitsap Productions</t>
  </si>
  <si>
    <t>ms1142</t>
  </si>
  <si>
    <t>lt_Kitsap_pro</t>
  </si>
  <si>
    <t>ms1143</t>
  </si>
  <si>
    <t>mt_Kitsap_pro</t>
  </si>
  <si>
    <t>ms1144</t>
  </si>
  <si>
    <t>ht_Kitsap_pro</t>
  </si>
  <si>
    <t>ms1145</t>
  </si>
  <si>
    <t>col_Kitsap_att</t>
  </si>
  <si>
    <t>College Kitsap Attractions</t>
  </si>
  <si>
    <t>ms1146</t>
  </si>
  <si>
    <t>hsp_Kitsap_att</t>
  </si>
  <si>
    <t>Shopping Kitsap Attractions</t>
  </si>
  <si>
    <t>ms1147</t>
  </si>
  <si>
    <t>hbo_Kitsap_att</t>
  </si>
  <si>
    <t>Other Kitsap Attractions</t>
  </si>
  <si>
    <t>ms1148</t>
  </si>
  <si>
    <t>sch_Kitsap_att</t>
  </si>
  <si>
    <t>School Kitsap Attractions</t>
  </si>
  <si>
    <t>ms1149</t>
  </si>
  <si>
    <t>wto_Kitsap_att</t>
  </si>
  <si>
    <t>Work to Other Kitsap Attractions</t>
  </si>
  <si>
    <t>ms1150</t>
  </si>
  <si>
    <t>oto_Kitsap_att</t>
  </si>
  <si>
    <t>Other to Other Kitsap Attractions</t>
  </si>
  <si>
    <t>ms1151</t>
  </si>
  <si>
    <t>hbw1_Kitsap_att</t>
  </si>
  <si>
    <t>Work #1 Kitsap Attractions</t>
  </si>
  <si>
    <t>ms1152</t>
  </si>
  <si>
    <t>hbw2_Kitsap_att</t>
  </si>
  <si>
    <t>Work #2 Kitsap Attractions</t>
  </si>
  <si>
    <t>ms1153</t>
  </si>
  <si>
    <t>hbw3_Kitsap_att</t>
  </si>
  <si>
    <t>Work #3 Kitsap Attractions</t>
  </si>
  <si>
    <t>ms1154</t>
  </si>
  <si>
    <t>hbw4_Kitsap_att</t>
  </si>
  <si>
    <t>Work #4 Kitsap Attractions</t>
  </si>
  <si>
    <t>ms1155</t>
  </si>
  <si>
    <t>lt_Kitsap_att</t>
  </si>
  <si>
    <t>ms1156</t>
  </si>
  <si>
    <t>mt_Kitsap_att</t>
  </si>
  <si>
    <t>ms1157</t>
  </si>
  <si>
    <t>ht_Kitsap_att</t>
  </si>
  <si>
    <t>ms1158</t>
  </si>
  <si>
    <t>col_Pierce_pro</t>
  </si>
  <si>
    <t>College Pierce Productions</t>
  </si>
  <si>
    <t>ms1159</t>
  </si>
  <si>
    <t>hsp_Pierce_pro</t>
  </si>
  <si>
    <t>Shopping Pierce Productions</t>
  </si>
  <si>
    <t>ms1160</t>
  </si>
  <si>
    <t>hbo_Pierce_pro</t>
  </si>
  <si>
    <t>Other Pierce Productions</t>
  </si>
  <si>
    <t>ms1161</t>
  </si>
  <si>
    <t>sch_Pierce_pro</t>
  </si>
  <si>
    <t>School Pierce Productions</t>
  </si>
  <si>
    <t>ms1162</t>
  </si>
  <si>
    <t>wto_Pierce_pro</t>
  </si>
  <si>
    <t>Work to Other Pierce Productions</t>
  </si>
  <si>
    <t>ms1163</t>
  </si>
  <si>
    <t>oto_Pierce_pro</t>
  </si>
  <si>
    <t>Other to Other Pierce Productions</t>
  </si>
  <si>
    <t>ms1164</t>
  </si>
  <si>
    <t>hbw1_Pierce_pro</t>
  </si>
  <si>
    <t>Work #1 Pierce Productions</t>
  </si>
  <si>
    <t>ms1165</t>
  </si>
  <si>
    <t>hbw2_Pierce_pro</t>
  </si>
  <si>
    <t>Work #2 Pierce Productions</t>
  </si>
  <si>
    <t>ms1166</t>
  </si>
  <si>
    <t>hbw3_Pierce_pro</t>
  </si>
  <si>
    <t>Work #3 Pierce Productions</t>
  </si>
  <si>
    <t>ms1167</t>
  </si>
  <si>
    <t>hbw4_Pierce_pro</t>
  </si>
  <si>
    <t>Work #4 Pierce Productions</t>
  </si>
  <si>
    <t>ms1168</t>
  </si>
  <si>
    <t>lt_Pierce_pro</t>
  </si>
  <si>
    <t>ms1169</t>
  </si>
  <si>
    <t>mt_Pierce_pro</t>
  </si>
  <si>
    <t>ms1170</t>
  </si>
  <si>
    <t>ht_Pierce_pro</t>
  </si>
  <si>
    <t>ms1171</t>
  </si>
  <si>
    <t>col_Pierce_att</t>
  </si>
  <si>
    <t>College Pierce Attractions</t>
  </si>
  <si>
    <t>ms1172</t>
  </si>
  <si>
    <t>hsp_Pierce_att</t>
  </si>
  <si>
    <t>Shopping Pierce Attractions</t>
  </si>
  <si>
    <t>ms1173</t>
  </si>
  <si>
    <t>hbo_Pierce_att</t>
  </si>
  <si>
    <t>Other Pierce Attractions</t>
  </si>
  <si>
    <t>ms1174</t>
  </si>
  <si>
    <t>sch_Pierce_att</t>
  </si>
  <si>
    <t>School Pierce Attractions</t>
  </si>
  <si>
    <t>ms1175</t>
  </si>
  <si>
    <t>wto_Pierce_att</t>
  </si>
  <si>
    <t>Work to Other Pierce Attractions</t>
  </si>
  <si>
    <t>ms1176</t>
  </si>
  <si>
    <t>oto_Pierce_att</t>
  </si>
  <si>
    <t>Other to Other Pierce Attractions</t>
  </si>
  <si>
    <t>ms1177</t>
  </si>
  <si>
    <t>hbw1_Pierce_att</t>
  </si>
  <si>
    <t>Work #1 Pierce Attractions</t>
  </si>
  <si>
    <t>ms1178</t>
  </si>
  <si>
    <t>hbw2_Pierce_att</t>
  </si>
  <si>
    <t>Work #2 Pierce Attractions</t>
  </si>
  <si>
    <t>ms1179</t>
  </si>
  <si>
    <t>hbw3_Pierce_att</t>
  </si>
  <si>
    <t>Work #3 Pierce Attractions</t>
  </si>
  <si>
    <t>ms1180</t>
  </si>
  <si>
    <t>hbw4_Pierce_att</t>
  </si>
  <si>
    <t>Work #4 Pierce Attractions</t>
  </si>
  <si>
    <t>ms1181</t>
  </si>
  <si>
    <t>lt_Pierce_att</t>
  </si>
  <si>
    <t>ms1182</t>
  </si>
  <si>
    <t>mt_Pierce_att</t>
  </si>
  <si>
    <t>ms1183</t>
  </si>
  <si>
    <t>ht_Pierce_att</t>
  </si>
  <si>
    <t>ms1184</t>
  </si>
  <si>
    <t>col_Snohomish_pro</t>
  </si>
  <si>
    <t>College Snohomish Productions</t>
  </si>
  <si>
    <t>ms1185</t>
  </si>
  <si>
    <t>hsp_Snohomish_pro</t>
  </si>
  <si>
    <t>Shopping Snohomish Productions</t>
  </si>
  <si>
    <t>ms1186</t>
  </si>
  <si>
    <t>hbo_Snohomish_pro</t>
  </si>
  <si>
    <t>Other Snohomish Productions</t>
  </si>
  <si>
    <t>ms1187</t>
  </si>
  <si>
    <t>sch_Snohomish_pro</t>
  </si>
  <si>
    <t>School Snohomish Productions</t>
  </si>
  <si>
    <t>ms1188</t>
  </si>
  <si>
    <t>wto_Snohomish_pro</t>
  </si>
  <si>
    <t>Work to Other Snohomish Productions</t>
  </si>
  <si>
    <t>ms1189</t>
  </si>
  <si>
    <t>oto_Snohomish_pro</t>
  </si>
  <si>
    <t>Other to Other Snohomish Productions</t>
  </si>
  <si>
    <t>ms1190</t>
  </si>
  <si>
    <t>hbw1_Snohomish_pro</t>
  </si>
  <si>
    <t>Work #1 Snohomish Productions</t>
  </si>
  <si>
    <t>ms1191</t>
  </si>
  <si>
    <t>hbw2_Snohomish_pro</t>
  </si>
  <si>
    <t>Work #2 Snohomish Productions</t>
  </si>
  <si>
    <t>ms1192</t>
  </si>
  <si>
    <t>hbw3_Snohomish_pro</t>
  </si>
  <si>
    <t>Work #3 Snohomish Productions</t>
  </si>
  <si>
    <t>ms1193</t>
  </si>
  <si>
    <t>hbw4_Snohomish_pro</t>
  </si>
  <si>
    <t>Work #4 Snohomish Productions</t>
  </si>
  <si>
    <t>ms1194</t>
  </si>
  <si>
    <t>lt_Snohomish_pro</t>
  </si>
  <si>
    <t>ms1195</t>
  </si>
  <si>
    <t>mt_Snohomish_pro</t>
  </si>
  <si>
    <t>ms1196</t>
  </si>
  <si>
    <t>ht_Snohomish_pro</t>
  </si>
  <si>
    <t>ms1197</t>
  </si>
  <si>
    <t>col_Snohomish_att</t>
  </si>
  <si>
    <t>College Snohomish Attractions</t>
  </si>
  <si>
    <t>ms1198</t>
  </si>
  <si>
    <t>hsp_Snohomish_att</t>
  </si>
  <si>
    <t>Shopping Snohomish Attractions</t>
  </si>
  <si>
    <t>ms1199</t>
  </si>
  <si>
    <t>hbo_Snohomish_att</t>
  </si>
  <si>
    <t>Other Snohomish Attractions</t>
  </si>
  <si>
    <t>ms1200</t>
  </si>
  <si>
    <t>sch_Snohomish_att</t>
  </si>
  <si>
    <t>School Snohomish Attractions</t>
  </si>
  <si>
    <t>ms1201</t>
  </si>
  <si>
    <t>wto_Snohomish_att</t>
  </si>
  <si>
    <t>Work to Other Snohomish Attractions</t>
  </si>
  <si>
    <t>ms1202</t>
  </si>
  <si>
    <t>oto_Snohomish_att</t>
  </si>
  <si>
    <t>Other to Other Snohomish Attractions</t>
  </si>
  <si>
    <t>ms1203</t>
  </si>
  <si>
    <t>hbw1_Snohomish_att</t>
  </si>
  <si>
    <t>Work #1 Snohomish Attractions</t>
  </si>
  <si>
    <t>ms1204</t>
  </si>
  <si>
    <t>hbw2_Snohomish_att</t>
  </si>
  <si>
    <t>Work #2 Snohomish Attractions</t>
  </si>
  <si>
    <t>ms1205</t>
  </si>
  <si>
    <t>hbw3_Snohomish_att</t>
  </si>
  <si>
    <t>Work #3 Snohomish Attractions</t>
  </si>
  <si>
    <t>ms1206</t>
  </si>
  <si>
    <t>hbw4_Snohomish_att</t>
  </si>
  <si>
    <t>Work #4 Snohomish Attractions</t>
  </si>
  <si>
    <t>ms1207</t>
  </si>
  <si>
    <t>lt_Snohomish_att</t>
  </si>
  <si>
    <t>ms1208</t>
  </si>
  <si>
    <t>mt_Snohomish_att</t>
  </si>
  <si>
    <t>ms1209</t>
  </si>
  <si>
    <t>ht_Snohomish_att</t>
  </si>
  <si>
    <t>ms1210</t>
  </si>
  <si>
    <t>col_Externals_pro</t>
  </si>
  <si>
    <t>College Externals Productions</t>
  </si>
  <si>
    <t>ms1211</t>
  </si>
  <si>
    <t>hsp_Externals_pro</t>
  </si>
  <si>
    <t>Shopping Externals Productions</t>
  </si>
  <si>
    <t>ms1212</t>
  </si>
  <si>
    <t>hbo_Externals_pro</t>
  </si>
  <si>
    <t>Other Externals Productions</t>
  </si>
  <si>
    <t>ms1213</t>
  </si>
  <si>
    <t>sch_Externals_pro</t>
  </si>
  <si>
    <t>School Externals Productions</t>
  </si>
  <si>
    <t>ms1214</t>
  </si>
  <si>
    <t>wto_Externals_pro</t>
  </si>
  <si>
    <t>Work to Other Externals Productions</t>
  </si>
  <si>
    <t>ms1215</t>
  </si>
  <si>
    <t>oto_Externals_pro</t>
  </si>
  <si>
    <t>Other to Other Externals Productions</t>
  </si>
  <si>
    <t>ms1216</t>
  </si>
  <si>
    <t>hbw1_Externals_pro</t>
  </si>
  <si>
    <t>Work #1 Externals Productions</t>
  </si>
  <si>
    <t>ms1217</t>
  </si>
  <si>
    <t>hbw2_Externals_pro</t>
  </si>
  <si>
    <t>Work #2 Externals Productions</t>
  </si>
  <si>
    <t>ms1218</t>
  </si>
  <si>
    <t>hbw3_Externals_pro</t>
  </si>
  <si>
    <t>Work #3 Externals Productions</t>
  </si>
  <si>
    <t>ms1219</t>
  </si>
  <si>
    <t>hbw4_Externals_pro</t>
  </si>
  <si>
    <t>Work #4 Externals Productions</t>
  </si>
  <si>
    <t>ms1220</t>
  </si>
  <si>
    <t>lt_Externals_pro</t>
  </si>
  <si>
    <t>ms1221</t>
  </si>
  <si>
    <t>mt_Externals_pro</t>
  </si>
  <si>
    <t>ms1222</t>
  </si>
  <si>
    <t>ht_Externals_pro</t>
  </si>
  <si>
    <t>ms1223</t>
  </si>
  <si>
    <t>col_Externals_att</t>
  </si>
  <si>
    <t>College Externals Attractions</t>
  </si>
  <si>
    <t>ms1224</t>
  </si>
  <si>
    <t>hsp_Externals_att</t>
  </si>
  <si>
    <t>Shopping Externals Attractions</t>
  </si>
  <si>
    <t>ms1225</t>
  </si>
  <si>
    <t>hbo_Externals_att</t>
  </si>
  <si>
    <t>Other Externals Attractions</t>
  </si>
  <si>
    <t>ms1226</t>
  </si>
  <si>
    <t>sch_Externals_att</t>
  </si>
  <si>
    <t>School Externals Attractions</t>
  </si>
  <si>
    <t>ms1227</t>
  </si>
  <si>
    <t>wto_Externals_att</t>
  </si>
  <si>
    <t>Work to Other Externals Attractions</t>
  </si>
  <si>
    <t>ms1228</t>
  </si>
  <si>
    <t>oto_Externals_att</t>
  </si>
  <si>
    <t>Other to Other Externals Attractions</t>
  </si>
  <si>
    <t>ms1229</t>
  </si>
  <si>
    <t>hbw1_Externals_att</t>
  </si>
  <si>
    <t>Work #1 Externals Attractions</t>
  </si>
  <si>
    <t>ms1230</t>
  </si>
  <si>
    <t>hbw2_Externals_att</t>
  </si>
  <si>
    <t>Work #2 Externals Attractions</t>
  </si>
  <si>
    <t>ms1231</t>
  </si>
  <si>
    <t>hbw3_Externals_att</t>
  </si>
  <si>
    <t>Work #3 Externals Attractions</t>
  </si>
  <si>
    <t>ms1232</t>
  </si>
  <si>
    <t>hbw4_Externals_att</t>
  </si>
  <si>
    <t>Work #4 Externals Attractions</t>
  </si>
  <si>
    <t>ms1233</t>
  </si>
  <si>
    <t>lt_Externals_att</t>
  </si>
  <si>
    <t>ms1234</t>
  </si>
  <si>
    <t>mt_Externals_att</t>
  </si>
  <si>
    <t>ms1235</t>
  </si>
  <si>
    <t>ht_Externals_att</t>
  </si>
  <si>
    <t>Total Daily Trips</t>
  </si>
  <si>
    <t>Kitsap County</t>
  </si>
  <si>
    <t>Pierce County</t>
  </si>
  <si>
    <t>Snohomish County</t>
  </si>
  <si>
    <t>Region</t>
  </si>
  <si>
    <t>Kitsap</t>
  </si>
  <si>
    <t>King</t>
  </si>
  <si>
    <t>Pierce</t>
  </si>
  <si>
    <t>Snohomish</t>
  </si>
  <si>
    <t>External Zones</t>
  </si>
  <si>
    <t>Total Daily Person Trips by Trip Purpose - County</t>
  </si>
  <si>
    <t>Total Daily Person Trips by Trip Purpose - SubArea</t>
  </si>
  <si>
    <t>East King County</t>
  </si>
  <si>
    <t>South King County</t>
  </si>
  <si>
    <t>Seattle</t>
  </si>
  <si>
    <t>Kitsap Peninsula</t>
  </si>
  <si>
    <t>15:25       User: E270</t>
  </si>
  <si>
    <t>ms1236</t>
  </si>
  <si>
    <t>col_E_King_pro</t>
  </si>
  <si>
    <t>College E_King Productions</t>
  </si>
  <si>
    <t>ms1237</t>
  </si>
  <si>
    <t>hsp_E_King_pro</t>
  </si>
  <si>
    <t>Shopping E_King Productions</t>
  </si>
  <si>
    <t>ms1238</t>
  </si>
  <si>
    <t>hbo_E_King_pro</t>
  </si>
  <si>
    <t>Other E_King Productions</t>
  </si>
  <si>
    <t>ms1239</t>
  </si>
  <si>
    <t>sch_E_King_pro</t>
  </si>
  <si>
    <t>School E_King Productions</t>
  </si>
  <si>
    <t>ms1240</t>
  </si>
  <si>
    <t>wto_E_King_pro</t>
  </si>
  <si>
    <t>Work to Other E_King Productions</t>
  </si>
  <si>
    <t>ms1241</t>
  </si>
  <si>
    <t>oto_E_King_pro</t>
  </si>
  <si>
    <t>Other to Other E_King Productions</t>
  </si>
  <si>
    <t>ms1242</t>
  </si>
  <si>
    <t>hbw1_E_King_pro</t>
  </si>
  <si>
    <t>Work #1 E_King Productions</t>
  </si>
  <si>
    <t>ms1243</t>
  </si>
  <si>
    <t>hbw2_E_King_pro</t>
  </si>
  <si>
    <t>Work #2 E_King Productions</t>
  </si>
  <si>
    <t>ms1244</t>
  </si>
  <si>
    <t>hbw3_E_King_pro</t>
  </si>
  <si>
    <t>Work #3 E_King Productions</t>
  </si>
  <si>
    <t>ms1245</t>
  </si>
  <si>
    <t>hbw4_E_King_pro</t>
  </si>
  <si>
    <t>Work #4 E_King Productions</t>
  </si>
  <si>
    <t>ms1246</t>
  </si>
  <si>
    <t>lt_E_King_pro</t>
  </si>
  <si>
    <t>ms1247</t>
  </si>
  <si>
    <t>mt_E_King_pro</t>
  </si>
  <si>
    <t>ms1248</t>
  </si>
  <si>
    <t>ht_E_King_pro</t>
  </si>
  <si>
    <t>ms1249</t>
  </si>
  <si>
    <t>col_E_King_att</t>
  </si>
  <si>
    <t>College E_King Attractions</t>
  </si>
  <si>
    <t>ms1250</t>
  </si>
  <si>
    <t>hsp_E_King_att</t>
  </si>
  <si>
    <t>Shopping E_King Attractions</t>
  </si>
  <si>
    <t>ms1251</t>
  </si>
  <si>
    <t>hbo_E_King_att</t>
  </si>
  <si>
    <t>Other E_King Attractions</t>
  </si>
  <si>
    <t>ms1252</t>
  </si>
  <si>
    <t>sch_E_King_att</t>
  </si>
  <si>
    <t>School E_King Attractions</t>
  </si>
  <si>
    <t>ms1253</t>
  </si>
  <si>
    <t>wto_E_King_att</t>
  </si>
  <si>
    <t>Work to Other E_King Attractions</t>
  </si>
  <si>
    <t>ms1254</t>
  </si>
  <si>
    <t>oto_E_King_att</t>
  </si>
  <si>
    <t>Other to Other E_King Attractions</t>
  </si>
  <si>
    <t>ms1255</t>
  </si>
  <si>
    <t>hbw1_E_King_att</t>
  </si>
  <si>
    <t>Work #1 E_King Attractions</t>
  </si>
  <si>
    <t>ms1256</t>
  </si>
  <si>
    <t>hbw2_E_King_att</t>
  </si>
  <si>
    <t>Work #2 E_King Attractions</t>
  </si>
  <si>
    <t>ms1257</t>
  </si>
  <si>
    <t>hbw3_E_King_att</t>
  </si>
  <si>
    <t>Work #3 E_King Attractions</t>
  </si>
  <si>
    <t>ms1258</t>
  </si>
  <si>
    <t>hbw4_E_King_att</t>
  </si>
  <si>
    <t>Work #4 E_King Attractions</t>
  </si>
  <si>
    <t>ms1259</t>
  </si>
  <si>
    <t>lt_E_King_att</t>
  </si>
  <si>
    <t>ms1260</t>
  </si>
  <si>
    <t>mt_E_King_att</t>
  </si>
  <si>
    <t>ms1261</t>
  </si>
  <si>
    <t>ht_E_King_att</t>
  </si>
  <si>
    <t>ms1262</t>
  </si>
  <si>
    <t>col_Seattle_pro</t>
  </si>
  <si>
    <t>College Seattle Productions</t>
  </si>
  <si>
    <t>ms1263</t>
  </si>
  <si>
    <t>hsp_Seattle_pro</t>
  </si>
  <si>
    <t>Shopping Seattle Productions</t>
  </si>
  <si>
    <t>ms1264</t>
  </si>
  <si>
    <t>hbo_Seattle_pro</t>
  </si>
  <si>
    <t>Other Seattle Productions</t>
  </si>
  <si>
    <t>ms1265</t>
  </si>
  <si>
    <t>sch_Seattle_pro</t>
  </si>
  <si>
    <t>School Seattle Productions</t>
  </si>
  <si>
    <t>ms1266</t>
  </si>
  <si>
    <t>wto_Seattle_pro</t>
  </si>
  <si>
    <t>Work to Other Seattle Productions</t>
  </si>
  <si>
    <t>ms1267</t>
  </si>
  <si>
    <t>oto_Seattle_pro</t>
  </si>
  <si>
    <t>Other to Other Seattle Productions</t>
  </si>
  <si>
    <t>ms1268</t>
  </si>
  <si>
    <t>hbw1_Seattle_pro</t>
  </si>
  <si>
    <t>Work #1 Seattle Productions</t>
  </si>
  <si>
    <t>ms1269</t>
  </si>
  <si>
    <t>hbw2_Seattle_pro</t>
  </si>
  <si>
    <t>Work #2 Seattle Productions</t>
  </si>
  <si>
    <t>ms1270</t>
  </si>
  <si>
    <t>hbw3_Seattle_pro</t>
  </si>
  <si>
    <t>Work #3 Seattle Productions</t>
  </si>
  <si>
    <t>ms1271</t>
  </si>
  <si>
    <t>hbw4_Seattle_pro</t>
  </si>
  <si>
    <t>Work #4 Seattle Productions</t>
  </si>
  <si>
    <t>ms1272</t>
  </si>
  <si>
    <t>lt_Seattle_pro</t>
  </si>
  <si>
    <t>ms1273</t>
  </si>
  <si>
    <t>mt_Seattle_pro</t>
  </si>
  <si>
    <t>ms1274</t>
  </si>
  <si>
    <t>ht_Seattle_pro</t>
  </si>
  <si>
    <t>ms1275</t>
  </si>
  <si>
    <t>col_Seattle_att</t>
  </si>
  <si>
    <t>College Seattle Attractions</t>
  </si>
  <si>
    <t>ms1276</t>
  </si>
  <si>
    <t>hsp_Seattle_att</t>
  </si>
  <si>
    <t>Shopping Seattle Attractions</t>
  </si>
  <si>
    <t>ms1277</t>
  </si>
  <si>
    <t>hbo_Seattle_att</t>
  </si>
  <si>
    <t>Other Seattle Attractions</t>
  </si>
  <si>
    <t>ms1278</t>
  </si>
  <si>
    <t>sch_Seattle_att</t>
  </si>
  <si>
    <t>School Seattle Attractions</t>
  </si>
  <si>
    <t>ms1279</t>
  </si>
  <si>
    <t>wto_Seattle_att</t>
  </si>
  <si>
    <t>Work to Other Seattle Attractions</t>
  </si>
  <si>
    <t>ms1280</t>
  </si>
  <si>
    <t>oto_Seattle_att</t>
  </si>
  <si>
    <t>Other to Other Seattle Attractions</t>
  </si>
  <si>
    <t>ms1281</t>
  </si>
  <si>
    <t>hbw1_Seattle_att</t>
  </si>
  <si>
    <t>Work #1 Seattle Attractions</t>
  </si>
  <si>
    <t>ms1282</t>
  </si>
  <si>
    <t>hbw2_Seattle_att</t>
  </si>
  <si>
    <t>Work #2 Seattle Attractions</t>
  </si>
  <si>
    <t>ms1283</t>
  </si>
  <si>
    <t>hbw3_Seattle_att</t>
  </si>
  <si>
    <t>Work #3 Seattle Attractions</t>
  </si>
  <si>
    <t>ms1284</t>
  </si>
  <si>
    <t>hbw4_Seattle_att</t>
  </si>
  <si>
    <t>Work #4 Seattle Attractions</t>
  </si>
  <si>
    <t>ms1285</t>
  </si>
  <si>
    <t>lt_Seattle_att</t>
  </si>
  <si>
    <t>ms1286</t>
  </si>
  <si>
    <t>mt_Seattle_att</t>
  </si>
  <si>
    <t>ms1287</t>
  </si>
  <si>
    <t>ht_Seattle_att</t>
  </si>
  <si>
    <t>ms1288</t>
  </si>
  <si>
    <t>col_S_King_pro</t>
  </si>
  <si>
    <t>College S_King Productions</t>
  </si>
  <si>
    <t>ms1289</t>
  </si>
  <si>
    <t>hsp_S_King_pro</t>
  </si>
  <si>
    <t>Shopping S_King Productions</t>
  </si>
  <si>
    <t>ms1290</t>
  </si>
  <si>
    <t>hbo_S_King_pro</t>
  </si>
  <si>
    <t>Other S_King Productions</t>
  </si>
  <si>
    <t>ms1291</t>
  </si>
  <si>
    <t>sch_S_King_pro</t>
  </si>
  <si>
    <t>School S_King Productions</t>
  </si>
  <si>
    <t>ms1292</t>
  </si>
  <si>
    <t>wto_S_King_pro</t>
  </si>
  <si>
    <t>Work to Other S_King Productions</t>
  </si>
  <si>
    <t>ms1293</t>
  </si>
  <si>
    <t>oto_S_King_pro</t>
  </si>
  <si>
    <t>Other to Other S_King Productions</t>
  </si>
  <si>
    <t>ms1294</t>
  </si>
  <si>
    <t>hbw1_S_King_pro</t>
  </si>
  <si>
    <t>Work #1 S_King Productions</t>
  </si>
  <si>
    <t>ms1295</t>
  </si>
  <si>
    <t>hbw2_S_King_pro</t>
  </si>
  <si>
    <t>Work #2 S_King Productions</t>
  </si>
  <si>
    <t>ms1296</t>
  </si>
  <si>
    <t>hbw3_S_King_pro</t>
  </si>
  <si>
    <t>Work #3 S_King Productions</t>
  </si>
  <si>
    <t>ms1297</t>
  </si>
  <si>
    <t>hbw4_S_King_pro</t>
  </si>
  <si>
    <t>Work #4 S_King Productions</t>
  </si>
  <si>
    <t>ms1298</t>
  </si>
  <si>
    <t>lt_S_King_pro</t>
  </si>
  <si>
    <t>ms1299</t>
  </si>
  <si>
    <t>mt_S_King_pro</t>
  </si>
  <si>
    <t>ms1300</t>
  </si>
  <si>
    <t>ht_S_King_pro</t>
  </si>
  <si>
    <t>ms1301</t>
  </si>
  <si>
    <t>col_S_King_att</t>
  </si>
  <si>
    <t>College S_King Attractions</t>
  </si>
  <si>
    <t>ms1302</t>
  </si>
  <si>
    <t>hsp_S_King_att</t>
  </si>
  <si>
    <t>Shopping S_King Attractions</t>
  </si>
  <si>
    <t>ms1303</t>
  </si>
  <si>
    <t>hbo_S_King_att</t>
  </si>
  <si>
    <t>Other S_King Attractions</t>
  </si>
  <si>
    <t>ms1304</t>
  </si>
  <si>
    <t>sch_S_King_att</t>
  </si>
  <si>
    <t>School S_King Attractions</t>
  </si>
  <si>
    <t>ms1305</t>
  </si>
  <si>
    <t>wto_S_King_att</t>
  </si>
  <si>
    <t>Work to Other S_King Attractions</t>
  </si>
  <si>
    <t>ms1306</t>
  </si>
  <si>
    <t>oto_S_King_att</t>
  </si>
  <si>
    <t>Other to Other S_King Attractions</t>
  </si>
  <si>
    <t>ms1307</t>
  </si>
  <si>
    <t>hbw1_S_King_att</t>
  </si>
  <si>
    <t>Work #1 S_King Attractions</t>
  </si>
  <si>
    <t>ms1308</t>
  </si>
  <si>
    <t>hbw2_S_King_att</t>
  </si>
  <si>
    <t>Work #2 S_King Attractions</t>
  </si>
  <si>
    <t>ms1309</t>
  </si>
  <si>
    <t>hbw3_S_King_att</t>
  </si>
  <si>
    <t>Work #3 S_King Attractions</t>
  </si>
  <si>
    <t>ms1310</t>
  </si>
  <si>
    <t>hbw4_S_King_att</t>
  </si>
  <si>
    <t>Work #4 S_King Attractions</t>
  </si>
  <si>
    <t>ms1311</t>
  </si>
  <si>
    <t>lt_S_King_att</t>
  </si>
  <si>
    <t>ms1312</t>
  </si>
  <si>
    <t>mt_S_King_att</t>
  </si>
  <si>
    <t>ms1313</t>
  </si>
  <si>
    <t>ht_S_King_att</t>
  </si>
  <si>
    <t>ms1314</t>
  </si>
  <si>
    <t>col_Kitsap_Pen_pro</t>
  </si>
  <si>
    <t>College Kitsap_Pen Productions</t>
  </si>
  <si>
    <t>ms1315</t>
  </si>
  <si>
    <t>hsp_Kitsap_Pen_pro</t>
  </si>
  <si>
    <t>Shopping Kitsap_Pen Productions</t>
  </si>
  <si>
    <t>ms1316</t>
  </si>
  <si>
    <t>hbo_Kitsap_Pen_pro</t>
  </si>
  <si>
    <t>Other Kitsap_Pen Productions</t>
  </si>
  <si>
    <t>ms1317</t>
  </si>
  <si>
    <t>sch_Kitsap_Pen_pro</t>
  </si>
  <si>
    <t>School Kitsap_Pen Productions</t>
  </si>
  <si>
    <t>ms1318</t>
  </si>
  <si>
    <t>wto_Kitsap_Pen_pro</t>
  </si>
  <si>
    <t>Work to Other Kitsap_Pen Productions</t>
  </si>
  <si>
    <t>ms1319</t>
  </si>
  <si>
    <t>oto_Kitsap_Pen_pro</t>
  </si>
  <si>
    <t>Other to Other Kitsap_Pen Productions</t>
  </si>
  <si>
    <t>ms1320</t>
  </si>
  <si>
    <t>hbw1_Kitsap_Pen_pro</t>
  </si>
  <si>
    <t>Work #1 Kitsap_Pen Productions</t>
  </si>
  <si>
    <t>ms1321</t>
  </si>
  <si>
    <t>hbw2_Kitsap_Pen_pro</t>
  </si>
  <si>
    <t>Work #2 Kitsap_Pen Productions</t>
  </si>
  <si>
    <t>ms1322</t>
  </si>
  <si>
    <t>hbw3_Kitsap_Pen_pro</t>
  </si>
  <si>
    <t>Work #3 Kitsap_Pen Productions</t>
  </si>
  <si>
    <t>ms1323</t>
  </si>
  <si>
    <t>hbw4_Kitsap_Pen_pro</t>
  </si>
  <si>
    <t>Work #4 Kitsap_Pen Productions</t>
  </si>
  <si>
    <t>ms1324</t>
  </si>
  <si>
    <t>lt_Kitsap_Pen_pro</t>
  </si>
  <si>
    <t>ms1325</t>
  </si>
  <si>
    <t>mt_Kitsap_Pen_pro</t>
  </si>
  <si>
    <t>ms1326</t>
  </si>
  <si>
    <t>ht_Kitsap_Pen_pro</t>
  </si>
  <si>
    <t>ms1327</t>
  </si>
  <si>
    <t>col_Kitsap_Pen_att</t>
  </si>
  <si>
    <t>College Kitsap_Pen Attractions</t>
  </si>
  <si>
    <t>ms1328</t>
  </si>
  <si>
    <t>hsp_Kitsap_Pen_att</t>
  </si>
  <si>
    <t>Shopping Kitsap_Pen Attractions</t>
  </si>
  <si>
    <t>ms1329</t>
  </si>
  <si>
    <t>hbo_Kitsap_Pen_att</t>
  </si>
  <si>
    <t>Other Kitsap_Pen Attractions</t>
  </si>
  <si>
    <t>ms1330</t>
  </si>
  <si>
    <t>sch_Kitsap_Pen_att</t>
  </si>
  <si>
    <t>School Kitsap_Pen Attractions</t>
  </si>
  <si>
    <t>ms1331</t>
  </si>
  <si>
    <t>wto_Kitsap_Pen_att</t>
  </si>
  <si>
    <t>Work to Other Kitsap_Pen Attractions</t>
  </si>
  <si>
    <t>ms1332</t>
  </si>
  <si>
    <t>oto_Kitsap_Pen_att</t>
  </si>
  <si>
    <t>Other to Other Kitsap_Pen Attractions</t>
  </si>
  <si>
    <t>ms1333</t>
  </si>
  <si>
    <t>hbw1_Kitsap_Pen_att</t>
  </si>
  <si>
    <t>Work #1 Kitsap_Pen Attractions</t>
  </si>
  <si>
    <t>ms1334</t>
  </si>
  <si>
    <t>hbw2_Kitsap_Pen_att</t>
  </si>
  <si>
    <t>Work #2 Kitsap_Pen Attractions</t>
  </si>
  <si>
    <t>ms1335</t>
  </si>
  <si>
    <t>hbw3_Kitsap_Pen_att</t>
  </si>
  <si>
    <t>Work #3 Kitsap_Pen Attractions</t>
  </si>
  <si>
    <t>ms1336</t>
  </si>
  <si>
    <t>hbw4_Kitsap_Pen_att</t>
  </si>
  <si>
    <t>Work #4 Kitsap_Pen Attractions</t>
  </si>
  <si>
    <t>ms1337</t>
  </si>
  <si>
    <t>lt_Kitsap_Pen_att</t>
  </si>
  <si>
    <t>ms1338</t>
  </si>
  <si>
    <t>mt_Kitsap_Pen_att</t>
  </si>
  <si>
    <t>ms1339</t>
  </si>
  <si>
    <t>ht_Kitsap_Pen_att</t>
  </si>
  <si>
    <t>ms1340</t>
  </si>
  <si>
    <t>col_Pierce_NoPen_pro</t>
  </si>
  <si>
    <t>College Pierce_NoPen Productions</t>
  </si>
  <si>
    <t>ms1341</t>
  </si>
  <si>
    <t>hsp_Pierce_NoPen_pro</t>
  </si>
  <si>
    <t>Shopping Pierce_NoPen Productions</t>
  </si>
  <si>
    <t>ms1342</t>
  </si>
  <si>
    <t>hbo_Pierce_NoPen_pro</t>
  </si>
  <si>
    <t>Other Pierce_NoPen Productions</t>
  </si>
  <si>
    <t>ms1343</t>
  </si>
  <si>
    <t>sch_Pierce_NoPen_pro</t>
  </si>
  <si>
    <t>School Pierce_NoPen Productions</t>
  </si>
  <si>
    <t>ms1344</t>
  </si>
  <si>
    <t>wto_Pierce_NoPen_pro</t>
  </si>
  <si>
    <t>Work to Other Pierce_NoPen Productions</t>
  </si>
  <si>
    <t>ms1345</t>
  </si>
  <si>
    <t>oto_Pierce_NoPen_pro</t>
  </si>
  <si>
    <t>Other to Other Pierce_NoPen Productions</t>
  </si>
  <si>
    <t>ms1346</t>
  </si>
  <si>
    <t>hbw1_Pierce_NoPen_pro</t>
  </si>
  <si>
    <t>Work #1 Pierce_NoPen Productions</t>
  </si>
  <si>
    <t>ms1347</t>
  </si>
  <si>
    <t>hbw2_Pierce_NoPen_pro</t>
  </si>
  <si>
    <t>Work #2 Pierce_NoPen Productions</t>
  </si>
  <si>
    <t>ms1348</t>
  </si>
  <si>
    <t>hbw3_Pierce_NoPen_pro</t>
  </si>
  <si>
    <t>Work #3 Pierce_NoPen Productions</t>
  </si>
  <si>
    <t>ms1349</t>
  </si>
  <si>
    <t>hbw4_Pierce_NoPen_pro</t>
  </si>
  <si>
    <t>Work #4 Pierce_NoPen Productions</t>
  </si>
  <si>
    <t>ms1350</t>
  </si>
  <si>
    <t>lt_Pierce_NoPen_pro</t>
  </si>
  <si>
    <t>ms1351</t>
  </si>
  <si>
    <t>mt_Pierce_NoPen_pro</t>
  </si>
  <si>
    <t>ms1352</t>
  </si>
  <si>
    <t>ht_Pierce_NoPen_pro</t>
  </si>
  <si>
    <t>ms1353</t>
  </si>
  <si>
    <t>col_Pierce_NoPen_att</t>
  </si>
  <si>
    <t>College Pierce_NoPen Attractions</t>
  </si>
  <si>
    <t>ms1354</t>
  </si>
  <si>
    <t>hsp_Pierce_NoPen_att</t>
  </si>
  <si>
    <t>Shopping Pierce_NoPen Attractions</t>
  </si>
  <si>
    <t>ms1355</t>
  </si>
  <si>
    <t>hbo_Pierce_NoPen_att</t>
  </si>
  <si>
    <t>Other Pierce_NoPen Attractions</t>
  </si>
  <si>
    <t>ms1356</t>
  </si>
  <si>
    <t>sch_Pierce_NoPen_att</t>
  </si>
  <si>
    <t>School Pierce_NoPen Attractions</t>
  </si>
  <si>
    <t>ms1357</t>
  </si>
  <si>
    <t>wto_Pierce_NoPen_att</t>
  </si>
  <si>
    <t>Work to Other Pierce_NoPen Attractions</t>
  </si>
  <si>
    <t>ms1358</t>
  </si>
  <si>
    <t>oto_Pierce_NoPen_att</t>
  </si>
  <si>
    <t>Other to Other Pierce_NoPen Attractions</t>
  </si>
  <si>
    <t>ms1359</t>
  </si>
  <si>
    <t>hbw1_Pierce_NoPen_att</t>
  </si>
  <si>
    <t>Work #1 Pierce_NoPen Attractions</t>
  </si>
  <si>
    <t>ms1360</t>
  </si>
  <si>
    <t>hbw2_Pierce_NoPen_att</t>
  </si>
  <si>
    <t>Work #2 Pierce_NoPen Attractions</t>
  </si>
  <si>
    <t>ms1361</t>
  </si>
  <si>
    <t>hbw3_Pierce_NoPen_att</t>
  </si>
  <si>
    <t>Work #3 Pierce_NoPen Attractions</t>
  </si>
  <si>
    <t>ms1362</t>
  </si>
  <si>
    <t>hbw4_Pierce_NoPen_att</t>
  </si>
  <si>
    <t>Work #4 Pierce_NoPen Attractions</t>
  </si>
  <si>
    <t>ms1363</t>
  </si>
  <si>
    <t>lt_Pierce_NoPen_att</t>
  </si>
  <si>
    <t>ms1364</t>
  </si>
  <si>
    <t>mt_Pierce_NoPen_att</t>
  </si>
  <si>
    <t>ms1365</t>
  </si>
  <si>
    <t>ht_Pierce_NoPen_att</t>
  </si>
  <si>
    <t>ms1366</t>
  </si>
  <si>
    <t>col_Snoho_pro</t>
  </si>
  <si>
    <t>College Snoho Productions</t>
  </si>
  <si>
    <t>ms1367</t>
  </si>
  <si>
    <t>hsp_Snoho_pro</t>
  </si>
  <si>
    <t>Shopping Snoho Productions</t>
  </si>
  <si>
    <t>ms1368</t>
  </si>
  <si>
    <t>hbo_Snoho_pro</t>
  </si>
  <si>
    <t>Other Snoho Productions</t>
  </si>
  <si>
    <t>ms1369</t>
  </si>
  <si>
    <t>sch_Snoho_pro</t>
  </si>
  <si>
    <t>School Snoho Productions</t>
  </si>
  <si>
    <t>ms1370</t>
  </si>
  <si>
    <t>wto_Snoho_pro</t>
  </si>
  <si>
    <t>Work to Other Snoho Productions</t>
  </si>
  <si>
    <t>ms1371</t>
  </si>
  <si>
    <t>oto_Snoho_pro</t>
  </si>
  <si>
    <t>Other to Other Snoho Productions</t>
  </si>
  <si>
    <t>ms1372</t>
  </si>
  <si>
    <t>hbw1_Snoho_pro</t>
  </si>
  <si>
    <t>Work #1 Snoho Productions</t>
  </si>
  <si>
    <t>ms1373</t>
  </si>
  <si>
    <t>hbw2_Snoho_pro</t>
  </si>
  <si>
    <t>Work #2 Snoho Productions</t>
  </si>
  <si>
    <t>ms1374</t>
  </si>
  <si>
    <t>hbw3_Snoho_pro</t>
  </si>
  <si>
    <t>Work #3 Snoho Productions</t>
  </si>
  <si>
    <t>ms1375</t>
  </si>
  <si>
    <t>hbw4_Snoho_pro</t>
  </si>
  <si>
    <t>Work #4 Snoho Productions</t>
  </si>
  <si>
    <t>ms1376</t>
  </si>
  <si>
    <t>lt_Snoho_pro</t>
  </si>
  <si>
    <t>ms1377</t>
  </si>
  <si>
    <t>mt_Snoho_pro</t>
  </si>
  <si>
    <t>ms1378</t>
  </si>
  <si>
    <t>ht_Snoho_pro</t>
  </si>
  <si>
    <t>ms1379</t>
  </si>
  <si>
    <t>col_Snoho_att</t>
  </si>
  <si>
    <t>College Snoho Attractions</t>
  </si>
  <si>
    <t>ms1380</t>
  </si>
  <si>
    <t>hsp_Snoho_att</t>
  </si>
  <si>
    <t>Shopping Snoho Attractions</t>
  </si>
  <si>
    <t>ms1381</t>
  </si>
  <si>
    <t>hbo_Snoho_att</t>
  </si>
  <si>
    <t>Other Snoho Attractions</t>
  </si>
  <si>
    <t>ms1382</t>
  </si>
  <si>
    <t>sch_Snoho_att</t>
  </si>
  <si>
    <t>School Snoho Attractions</t>
  </si>
  <si>
    <t>ms1383</t>
  </si>
  <si>
    <t>wto_Snoho_att</t>
  </si>
  <si>
    <t>Work to Other Snoho Attractions</t>
  </si>
  <si>
    <t>ms1384</t>
  </si>
  <si>
    <t>oto_Snoho_att</t>
  </si>
  <si>
    <t>Other to Other Snoho Attractions</t>
  </si>
  <si>
    <t>ms1385</t>
  </si>
  <si>
    <t>hbw1_Snoho_att</t>
  </si>
  <si>
    <t>Work #1 Snoho Attractions</t>
  </si>
  <si>
    <t>ms1386</t>
  </si>
  <si>
    <t>hbw2_Snoho_att</t>
  </si>
  <si>
    <t>Work #2 Snoho Attractions</t>
  </si>
  <si>
    <t>ms1387</t>
  </si>
  <si>
    <t>hbw3_Snoho_att</t>
  </si>
  <si>
    <t>Work #3 Snoho Attractions</t>
  </si>
  <si>
    <t>ms1388</t>
  </si>
  <si>
    <t>hbw4_Snoho_att</t>
  </si>
  <si>
    <t>Work #4 Snoho Attractions</t>
  </si>
  <si>
    <t>ms1389</t>
  </si>
  <si>
    <t>lt_Snoho_att</t>
  </si>
  <si>
    <t>ms1390</t>
  </si>
  <si>
    <t>mt_Snoho_att</t>
  </si>
  <si>
    <t>ms1391</t>
  </si>
  <si>
    <t>ht_Snoho_att</t>
  </si>
  <si>
    <t>Daily Truck Trip Generation Rates by Employment Category</t>
  </si>
  <si>
    <t>E. King</t>
  </si>
  <si>
    <t>S. King</t>
  </si>
  <si>
    <t>Pierce County 
(no Peninsula)</t>
  </si>
  <si>
    <t>2006 HH Survey 
(gps expansion)</t>
  </si>
  <si>
    <t>HH Survey: Trips per Person</t>
  </si>
  <si>
    <t>Total Trips</t>
  </si>
  <si>
    <t>Trips per Person</t>
  </si>
  <si>
    <t>% Difference</t>
  </si>
  <si>
    <t>Home Based Work</t>
  </si>
  <si>
    <t>Home Based College</t>
  </si>
  <si>
    <t>Total Population</t>
  </si>
  <si>
    <t>% Change in Population (2006 to 2010)</t>
  </si>
  <si>
    <t>% Change in Total Trips</t>
  </si>
  <si>
    <t>% Change in Trips per Person</t>
  </si>
  <si>
    <t>4K
(HH's only)</t>
  </si>
  <si>
    <t>Total Daily Person Trips compared to 2006 Household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</si>
</sst>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21" fontId="0" fillId="0" borderId="0" xfId="0" applyNumberFormat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/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3" fillId="0" borderId="2" xfId="0" applyFont="1" applyBorder="1"/>
    <xf numFmtId="3" fontId="3" fillId="0" borderId="4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3" fillId="0" borderId="0" xfId="0" applyFont="1" applyFill="1" applyBorder="1"/>
    <xf numFmtId="0" fontId="3" fillId="0" borderId="2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6" xfId="0" applyFont="1" applyBorder="1" applyAlignment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2" xfId="0" applyFont="1" applyBorder="1"/>
    <xf numFmtId="2" fontId="1" fillId="0" borderId="4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3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68"/>
  <sheetViews>
    <sheetView tabSelected="1" topLeftCell="A22" zoomScale="75" zoomScaleNormal="75" workbookViewId="0">
      <selection activeCell="I39" sqref="I39"/>
    </sheetView>
  </sheetViews>
  <sheetFormatPr defaultRowHeight="15.75" x14ac:dyDescent="0.25"/>
  <cols>
    <col min="1" max="1" width="36.7109375" style="3" customWidth="1"/>
    <col min="2" max="13" width="12.7109375" style="3" customWidth="1"/>
    <col min="14" max="14" width="9.140625" style="3"/>
    <col min="15" max="26" width="14.7109375" style="3" customWidth="1"/>
    <col min="27" max="16384" width="9.140625" style="3"/>
  </cols>
  <sheetData>
    <row r="1" spans="1:24" ht="16.5" customHeight="1" x14ac:dyDescent="0.25">
      <c r="A1" s="7" t="s">
        <v>2422</v>
      </c>
    </row>
    <row r="2" spans="1:24" x14ac:dyDescent="0.25">
      <c r="A2" s="30" t="s">
        <v>2231</v>
      </c>
      <c r="B2" s="32" t="s">
        <v>2232</v>
      </c>
      <c r="C2" s="33"/>
      <c r="D2" s="32" t="s">
        <v>2233</v>
      </c>
      <c r="E2" s="33"/>
      <c r="F2" s="32" t="s">
        <v>2423</v>
      </c>
      <c r="G2" s="33"/>
      <c r="H2" s="32" t="s">
        <v>2234</v>
      </c>
      <c r="I2" s="33"/>
      <c r="J2" s="32" t="s">
        <v>2235</v>
      </c>
      <c r="K2" s="30"/>
      <c r="O2" s="29" t="s">
        <v>2224</v>
      </c>
      <c r="P2" s="29"/>
      <c r="Q2" s="29"/>
      <c r="R2" s="29"/>
      <c r="S2" s="29"/>
      <c r="T2" s="29"/>
      <c r="U2" s="29"/>
      <c r="V2" s="29"/>
      <c r="W2" s="29"/>
      <c r="X2" s="29"/>
    </row>
    <row r="3" spans="1:24" s="5" customFormat="1" ht="16.5" customHeight="1" thickBot="1" x14ac:dyDescent="0.3">
      <c r="A3" s="31"/>
      <c r="B3" s="12" t="s">
        <v>2123</v>
      </c>
      <c r="C3" s="13" t="s">
        <v>2230</v>
      </c>
      <c r="D3" s="12" t="s">
        <v>2123</v>
      </c>
      <c r="E3" s="13" t="s">
        <v>2230</v>
      </c>
      <c r="F3" s="12" t="s">
        <v>2123</v>
      </c>
      <c r="G3" s="13" t="s">
        <v>2230</v>
      </c>
      <c r="H3" s="12" t="s">
        <v>2123</v>
      </c>
      <c r="I3" s="13" t="s">
        <v>2230</v>
      </c>
      <c r="J3" s="12" t="s">
        <v>2123</v>
      </c>
      <c r="K3" s="20" t="s">
        <v>2230</v>
      </c>
      <c r="O3" s="34" t="s">
        <v>2241</v>
      </c>
      <c r="P3" s="34"/>
      <c r="Q3" s="25" t="s">
        <v>2242</v>
      </c>
      <c r="R3" s="25"/>
      <c r="S3" s="25" t="s">
        <v>2243</v>
      </c>
      <c r="T3" s="25"/>
      <c r="U3" s="25" t="s">
        <v>2244</v>
      </c>
      <c r="V3" s="25"/>
      <c r="W3" s="25" t="s">
        <v>2245</v>
      </c>
      <c r="X3" s="25"/>
    </row>
    <row r="4" spans="1:24" x14ac:dyDescent="0.25">
      <c r="A4" s="11" t="s">
        <v>2236</v>
      </c>
      <c r="B4" s="14">
        <f>SUMIF(Output!$B$11:$B$10000,$O4,Output!$F$11:$F$10000)</f>
        <v>223585.70300000001</v>
      </c>
      <c r="C4" s="15">
        <f>SUMIF(Output!$B$11:$B$10000,$P4,Output!$F$11:$F$10000)</f>
        <v>154765.56200000001</v>
      </c>
      <c r="D4" s="14">
        <f>SUMIF(Output!$B$11:$B$10000,$Q4,Output!$F$11:$F$10000)</f>
        <v>222812.734</v>
      </c>
      <c r="E4" s="15">
        <f>SUMIF(Output!$B$11:$B$10000,$R4,Output!$F$11:$F$10000)</f>
        <v>154765.56200000001</v>
      </c>
      <c r="F4" s="14">
        <f>SUMIF(Output!$B$11:$B$10000,$S4,Output!$F$11:$F$10000)</f>
        <v>222812.734</v>
      </c>
      <c r="G4" s="15">
        <f>SUMIF(Output!$B$11:$B$10000,$T4,Output!$F$11:$F$10000)</f>
        <v>154765.56200000001</v>
      </c>
      <c r="H4" s="14">
        <f>SUMIF(Output!$B$11:$B$10000,$U4,Output!$F$11:$F$10000)</f>
        <v>226594.734</v>
      </c>
      <c r="I4" s="15">
        <f>SUMIF(Output!$B$11:$B$10000,$V4,Output!$F$11:$F$10000)</f>
        <v>157710.56200000001</v>
      </c>
      <c r="J4" s="14">
        <f>SUMIF(Output!$B$11:$B$10000,$W4,Output!$F$11:$F$10000)</f>
        <v>157710.234</v>
      </c>
      <c r="K4" s="21">
        <f>SUMIF(Output!$B$11:$B$10000,$X4,Output!$F$11:$F$10000)</f>
        <v>157710.56200000001</v>
      </c>
      <c r="O4" s="10" t="s">
        <v>2246</v>
      </c>
      <c r="P4" s="10" t="s">
        <v>2266</v>
      </c>
      <c r="Q4" s="10" t="s">
        <v>2256</v>
      </c>
      <c r="R4" s="10" t="s">
        <v>2276</v>
      </c>
      <c r="S4" s="10" t="s">
        <v>2326</v>
      </c>
      <c r="T4" s="10" t="s">
        <v>2327</v>
      </c>
      <c r="U4" s="10" t="s">
        <v>2346</v>
      </c>
      <c r="V4" s="10" t="s">
        <v>2347</v>
      </c>
      <c r="W4" s="10" t="s">
        <v>2052</v>
      </c>
      <c r="X4" s="10" t="s">
        <v>2088</v>
      </c>
    </row>
    <row r="5" spans="1:24" x14ac:dyDescent="0.25">
      <c r="A5" s="11" t="s">
        <v>2237</v>
      </c>
      <c r="B5" s="14">
        <f>SUMIF(Output!$B$11:$B$10000,$O5,Output!$F$11:$F$10000)</f>
        <v>1277649.8700000001</v>
      </c>
      <c r="C5" s="15">
        <f>SUMIF(Output!$B$11:$B$10000,$P5,Output!$F$11:$F$10000)</f>
        <v>1115034.3700000001</v>
      </c>
      <c r="D5" s="14">
        <f>SUMIF(Output!$B$11:$B$10000,$Q5,Output!$F$11:$F$10000)</f>
        <v>1271743.3700000001</v>
      </c>
      <c r="E5" s="15">
        <f>SUMIF(Output!$B$11:$B$10000,$R5,Output!$F$11:$F$10000)</f>
        <v>1118944.6200000001</v>
      </c>
      <c r="F5" s="14">
        <f>SUMIF(Output!$B$11:$B$10000,$S5,Output!$F$11:$F$10000)</f>
        <v>1271743.3700000001</v>
      </c>
      <c r="G5" s="15">
        <f>SUMIF(Output!$B$11:$B$10000,$T5,Output!$F$11:$F$10000)</f>
        <v>1118944.6200000001</v>
      </c>
      <c r="H5" s="14">
        <f>SUMIF(Output!$B$11:$B$10000,$U5,Output!$F$11:$F$10000)</f>
        <v>1307246.3700000001</v>
      </c>
      <c r="I5" s="15">
        <f>SUMIF(Output!$B$11:$B$10000,$V5,Output!$F$11:$F$10000)</f>
        <v>1141832.6200000001</v>
      </c>
      <c r="J5" s="14">
        <f>SUMIF(Output!$B$11:$B$10000,$W5,Output!$F$11:$F$10000)</f>
        <v>1307246.3700000001</v>
      </c>
      <c r="K5" s="21">
        <f>SUMIF(Output!$B$11:$B$10000,$X5,Output!$F$11:$F$10000)</f>
        <v>1307251.1200000001</v>
      </c>
      <c r="O5" s="10" t="s">
        <v>2247</v>
      </c>
      <c r="P5" s="10" t="s">
        <v>2267</v>
      </c>
      <c r="Q5" s="10" t="s">
        <v>2257</v>
      </c>
      <c r="R5" s="10" t="s">
        <v>2277</v>
      </c>
      <c r="S5" s="10" t="s">
        <v>2328</v>
      </c>
      <c r="T5" s="10" t="s">
        <v>2329</v>
      </c>
      <c r="U5" s="10" t="s">
        <v>2348</v>
      </c>
      <c r="V5" s="10" t="s">
        <v>2349</v>
      </c>
      <c r="W5" s="10" t="s">
        <v>2055</v>
      </c>
      <c r="X5" s="10" t="s">
        <v>2091</v>
      </c>
    </row>
    <row r="6" spans="1:24" x14ac:dyDescent="0.25">
      <c r="A6" s="11" t="s">
        <v>2220</v>
      </c>
      <c r="B6" s="14">
        <f>SUMIF(Output!$B$11:$B$10000,$O6,Output!$F$11:$F$10000)</f>
        <v>5620366.5</v>
      </c>
      <c r="C6" s="15">
        <f>SUMIF(Output!$B$11:$B$10000,$P6,Output!$F$11:$F$10000)</f>
        <v>5322530</v>
      </c>
      <c r="D6" s="14">
        <f>SUMIF(Output!$B$11:$B$10000,$Q6,Output!$F$11:$F$10000)</f>
        <v>5594619</v>
      </c>
      <c r="E6" s="15">
        <f>SUMIF(Output!$B$11:$B$10000,$R6,Output!$F$11:$F$10000)</f>
        <v>5344542.5</v>
      </c>
      <c r="F6" s="14">
        <f>SUMIF(Output!$B$11:$B$10000,$S6,Output!$F$11:$F$10000)</f>
        <v>5594619</v>
      </c>
      <c r="G6" s="15">
        <f>SUMIF(Output!$B$11:$B$10000,$T6,Output!$F$11:$F$10000)</f>
        <v>5444182.5</v>
      </c>
      <c r="H6" s="14">
        <f>SUMIF(Output!$B$11:$B$10000,$U6,Output!$F$11:$F$10000)</f>
        <v>5692099</v>
      </c>
      <c r="I6" s="15">
        <f>SUMIF(Output!$B$11:$B$10000,$V6,Output!$F$11:$F$10000)</f>
        <v>5507031.5</v>
      </c>
      <c r="J6" s="14">
        <f>SUMIF(Output!$B$11:$B$10000,$W6,Output!$F$11:$F$10000)</f>
        <v>5692099</v>
      </c>
      <c r="K6" s="21">
        <f>SUMIF(Output!$B$11:$B$10000,$X6,Output!$F$11:$F$10000)</f>
        <v>5692100.5</v>
      </c>
      <c r="O6" s="10" t="s">
        <v>2248</v>
      </c>
      <c r="P6" s="10" t="s">
        <v>2268</v>
      </c>
      <c r="Q6" s="10" t="s">
        <v>2258</v>
      </c>
      <c r="R6" s="10" t="s">
        <v>2278</v>
      </c>
      <c r="S6" s="10" t="s">
        <v>2330</v>
      </c>
      <c r="T6" s="10" t="s">
        <v>2331</v>
      </c>
      <c r="U6" s="10" t="s">
        <v>2350</v>
      </c>
      <c r="V6" s="10" t="s">
        <v>2351</v>
      </c>
      <c r="W6" s="10" t="s">
        <v>2058</v>
      </c>
      <c r="X6" s="10" t="s">
        <v>2094</v>
      </c>
    </row>
    <row r="7" spans="1:24" x14ac:dyDescent="0.25">
      <c r="A7" s="11" t="s">
        <v>2238</v>
      </c>
      <c r="B7" s="14">
        <f>SUMIF(Output!$B$11:$B$10000,$O7,Output!$F$11:$F$10000)</f>
        <v>1236980</v>
      </c>
      <c r="C7" s="15">
        <f>SUMIF(Output!$B$11:$B$10000,$P7,Output!$F$11:$F$10000)</f>
        <v>1111293.8700000001</v>
      </c>
      <c r="D7" s="14">
        <f>SUMIF(Output!$B$11:$B$10000,$Q7,Output!$F$11:$F$10000)</f>
        <v>1231032.5</v>
      </c>
      <c r="E7" s="15">
        <f>SUMIF(Output!$B$11:$B$10000,$R7,Output!$F$11:$F$10000)</f>
        <v>1111293.8700000001</v>
      </c>
      <c r="F7" s="14">
        <f>SUMIF(Output!$B$11:$B$10000,$S7,Output!$F$11:$F$10000)</f>
        <v>1231032.5</v>
      </c>
      <c r="G7" s="15">
        <f>SUMIF(Output!$B$11:$B$10000,$T7,Output!$F$11:$F$10000)</f>
        <v>1111293.8700000001</v>
      </c>
      <c r="H7" s="14">
        <f>SUMIF(Output!$B$11:$B$10000,$U7,Output!$F$11:$F$10000)</f>
        <v>1235609.5</v>
      </c>
      <c r="I7" s="15">
        <f>SUMIF(Output!$B$11:$B$10000,$V7,Output!$F$11:$F$10000)</f>
        <v>1115249.8700000001</v>
      </c>
      <c r="J7" s="14">
        <f>SUMIF(Output!$B$11:$B$10000,$W7,Output!$F$11:$F$10000)</f>
        <v>1115249.5</v>
      </c>
      <c r="K7" s="21">
        <f>SUMIF(Output!$B$11:$B$10000,$X7,Output!$F$11:$F$10000)</f>
        <v>1115249.8700000001</v>
      </c>
      <c r="O7" s="10" t="s">
        <v>2249</v>
      </c>
      <c r="P7" s="10" t="s">
        <v>2269</v>
      </c>
      <c r="Q7" s="10" t="s">
        <v>2259</v>
      </c>
      <c r="R7" s="10" t="s">
        <v>2279</v>
      </c>
      <c r="S7" s="10" t="s">
        <v>2332</v>
      </c>
      <c r="T7" s="10" t="s">
        <v>2333</v>
      </c>
      <c r="U7" s="10" t="s">
        <v>2352</v>
      </c>
      <c r="V7" s="10" t="s">
        <v>2353</v>
      </c>
      <c r="W7" s="10" t="s">
        <v>2061</v>
      </c>
      <c r="X7" s="10" t="s">
        <v>2097</v>
      </c>
    </row>
    <row r="8" spans="1:24" x14ac:dyDescent="0.25">
      <c r="A8" s="11" t="s">
        <v>2239</v>
      </c>
      <c r="B8" s="14">
        <f>SUMIF(Output!$B$11:$B$10000,$O8,Output!$F$11:$F$10000)</f>
        <v>1612886.12</v>
      </c>
      <c r="C8" s="15">
        <f>SUMIF(Output!$B$11:$B$10000,$P8,Output!$F$11:$F$10000)</f>
        <v>1428135.62</v>
      </c>
      <c r="D8" s="14">
        <f>SUMIF(Output!$B$11:$B$10000,$Q8,Output!$F$11:$F$10000)</f>
        <v>1606099.75</v>
      </c>
      <c r="E8" s="15">
        <f>SUMIF(Output!$B$11:$B$10000,$R8,Output!$F$11:$F$10000)</f>
        <v>1428135.62</v>
      </c>
      <c r="F8" s="14">
        <f>SUMIF(Output!$B$11:$B$10000,$S8,Output!$F$11:$F$10000)</f>
        <v>1606099.75</v>
      </c>
      <c r="G8" s="15">
        <f>SUMIF(Output!$B$11:$B$10000,$T8,Output!$F$11:$F$10000)</f>
        <v>1453594.75</v>
      </c>
      <c r="H8" s="14">
        <f>SUMIF(Output!$B$11:$B$10000,$U8,Output!$F$11:$F$10000)</f>
        <v>1624481.75</v>
      </c>
      <c r="I8" s="15">
        <f>SUMIF(Output!$B$11:$B$10000,$V8,Output!$F$11:$F$10000)</f>
        <v>1471976.75</v>
      </c>
      <c r="J8" s="14">
        <f>SUMIF(Output!$B$11:$B$10000,$W8,Output!$F$11:$F$10000)</f>
        <v>1624484.25</v>
      </c>
      <c r="K8" s="21">
        <f>SUMIF(Output!$B$11:$B$10000,$X8,Output!$F$11:$F$10000)</f>
        <v>1624484.25</v>
      </c>
      <c r="O8" s="10" t="s">
        <v>2250</v>
      </c>
      <c r="P8" s="10" t="s">
        <v>2270</v>
      </c>
      <c r="Q8" s="10" t="s">
        <v>2260</v>
      </c>
      <c r="R8" s="10" t="s">
        <v>2280</v>
      </c>
      <c r="S8" s="10" t="s">
        <v>2334</v>
      </c>
      <c r="T8" s="10" t="s">
        <v>2335</v>
      </c>
      <c r="U8" s="10" t="s">
        <v>2354</v>
      </c>
      <c r="V8" s="10" t="s">
        <v>2355</v>
      </c>
      <c r="W8" s="10" t="s">
        <v>2064</v>
      </c>
      <c r="X8" s="10" t="s">
        <v>2100</v>
      </c>
    </row>
    <row r="9" spans="1:24" x14ac:dyDescent="0.25">
      <c r="A9" s="11" t="s">
        <v>2240</v>
      </c>
      <c r="B9" s="14">
        <f>SUMIF(Output!$B$11:$B$10000,$O9,Output!$F$11:$F$10000)</f>
        <v>3151615.75</v>
      </c>
      <c r="C9" s="15">
        <f>SUMIF(Output!$B$11:$B$10000,$P9,Output!$F$11:$F$10000)</f>
        <v>3052160.5</v>
      </c>
      <c r="D9" s="14">
        <f>SUMIF(Output!$B$11:$B$10000,$Q9,Output!$F$11:$F$10000)</f>
        <v>3137124.25</v>
      </c>
      <c r="E9" s="15">
        <f>SUMIF(Output!$B$11:$B$10000,$R9,Output!$F$11:$F$10000)</f>
        <v>3052160.5</v>
      </c>
      <c r="F9" s="14">
        <f>SUMIF(Output!$B$11:$B$10000,$S9,Output!$F$11:$F$10000)</f>
        <v>3137124.25</v>
      </c>
      <c r="G9" s="15">
        <f>SUMIF(Output!$B$11:$B$10000,$T9,Output!$F$11:$F$10000)</f>
        <v>3052160.5</v>
      </c>
      <c r="H9" s="14">
        <f>SUMIF(Output!$B$11:$B$10000,$U9,Output!$F$11:$F$10000)</f>
        <v>3137124.25</v>
      </c>
      <c r="I9" s="15">
        <f>SUMIF(Output!$B$11:$B$10000,$V9,Output!$F$11:$F$10000)</f>
        <v>3052160.5</v>
      </c>
      <c r="J9" s="14">
        <f>SUMIF(Output!$B$11:$B$10000,$W9,Output!$F$11:$F$10000)</f>
        <v>3137125.75</v>
      </c>
      <c r="K9" s="21">
        <f>SUMIF(Output!$B$11:$B$10000,$X9,Output!$F$11:$F$10000)</f>
        <v>3137125.75</v>
      </c>
      <c r="O9" s="10" t="s">
        <v>2251</v>
      </c>
      <c r="P9" s="10" t="s">
        <v>2271</v>
      </c>
      <c r="Q9" s="10" t="s">
        <v>2261</v>
      </c>
      <c r="R9" s="10" t="s">
        <v>2281</v>
      </c>
      <c r="S9" s="10" t="s">
        <v>2336</v>
      </c>
      <c r="T9" s="10" t="s">
        <v>2337</v>
      </c>
      <c r="U9" s="10" t="s">
        <v>2356</v>
      </c>
      <c r="V9" s="10" t="s">
        <v>2357</v>
      </c>
      <c r="W9" s="10" t="s">
        <v>2067</v>
      </c>
      <c r="X9" s="10" t="s">
        <v>2103</v>
      </c>
    </row>
    <row r="10" spans="1:24" x14ac:dyDescent="0.25">
      <c r="A10" s="11" t="s">
        <v>2214</v>
      </c>
      <c r="B10" s="14">
        <f>SUMIF(Output!$B$11:$B$10000,$O10,Output!$F$11:$F$10000)</f>
        <v>279936.56199999998</v>
      </c>
      <c r="C10" s="15">
        <f>SUMIF(Output!$B$11:$B$10000,$P10,Output!$F$11:$F$10000)</f>
        <v>301237.25</v>
      </c>
      <c r="D10" s="14">
        <f>SUMIF(Output!$B$11:$B$10000,$Q10,Output!$F$11:$F$10000)</f>
        <v>278677.68699999998</v>
      </c>
      <c r="E10" s="15">
        <f>SUMIF(Output!$B$11:$B$10000,$R10,Output!$F$11:$F$10000)</f>
        <v>302204.18699999998</v>
      </c>
      <c r="F10" s="14">
        <f>SUMIF(Output!$B$11:$B$10000,$S10,Output!$F$11:$F$10000)</f>
        <v>278677.68699999998</v>
      </c>
      <c r="G10" s="15">
        <f>SUMIF(Output!$B$11:$B$10000,$T10,Output!$F$11:$F$10000)</f>
        <v>302204.18699999998</v>
      </c>
      <c r="H10" s="14">
        <f>SUMIF(Output!$B$11:$B$10000,$U10,Output!$F$11:$F$10000)</f>
        <v>295533.68699999998</v>
      </c>
      <c r="I10" s="15">
        <f>SUMIF(Output!$B$11:$B$10000,$V10,Output!$F$11:$F$10000)</f>
        <v>307217.18699999998</v>
      </c>
      <c r="J10" s="14">
        <f>SUMIF(Output!$B$11:$B$10000,$W10,Output!$F$11:$F$10000)</f>
        <v>295533.68699999998</v>
      </c>
      <c r="K10" s="21">
        <f>SUMIF(Output!$B$11:$B$10000,$X10,Output!$F$11:$F$10000)</f>
        <v>295533.65600000002</v>
      </c>
      <c r="O10" s="10" t="s">
        <v>2252</v>
      </c>
      <c r="P10" s="10" t="s">
        <v>2272</v>
      </c>
      <c r="Q10" s="10" t="s">
        <v>2262</v>
      </c>
      <c r="R10" s="10" t="s">
        <v>2282</v>
      </c>
      <c r="S10" s="10" t="s">
        <v>2338</v>
      </c>
      <c r="T10" s="10" t="s">
        <v>2339</v>
      </c>
      <c r="U10" s="10" t="s">
        <v>2358</v>
      </c>
      <c r="V10" s="10" t="s">
        <v>2359</v>
      </c>
      <c r="W10" s="10" t="s">
        <v>2070</v>
      </c>
      <c r="X10" s="10" t="s">
        <v>2106</v>
      </c>
    </row>
    <row r="11" spans="1:24" x14ac:dyDescent="0.25">
      <c r="A11" s="11" t="s">
        <v>2215</v>
      </c>
      <c r="B11" s="14">
        <f>SUMIF(Output!$B$11:$B$10000,$O11,Output!$F$11:$F$10000)</f>
        <v>586502.75</v>
      </c>
      <c r="C11" s="15">
        <f>SUMIF(Output!$B$11:$B$10000,$P11,Output!$F$11:$F$10000)</f>
        <v>397678.18699999998</v>
      </c>
      <c r="D11" s="14">
        <f>SUMIF(Output!$B$11:$B$10000,$Q11,Output!$F$11:$F$10000)</f>
        <v>583942.68700000003</v>
      </c>
      <c r="E11" s="15">
        <f>SUMIF(Output!$B$11:$B$10000,$R11,Output!$F$11:$F$10000)</f>
        <v>398940.21799999999</v>
      </c>
      <c r="F11" s="14">
        <f>SUMIF(Output!$B$11:$B$10000,$S11,Output!$F$11:$F$10000)</f>
        <v>583942.68700000003</v>
      </c>
      <c r="G11" s="15">
        <f>SUMIF(Output!$B$11:$B$10000,$T11,Output!$F$11:$F$10000)</f>
        <v>398940.21799999999</v>
      </c>
      <c r="H11" s="14">
        <f>SUMIF(Output!$B$11:$B$10000,$U11,Output!$F$11:$F$10000)</f>
        <v>602820.68700000003</v>
      </c>
      <c r="I11" s="15">
        <f>SUMIF(Output!$B$11:$B$10000,$V11,Output!$F$11:$F$10000)</f>
        <v>405758.21799999999</v>
      </c>
      <c r="J11" s="14">
        <f>SUMIF(Output!$B$11:$B$10000,$W11,Output!$F$11:$F$10000)</f>
        <v>602820.68700000003</v>
      </c>
      <c r="K11" s="21">
        <f>SUMIF(Output!$B$11:$B$10000,$X11,Output!$F$11:$F$10000)</f>
        <v>602820.68700000003</v>
      </c>
      <c r="O11" s="10" t="s">
        <v>2253</v>
      </c>
      <c r="P11" s="10" t="s">
        <v>2273</v>
      </c>
      <c r="Q11" s="10" t="s">
        <v>2263</v>
      </c>
      <c r="R11" s="10" t="s">
        <v>2283</v>
      </c>
      <c r="S11" s="10" t="s">
        <v>2340</v>
      </c>
      <c r="T11" s="10" t="s">
        <v>2341</v>
      </c>
      <c r="U11" s="10" t="s">
        <v>2360</v>
      </c>
      <c r="V11" s="10" t="s">
        <v>2361</v>
      </c>
      <c r="W11" s="10" t="s">
        <v>2073</v>
      </c>
      <c r="X11" s="10" t="s">
        <v>2109</v>
      </c>
    </row>
    <row r="12" spans="1:24" x14ac:dyDescent="0.25">
      <c r="A12" s="11" t="s">
        <v>2216</v>
      </c>
      <c r="B12" s="14">
        <f>SUMIF(Output!$B$11:$B$10000,$O12,Output!$F$11:$F$10000)</f>
        <v>603125.875</v>
      </c>
      <c r="C12" s="15">
        <f>SUMIF(Output!$B$11:$B$10000,$P12,Output!$F$11:$F$10000)</f>
        <v>594434.31200000003</v>
      </c>
      <c r="D12" s="14">
        <f>SUMIF(Output!$B$11:$B$10000,$Q12,Output!$F$11:$F$10000)</f>
        <v>600529.68700000003</v>
      </c>
      <c r="E12" s="15">
        <f>SUMIF(Output!$B$11:$B$10000,$R12,Output!$F$11:$F$10000)</f>
        <v>596314.875</v>
      </c>
      <c r="F12" s="14">
        <f>SUMIF(Output!$B$11:$B$10000,$S12,Output!$F$11:$F$10000)</f>
        <v>600529.68700000003</v>
      </c>
      <c r="G12" s="15">
        <f>SUMIF(Output!$B$11:$B$10000,$T12,Output!$F$11:$F$10000)</f>
        <v>596314.875</v>
      </c>
      <c r="H12" s="14">
        <f>SUMIF(Output!$B$11:$B$10000,$U12,Output!$F$11:$F$10000)</f>
        <v>622343.68700000003</v>
      </c>
      <c r="I12" s="15">
        <f>SUMIF(Output!$B$11:$B$10000,$V12,Output!$F$11:$F$10000)</f>
        <v>606939.875</v>
      </c>
      <c r="J12" s="14">
        <f>SUMIF(Output!$B$11:$B$10000,$W12,Output!$F$11:$F$10000)</f>
        <v>622343.68700000003</v>
      </c>
      <c r="K12" s="21">
        <f>SUMIF(Output!$B$11:$B$10000,$X12,Output!$F$11:$F$10000)</f>
        <v>622343.18700000003</v>
      </c>
      <c r="O12" s="10" t="s">
        <v>2254</v>
      </c>
      <c r="P12" s="10" t="s">
        <v>2274</v>
      </c>
      <c r="Q12" s="10" t="s">
        <v>2264</v>
      </c>
      <c r="R12" s="10" t="s">
        <v>2284</v>
      </c>
      <c r="S12" s="10" t="s">
        <v>2342</v>
      </c>
      <c r="T12" s="10" t="s">
        <v>2343</v>
      </c>
      <c r="U12" s="10" t="s">
        <v>2362</v>
      </c>
      <c r="V12" s="10" t="s">
        <v>2363</v>
      </c>
      <c r="W12" s="10" t="s">
        <v>2076</v>
      </c>
      <c r="X12" s="10" t="s">
        <v>2112</v>
      </c>
    </row>
    <row r="13" spans="1:24" ht="16.5" thickBot="1" x14ac:dyDescent="0.3">
      <c r="A13" s="16" t="s">
        <v>2217</v>
      </c>
      <c r="B13" s="17">
        <f>SUMIF(Output!$B$11:$B$10000,$O13,Output!$F$11:$F$10000)</f>
        <v>891740.125</v>
      </c>
      <c r="C13" s="18">
        <f>SUMIF(Output!$B$11:$B$10000,$P13,Output!$F$11:$F$10000)</f>
        <v>783663.875</v>
      </c>
      <c r="D13" s="17">
        <f>SUMIF(Output!$B$11:$B$10000,$Q13,Output!$F$11:$F$10000)</f>
        <v>888189.5</v>
      </c>
      <c r="E13" s="18">
        <f>SUMIF(Output!$B$11:$B$10000,$R13,Output!$F$11:$F$10000)</f>
        <v>786117.18700000003</v>
      </c>
      <c r="F13" s="17">
        <f>SUMIF(Output!$B$11:$B$10000,$S13,Output!$F$11:$F$10000)</f>
        <v>888189.5</v>
      </c>
      <c r="G13" s="18">
        <f>SUMIF(Output!$B$11:$B$10000,$T13,Output!$F$11:$F$10000)</f>
        <v>786117.18700000003</v>
      </c>
      <c r="H13" s="17">
        <f>SUMIF(Output!$B$11:$B$10000,$U13,Output!$F$11:$F$10000)</f>
        <v>912041.5</v>
      </c>
      <c r="I13" s="18">
        <f>SUMIF(Output!$B$11:$B$10000,$V13,Output!$F$11:$F$10000)</f>
        <v>799939.18700000003</v>
      </c>
      <c r="J13" s="17">
        <f>SUMIF(Output!$B$11:$B$10000,$W13,Output!$F$11:$F$10000)</f>
        <v>912041.5</v>
      </c>
      <c r="K13" s="22">
        <f>SUMIF(Output!$B$11:$B$10000,$X13,Output!$F$11:$F$10000)</f>
        <v>912041.375</v>
      </c>
      <c r="O13" s="10" t="s">
        <v>2255</v>
      </c>
      <c r="P13" s="10" t="s">
        <v>2275</v>
      </c>
      <c r="Q13" s="10" t="s">
        <v>2265</v>
      </c>
      <c r="R13" s="10" t="s">
        <v>2285</v>
      </c>
      <c r="S13" s="10" t="s">
        <v>2344</v>
      </c>
      <c r="T13" s="10" t="s">
        <v>2345</v>
      </c>
      <c r="U13" s="10" t="s">
        <v>2364</v>
      </c>
      <c r="V13" s="10" t="s">
        <v>2365</v>
      </c>
      <c r="W13" s="10" t="s">
        <v>2079</v>
      </c>
      <c r="X13" s="10" t="s">
        <v>2115</v>
      </c>
    </row>
    <row r="14" spans="1:24" x14ac:dyDescent="0.25">
      <c r="A14" s="19" t="s">
        <v>2792</v>
      </c>
      <c r="B14" s="14">
        <f>SUM(B4:B13)</f>
        <v>15484389.255000001</v>
      </c>
      <c r="C14" s="15">
        <f t="shared" ref="C14:K14" si="0">SUM(C4:C13)</f>
        <v>14260933.546000002</v>
      </c>
      <c r="D14" s="14">
        <f t="shared" si="0"/>
        <v>15414771.165000003</v>
      </c>
      <c r="E14" s="15">
        <f t="shared" si="0"/>
        <v>14293419.139000002</v>
      </c>
      <c r="F14" s="14">
        <f t="shared" si="0"/>
        <v>15414771.165000003</v>
      </c>
      <c r="G14" s="15">
        <f t="shared" si="0"/>
        <v>14418518.269000003</v>
      </c>
      <c r="H14" s="14">
        <f t="shared" si="0"/>
        <v>15655895.165000003</v>
      </c>
      <c r="I14" s="15">
        <f t="shared" si="0"/>
        <v>14565816.269000003</v>
      </c>
      <c r="J14" s="14">
        <f t="shared" si="0"/>
        <v>15466654.665000003</v>
      </c>
      <c r="K14" s="21">
        <f t="shared" si="0"/>
        <v>15466660.957000002</v>
      </c>
      <c r="M14" s="10"/>
      <c r="N14" s="10"/>
      <c r="R14" s="10"/>
      <c r="S14" s="10"/>
      <c r="U14" s="10"/>
      <c r="V14" s="10"/>
    </row>
    <row r="15" spans="1:24" x14ac:dyDescent="0.25">
      <c r="P15" s="10"/>
    </row>
    <row r="17" spans="1:24" ht="16.5" customHeight="1" x14ac:dyDescent="0.25">
      <c r="A17" s="7" t="s">
        <v>2802</v>
      </c>
    </row>
    <row r="18" spans="1:24" x14ac:dyDescent="0.25">
      <c r="A18" s="30" t="s">
        <v>2231</v>
      </c>
      <c r="B18" s="32" t="s">
        <v>2407</v>
      </c>
      <c r="C18" s="33"/>
      <c r="D18" s="32" t="s">
        <v>2793</v>
      </c>
      <c r="E18" s="33"/>
      <c r="F18" s="32" t="s">
        <v>2794</v>
      </c>
      <c r="G18" s="33"/>
      <c r="H18" s="32" t="s">
        <v>2795</v>
      </c>
      <c r="I18" s="33"/>
      <c r="J18" s="32" t="s">
        <v>2801</v>
      </c>
      <c r="K18" s="33"/>
      <c r="L18" s="32" t="s">
        <v>2796</v>
      </c>
      <c r="M18" s="30"/>
      <c r="O18" s="29" t="s">
        <v>2224</v>
      </c>
      <c r="P18" s="29"/>
      <c r="Q18" s="29"/>
      <c r="R18" s="29"/>
      <c r="S18" s="29"/>
      <c r="T18" s="29"/>
      <c r="U18" s="29"/>
      <c r="V18" s="29"/>
      <c r="W18" s="29"/>
      <c r="X18" s="29"/>
    </row>
    <row r="19" spans="1:24" s="5" customFormat="1" ht="16.5" thickBot="1" x14ac:dyDescent="0.3">
      <c r="A19" s="31"/>
      <c r="B19" s="12" t="s">
        <v>2123</v>
      </c>
      <c r="C19" s="13" t="s">
        <v>2230</v>
      </c>
      <c r="D19" s="12" t="s">
        <v>2123</v>
      </c>
      <c r="E19" s="13" t="s">
        <v>2230</v>
      </c>
      <c r="F19" s="12" t="s">
        <v>2123</v>
      </c>
      <c r="G19" s="13" t="s">
        <v>2230</v>
      </c>
      <c r="H19" s="12" t="s">
        <v>2123</v>
      </c>
      <c r="I19" s="13" t="s">
        <v>2230</v>
      </c>
      <c r="J19" s="12" t="s">
        <v>2123</v>
      </c>
      <c r="K19" s="13" t="s">
        <v>2230</v>
      </c>
      <c r="L19" s="12" t="s">
        <v>2123</v>
      </c>
      <c r="M19" s="24" t="s">
        <v>2230</v>
      </c>
      <c r="O19" s="34" t="s">
        <v>2798</v>
      </c>
      <c r="P19" s="34"/>
      <c r="Q19" s="34" t="s">
        <v>2797</v>
      </c>
      <c r="R19" s="34"/>
      <c r="S19" s="34" t="s">
        <v>2799</v>
      </c>
      <c r="T19" s="34"/>
      <c r="U19" s="34" t="s">
        <v>2800</v>
      </c>
      <c r="V19" s="34"/>
      <c r="W19" s="34" t="s">
        <v>2244</v>
      </c>
      <c r="X19" s="34"/>
    </row>
    <row r="20" spans="1:24" x14ac:dyDescent="0.25">
      <c r="A20" s="3" t="s">
        <v>2236</v>
      </c>
      <c r="B20" s="14">
        <f>SUMIF(Output!$B$11:$B$10000,$O20,Output!$F$11:$F$10000)</f>
        <v>92330.125</v>
      </c>
      <c r="C20" s="15">
        <f>SUMIF(Output!$B$11:$B$10000,$P20,Output!$F$11:$F$10000)</f>
        <v>106864.546</v>
      </c>
      <c r="D20" s="14">
        <f>SUMIF(Output!$B$11:$B$10000,$Q20,Output!$F$11:$F$10000)</f>
        <v>7594.2031200000001</v>
      </c>
      <c r="E20" s="15">
        <f>SUMIF(Output!$B$11:$B$10000,$R20,Output!$F$11:$F$10000)</f>
        <v>5548.3999000000003</v>
      </c>
      <c r="F20" s="14">
        <f>SUMIF(Output!$B$11:$B$10000,$S20,Output!$F$11:$F$10000)</f>
        <v>30037.0664</v>
      </c>
      <c r="G20" s="15">
        <f>SUMIF(Output!$B$11:$B$10000,$T20,Output!$F$11:$F$10000)</f>
        <v>30180.4804</v>
      </c>
      <c r="H20" s="14">
        <f>SUMIF(Output!$B$11:$B$10000,$U20,Output!$F$11:$F$10000)</f>
        <v>23966.8164</v>
      </c>
      <c r="I20" s="15">
        <f>SUMIF(Output!$B$11:$B$10000,$V20,Output!$F$11:$F$10000)</f>
        <v>12172.160099999999</v>
      </c>
      <c r="J20" s="14">
        <f>SUMIF(Output!$B$11:$B$10000,$W20,Output!$F$11:$F$10000)</f>
        <v>3782</v>
      </c>
      <c r="K20" s="15">
        <f>SUMIF(Output!$B$11:$B$10000,$X20,Output!$F$11:$F$10000)</f>
        <v>2945</v>
      </c>
      <c r="L20" s="14">
        <f>SUM(B20,D20,F20,H20,J20)</f>
        <v>157710.21092000001</v>
      </c>
      <c r="M20" s="21">
        <f>SUM(C20,E20,G20,I20,K20)</f>
        <v>157710.5864</v>
      </c>
      <c r="O20" s="3" t="s">
        <v>2433</v>
      </c>
      <c r="P20" s="3" t="s">
        <v>2469</v>
      </c>
      <c r="Q20" s="3" t="s">
        <v>2505</v>
      </c>
      <c r="R20" s="3" t="s">
        <v>2541</v>
      </c>
      <c r="S20" s="3" t="s">
        <v>2577</v>
      </c>
      <c r="T20" s="3" t="s">
        <v>2613</v>
      </c>
      <c r="U20" s="3" t="s">
        <v>2649</v>
      </c>
      <c r="V20" s="3" t="s">
        <v>2685</v>
      </c>
      <c r="W20" s="3" t="s">
        <v>2721</v>
      </c>
      <c r="X20" s="3" t="s">
        <v>2757</v>
      </c>
    </row>
    <row r="21" spans="1:24" x14ac:dyDescent="0.25">
      <c r="A21" s="3" t="s">
        <v>2237</v>
      </c>
      <c r="B21" s="14">
        <f>SUMIF(Output!$B$11:$B$10000,$O21,Output!$F$11:$F$10000)</f>
        <v>669854.31200000003</v>
      </c>
      <c r="C21" s="15">
        <f>SUMIF(Output!$B$11:$B$10000,$P21,Output!$F$11:$F$10000)</f>
        <v>783201.75</v>
      </c>
      <c r="D21" s="14">
        <f>SUMIF(Output!$B$11:$B$10000,$Q21,Output!$F$11:$F$10000)</f>
        <v>86922.046799999996</v>
      </c>
      <c r="E21" s="15">
        <f>SUMIF(Output!$B$11:$B$10000,$R21,Output!$F$11:$F$10000)</f>
        <v>76083.859299999996</v>
      </c>
      <c r="F21" s="14">
        <f>SUMIF(Output!$B$11:$B$10000,$S21,Output!$F$11:$F$10000)</f>
        <v>273598.90600000002</v>
      </c>
      <c r="G21" s="15">
        <f>SUMIF(Output!$B$11:$B$10000,$T21,Output!$F$11:$F$10000)</f>
        <v>221225.046</v>
      </c>
      <c r="H21" s="14">
        <f>SUMIF(Output!$B$11:$B$10000,$U21,Output!$F$11:$F$10000)</f>
        <v>241371.82800000001</v>
      </c>
      <c r="I21" s="15">
        <f>SUMIF(Output!$B$11:$B$10000,$V21,Output!$F$11:$F$10000)</f>
        <v>203853.796</v>
      </c>
      <c r="J21" s="14">
        <f>SUMIF(Output!$B$11:$B$10000,$W21,Output!$F$11:$F$10000)</f>
        <v>35503</v>
      </c>
      <c r="K21" s="15">
        <f>SUMIF(Output!$B$11:$B$10000,$X21,Output!$F$11:$F$10000)</f>
        <v>22888</v>
      </c>
      <c r="L21" s="14">
        <f t="shared" ref="L21:L32" si="1">SUM(B21,D21,F21,H21,J21)</f>
        <v>1307250.0928</v>
      </c>
      <c r="M21" s="21">
        <f t="shared" ref="M21:M32" si="2">SUM(C21,E21,G21,I21,K21)</f>
        <v>1307252.4513000001</v>
      </c>
      <c r="O21" s="3" t="s">
        <v>2436</v>
      </c>
      <c r="P21" s="3" t="s">
        <v>2472</v>
      </c>
      <c r="Q21" s="3" t="s">
        <v>2508</v>
      </c>
      <c r="R21" s="3" t="s">
        <v>2544</v>
      </c>
      <c r="S21" s="3" t="s">
        <v>2580</v>
      </c>
      <c r="T21" s="3" t="s">
        <v>2616</v>
      </c>
      <c r="U21" s="3" t="s">
        <v>2652</v>
      </c>
      <c r="V21" s="3" t="s">
        <v>2688</v>
      </c>
      <c r="W21" s="3" t="s">
        <v>2724</v>
      </c>
      <c r="X21" s="3" t="s">
        <v>2760</v>
      </c>
    </row>
    <row r="22" spans="1:24" x14ac:dyDescent="0.25">
      <c r="A22" s="3" t="s">
        <v>2220</v>
      </c>
      <c r="B22" s="14">
        <f>SUMIF(Output!$B$11:$B$10000,$O22,Output!$F$11:$F$10000)</f>
        <v>2918911.75</v>
      </c>
      <c r="C22" s="15">
        <f>SUMIF(Output!$B$11:$B$10000,$P22,Output!$F$11:$F$10000)</f>
        <v>3174959.75</v>
      </c>
      <c r="D22" s="14">
        <f>SUMIF(Output!$B$11:$B$10000,$Q22,Output!$F$11:$F$10000)</f>
        <v>370928.75</v>
      </c>
      <c r="E22" s="15">
        <f>SUMIF(Output!$B$11:$B$10000,$R22,Output!$F$11:$F$10000)</f>
        <v>372737.31199999998</v>
      </c>
      <c r="F22" s="14">
        <f>SUMIF(Output!$B$11:$B$10000,$S22,Output!$F$11:$F$10000)</f>
        <v>1214996.6200000001</v>
      </c>
      <c r="G22" s="15">
        <f>SUMIF(Output!$B$11:$B$10000,$T22,Output!$F$11:$F$10000)</f>
        <v>1098325.6200000001</v>
      </c>
      <c r="H22" s="14">
        <f>SUMIF(Output!$B$11:$B$10000,$U22,Output!$F$11:$F$10000)</f>
        <v>1089784.1200000001</v>
      </c>
      <c r="I22" s="15">
        <f>SUMIF(Output!$B$11:$B$10000,$V22,Output!$F$11:$F$10000)</f>
        <v>983224.875</v>
      </c>
      <c r="J22" s="14">
        <f>SUMIF(Output!$B$11:$B$10000,$W22,Output!$F$11:$F$10000)</f>
        <v>97480</v>
      </c>
      <c r="K22" s="15">
        <f>SUMIF(Output!$B$11:$B$10000,$X22,Output!$F$11:$F$10000)</f>
        <v>62849</v>
      </c>
      <c r="L22" s="14">
        <f t="shared" si="1"/>
        <v>5692101.2400000002</v>
      </c>
      <c r="M22" s="21">
        <f t="shared" si="2"/>
        <v>5692096.557</v>
      </c>
      <c r="O22" s="3" t="s">
        <v>2439</v>
      </c>
      <c r="P22" s="3" t="s">
        <v>2475</v>
      </c>
      <c r="Q22" s="3" t="s">
        <v>2511</v>
      </c>
      <c r="R22" s="3" t="s">
        <v>2547</v>
      </c>
      <c r="S22" s="3" t="s">
        <v>2583</v>
      </c>
      <c r="T22" s="3" t="s">
        <v>2619</v>
      </c>
      <c r="U22" s="3" t="s">
        <v>2655</v>
      </c>
      <c r="V22" s="3" t="s">
        <v>2691</v>
      </c>
      <c r="W22" s="3" t="s">
        <v>2727</v>
      </c>
      <c r="X22" s="3" t="s">
        <v>2763</v>
      </c>
    </row>
    <row r="23" spans="1:24" x14ac:dyDescent="0.25">
      <c r="A23" s="3" t="s">
        <v>2238</v>
      </c>
      <c r="B23" s="14">
        <f>SUMIF(Output!$B$11:$B$10000,$O23,Output!$F$11:$F$10000)</f>
        <v>572222.5</v>
      </c>
      <c r="C23" s="15">
        <f>SUMIF(Output!$B$11:$B$10000,$P23,Output!$F$11:$F$10000)</f>
        <v>572224.06200000003</v>
      </c>
      <c r="D23" s="14">
        <f>SUMIF(Output!$B$11:$B$10000,$Q23,Output!$F$11:$F$10000)</f>
        <v>83367.507800000007</v>
      </c>
      <c r="E23" s="15">
        <f>SUMIF(Output!$B$11:$B$10000,$R23,Output!$F$11:$F$10000)</f>
        <v>83367.484299999996</v>
      </c>
      <c r="F23" s="14">
        <f>SUMIF(Output!$B$11:$B$10000,$S23,Output!$F$11:$F$10000)</f>
        <v>260568.21799999999</v>
      </c>
      <c r="G23" s="15">
        <f>SUMIF(Output!$B$11:$B$10000,$T23,Output!$F$11:$F$10000)</f>
        <v>260568.28099999999</v>
      </c>
      <c r="H23" s="14">
        <f>SUMIF(Output!$B$11:$B$10000,$U23,Output!$F$11:$F$10000)</f>
        <v>195134.75</v>
      </c>
      <c r="I23" s="15">
        <f>SUMIF(Output!$B$11:$B$10000,$V23,Output!$F$11:$F$10000)</f>
        <v>195134.84299999999</v>
      </c>
      <c r="J23" s="14">
        <f>SUMIF(Output!$B$11:$B$10000,$W23,Output!$F$11:$F$10000)</f>
        <v>3956</v>
      </c>
      <c r="K23" s="15">
        <f>SUMIF(Output!$B$11:$B$10000,$X23,Output!$F$11:$F$10000)</f>
        <v>3956</v>
      </c>
      <c r="L23" s="14">
        <f t="shared" si="1"/>
        <v>1115248.9758000001</v>
      </c>
      <c r="M23" s="21">
        <f t="shared" si="2"/>
        <v>1115250.6702999999</v>
      </c>
      <c r="O23" s="3" t="s">
        <v>2442</v>
      </c>
      <c r="P23" s="3" t="s">
        <v>2478</v>
      </c>
      <c r="Q23" s="3" t="s">
        <v>2514</v>
      </c>
      <c r="R23" s="3" t="s">
        <v>2550</v>
      </c>
      <c r="S23" s="3" t="s">
        <v>2586</v>
      </c>
      <c r="T23" s="3" t="s">
        <v>2622</v>
      </c>
      <c r="U23" s="3" t="s">
        <v>2658</v>
      </c>
      <c r="V23" s="3" t="s">
        <v>2694</v>
      </c>
      <c r="W23" s="3" t="s">
        <v>2730</v>
      </c>
      <c r="X23" s="3" t="s">
        <v>2766</v>
      </c>
    </row>
    <row r="24" spans="1:24" x14ac:dyDescent="0.25">
      <c r="A24" s="3" t="s">
        <v>2239</v>
      </c>
      <c r="B24" s="14">
        <f>SUMIF(Output!$B$11:$B$10000,$O24,Output!$F$11:$F$10000)</f>
        <v>1037571.93</v>
      </c>
      <c r="C24" s="15">
        <f>SUMIF(Output!$B$11:$B$10000,$P24,Output!$F$11:$F$10000)</f>
        <v>1037571.93</v>
      </c>
      <c r="D24" s="14">
        <f>SUMIF(Output!$B$11:$B$10000,$Q24,Output!$F$11:$F$10000)</f>
        <v>83009.601500000004</v>
      </c>
      <c r="E24" s="15">
        <f>SUMIF(Output!$B$11:$B$10000,$R24,Output!$F$11:$F$10000)</f>
        <v>83009.601500000004</v>
      </c>
      <c r="F24" s="14">
        <f>SUMIF(Output!$B$11:$B$10000,$S24,Output!$F$11:$F$10000)</f>
        <v>264801.28100000002</v>
      </c>
      <c r="G24" s="15">
        <f>SUMIF(Output!$B$11:$B$10000,$T24,Output!$F$11:$F$10000)</f>
        <v>264801.28100000002</v>
      </c>
      <c r="H24" s="14">
        <f>SUMIF(Output!$B$11:$B$10000,$U24,Output!$F$11:$F$10000)</f>
        <v>220716.28099999999</v>
      </c>
      <c r="I24" s="15">
        <f>SUMIF(Output!$B$11:$B$10000,$V24,Output!$F$11:$F$10000)</f>
        <v>220716.28099999999</v>
      </c>
      <c r="J24" s="14">
        <f>SUMIF(Output!$B$11:$B$10000,$W24,Output!$F$11:$F$10000)</f>
        <v>18382</v>
      </c>
      <c r="K24" s="15">
        <f>SUMIF(Output!$B$11:$B$10000,$X24,Output!$F$11:$F$10000)</f>
        <v>18382</v>
      </c>
      <c r="L24" s="14">
        <f t="shared" si="1"/>
        <v>1624481.0935</v>
      </c>
      <c r="M24" s="21">
        <f t="shared" si="2"/>
        <v>1624481.0935</v>
      </c>
      <c r="O24" s="3" t="s">
        <v>2445</v>
      </c>
      <c r="P24" s="3" t="s">
        <v>2481</v>
      </c>
      <c r="Q24" s="3" t="s">
        <v>2517</v>
      </c>
      <c r="R24" s="3" t="s">
        <v>2553</v>
      </c>
      <c r="S24" s="3" t="s">
        <v>2589</v>
      </c>
      <c r="T24" s="3" t="s">
        <v>2625</v>
      </c>
      <c r="U24" s="3" t="s">
        <v>2661</v>
      </c>
      <c r="V24" s="3" t="s">
        <v>2697</v>
      </c>
      <c r="W24" s="3" t="s">
        <v>2733</v>
      </c>
      <c r="X24" s="3" t="s">
        <v>2769</v>
      </c>
    </row>
    <row r="25" spans="1:24" x14ac:dyDescent="0.25">
      <c r="A25" s="3" t="s">
        <v>2240</v>
      </c>
      <c r="B25" s="14">
        <f>SUMIF(Output!$B$11:$B$10000,$O25,Output!$F$11:$F$10000)</f>
        <v>1779476</v>
      </c>
      <c r="C25" s="15">
        <f>SUMIF(Output!$B$11:$B$10000,$P25,Output!$F$11:$F$10000)</f>
        <v>1779476</v>
      </c>
      <c r="D25" s="14">
        <f>SUMIF(Output!$B$11:$B$10000,$Q25,Output!$F$11:$F$10000)</f>
        <v>198250.046</v>
      </c>
      <c r="E25" s="15">
        <f>SUMIF(Output!$B$11:$B$10000,$R25,Output!$F$11:$F$10000)</f>
        <v>198250.046</v>
      </c>
      <c r="F25" s="14">
        <f>SUMIF(Output!$B$11:$B$10000,$S25,Output!$F$11:$F$10000)</f>
        <v>608891.56200000003</v>
      </c>
      <c r="G25" s="15">
        <f>SUMIF(Output!$B$11:$B$10000,$T25,Output!$F$11:$F$10000)</f>
        <v>608891.56200000003</v>
      </c>
      <c r="H25" s="14">
        <f>SUMIF(Output!$B$11:$B$10000,$U25,Output!$F$11:$F$10000)</f>
        <v>550506.25</v>
      </c>
      <c r="I25" s="15">
        <f>SUMIF(Output!$B$11:$B$10000,$V25,Output!$F$11:$F$10000)</f>
        <v>550506.25</v>
      </c>
      <c r="J25" s="14">
        <f>SUMIF(Output!$B$11:$B$10000,$W25,Output!$F$11:$F$10000)</f>
        <v>0</v>
      </c>
      <c r="K25" s="15">
        <f>SUMIF(Output!$B$11:$B$10000,$X25,Output!$F$11:$F$10000)</f>
        <v>0</v>
      </c>
      <c r="L25" s="14">
        <f t="shared" si="1"/>
        <v>3137123.858</v>
      </c>
      <c r="M25" s="21">
        <f t="shared" si="2"/>
        <v>3137123.858</v>
      </c>
      <c r="O25" s="3" t="s">
        <v>2448</v>
      </c>
      <c r="P25" s="3" t="s">
        <v>2484</v>
      </c>
      <c r="Q25" s="3" t="s">
        <v>2520</v>
      </c>
      <c r="R25" s="3" t="s">
        <v>2556</v>
      </c>
      <c r="S25" s="3" t="s">
        <v>2592</v>
      </c>
      <c r="T25" s="3" t="s">
        <v>2628</v>
      </c>
      <c r="U25" s="3" t="s">
        <v>2664</v>
      </c>
      <c r="V25" s="3" t="s">
        <v>2700</v>
      </c>
      <c r="W25" s="3" t="s">
        <v>2736</v>
      </c>
      <c r="X25" s="3" t="s">
        <v>2772</v>
      </c>
    </row>
    <row r="26" spans="1:24" x14ac:dyDescent="0.25">
      <c r="A26" s="3" t="s">
        <v>2214</v>
      </c>
      <c r="B26" s="14">
        <f>SUMIF(Output!$B$11:$B$10000,$O26,Output!$F$11:$F$10000)</f>
        <v>147725.82800000001</v>
      </c>
      <c r="C26" s="15">
        <f>SUMIF(Output!$B$11:$B$10000,$P26,Output!$F$11:$F$10000)</f>
        <v>185058.89</v>
      </c>
      <c r="D26" s="14">
        <f>SUMIF(Output!$B$11:$B$10000,$Q26,Output!$F$11:$F$10000)</f>
        <v>19239.664000000001</v>
      </c>
      <c r="E26" s="15">
        <f>SUMIF(Output!$B$11:$B$10000,$R26,Output!$F$11:$F$10000)</f>
        <v>16152.2871</v>
      </c>
      <c r="F26" s="14">
        <f>SUMIF(Output!$B$11:$B$10000,$S26,Output!$F$11:$F$10000)</f>
        <v>64764.038999999997</v>
      </c>
      <c r="G26" s="15">
        <f>SUMIF(Output!$B$11:$B$10000,$T26,Output!$F$11:$F$10000)</f>
        <v>51217.413999999997</v>
      </c>
      <c r="H26" s="14">
        <f>SUMIF(Output!$B$11:$B$10000,$U26,Output!$F$11:$F$10000)</f>
        <v>46947.964800000002</v>
      </c>
      <c r="I26" s="15">
        <f>SUMIF(Output!$B$11:$B$10000,$V26,Output!$F$11:$F$10000)</f>
        <v>38092.433499999999</v>
      </c>
      <c r="J26" s="14">
        <f>SUMIF(Output!$B$11:$B$10000,$W26,Output!$F$11:$F$10000)</f>
        <v>16856</v>
      </c>
      <c r="K26" s="15">
        <f>SUMIF(Output!$B$11:$B$10000,$X26,Output!$F$11:$F$10000)</f>
        <v>5013</v>
      </c>
      <c r="L26" s="14">
        <f t="shared" si="1"/>
        <v>295533.49579999998</v>
      </c>
      <c r="M26" s="21">
        <f t="shared" si="2"/>
        <v>295534.0246</v>
      </c>
      <c r="O26" s="3" t="s">
        <v>2451</v>
      </c>
      <c r="P26" s="3" t="s">
        <v>2487</v>
      </c>
      <c r="Q26" s="3" t="s">
        <v>2523</v>
      </c>
      <c r="R26" s="3" t="s">
        <v>2559</v>
      </c>
      <c r="S26" s="3" t="s">
        <v>2595</v>
      </c>
      <c r="T26" s="3" t="s">
        <v>2631</v>
      </c>
      <c r="U26" s="3" t="s">
        <v>2667</v>
      </c>
      <c r="V26" s="3" t="s">
        <v>2703</v>
      </c>
      <c r="W26" s="3" t="s">
        <v>2739</v>
      </c>
      <c r="X26" s="3" t="s">
        <v>2775</v>
      </c>
    </row>
    <row r="27" spans="1:24" x14ac:dyDescent="0.25">
      <c r="A27" s="3" t="s">
        <v>2215</v>
      </c>
      <c r="B27" s="14">
        <f>SUMIF(Output!$B$11:$B$10000,$O27,Output!$F$11:$F$10000)</f>
        <v>305447.25</v>
      </c>
      <c r="C27" s="15">
        <f>SUMIF(Output!$B$11:$B$10000,$P27,Output!$F$11:$F$10000)</f>
        <v>381710.34299999999</v>
      </c>
      <c r="D27" s="14">
        <f>SUMIF(Output!$B$11:$B$10000,$Q27,Output!$F$11:$F$10000)</f>
        <v>39929.906199999998</v>
      </c>
      <c r="E27" s="15">
        <f>SUMIF(Output!$B$11:$B$10000,$R27,Output!$F$11:$F$10000)</f>
        <v>32541.751899999999</v>
      </c>
      <c r="F27" s="14">
        <f>SUMIF(Output!$B$11:$B$10000,$S27,Output!$F$11:$F$10000)</f>
        <v>128377.32</v>
      </c>
      <c r="G27" s="15">
        <f>SUMIF(Output!$B$11:$B$10000,$T27,Output!$F$11:$F$10000)</f>
        <v>100788.601</v>
      </c>
      <c r="H27" s="14">
        <f>SUMIF(Output!$B$11:$B$10000,$U27,Output!$F$11:$F$10000)</f>
        <v>110189.07799999999</v>
      </c>
      <c r="I27" s="15">
        <f>SUMIF(Output!$B$11:$B$10000,$V27,Output!$F$11:$F$10000)</f>
        <v>80961.710900000005</v>
      </c>
      <c r="J27" s="14">
        <f>SUMIF(Output!$B$11:$B$10000,$W27,Output!$F$11:$F$10000)</f>
        <v>18878</v>
      </c>
      <c r="K27" s="15">
        <f>SUMIF(Output!$B$11:$B$10000,$X27,Output!$F$11:$F$10000)</f>
        <v>6818</v>
      </c>
      <c r="L27" s="14">
        <f t="shared" si="1"/>
        <v>602821.55420000001</v>
      </c>
      <c r="M27" s="21">
        <f t="shared" si="2"/>
        <v>602820.4068</v>
      </c>
      <c r="O27" s="3" t="s">
        <v>2454</v>
      </c>
      <c r="P27" s="3" t="s">
        <v>2490</v>
      </c>
      <c r="Q27" s="3" t="s">
        <v>2526</v>
      </c>
      <c r="R27" s="3" t="s">
        <v>2562</v>
      </c>
      <c r="S27" s="3" t="s">
        <v>2598</v>
      </c>
      <c r="T27" s="3" t="s">
        <v>2634</v>
      </c>
      <c r="U27" s="3" t="s">
        <v>2670</v>
      </c>
      <c r="V27" s="3" t="s">
        <v>2706</v>
      </c>
      <c r="W27" s="3" t="s">
        <v>2742</v>
      </c>
      <c r="X27" s="3" t="s">
        <v>2778</v>
      </c>
    </row>
    <row r="28" spans="1:24" x14ac:dyDescent="0.25">
      <c r="A28" s="3" t="s">
        <v>2216</v>
      </c>
      <c r="B28" s="14">
        <f>SUMIF(Output!$B$11:$B$10000,$O28,Output!$F$11:$F$10000)</f>
        <v>307195.43699999998</v>
      </c>
      <c r="C28" s="15">
        <f>SUMIF(Output!$B$11:$B$10000,$P28,Output!$F$11:$F$10000)</f>
        <v>391252.18699999998</v>
      </c>
      <c r="D28" s="14">
        <f>SUMIF(Output!$B$11:$B$10000,$Q28,Output!$F$11:$F$10000)</f>
        <v>37556.472600000001</v>
      </c>
      <c r="E28" s="15">
        <f>SUMIF(Output!$B$11:$B$10000,$R28,Output!$F$11:$F$10000)</f>
        <v>33274.4882</v>
      </c>
      <c r="F28" s="14">
        <f>SUMIF(Output!$B$11:$B$10000,$S28,Output!$F$11:$F$10000)</f>
        <v>129186.554</v>
      </c>
      <c r="G28" s="15">
        <f>SUMIF(Output!$B$11:$B$10000,$T28,Output!$F$11:$F$10000)</f>
        <v>102344.773</v>
      </c>
      <c r="H28" s="14">
        <f>SUMIF(Output!$B$11:$B$10000,$U28,Output!$F$11:$F$10000)</f>
        <v>126591.031</v>
      </c>
      <c r="I28" s="15">
        <f>SUMIF(Output!$B$11:$B$10000,$V28,Output!$F$11:$F$10000)</f>
        <v>84847.781199999998</v>
      </c>
      <c r="J28" s="14">
        <f>SUMIF(Output!$B$11:$B$10000,$W28,Output!$F$11:$F$10000)</f>
        <v>21814</v>
      </c>
      <c r="K28" s="15">
        <f>SUMIF(Output!$B$11:$B$10000,$X28,Output!$F$11:$F$10000)</f>
        <v>10625</v>
      </c>
      <c r="L28" s="14">
        <f t="shared" si="1"/>
        <v>622343.49459999998</v>
      </c>
      <c r="M28" s="21">
        <f t="shared" si="2"/>
        <v>622344.22939999995</v>
      </c>
      <c r="O28" s="3" t="s">
        <v>2457</v>
      </c>
      <c r="P28" s="3" t="s">
        <v>2493</v>
      </c>
      <c r="Q28" s="3" t="s">
        <v>2529</v>
      </c>
      <c r="R28" s="3" t="s">
        <v>2565</v>
      </c>
      <c r="S28" s="3" t="s">
        <v>2601</v>
      </c>
      <c r="T28" s="3" t="s">
        <v>2637</v>
      </c>
      <c r="U28" s="3" t="s">
        <v>2673</v>
      </c>
      <c r="V28" s="3" t="s">
        <v>2709</v>
      </c>
      <c r="W28" s="3" t="s">
        <v>2745</v>
      </c>
      <c r="X28" s="3" t="s">
        <v>2781</v>
      </c>
    </row>
    <row r="29" spans="1:24" x14ac:dyDescent="0.25">
      <c r="A29" s="3" t="s">
        <v>2217</v>
      </c>
      <c r="B29" s="14">
        <f>SUMIF(Output!$B$11:$B$10000,$O29,Output!$F$11:$F$10000)</f>
        <v>531970.31200000003</v>
      </c>
      <c r="C29" s="15">
        <f>SUMIF(Output!$B$11:$B$10000,$P29,Output!$F$11:$F$10000)</f>
        <v>578860.93700000003</v>
      </c>
      <c r="D29" s="14">
        <f>SUMIF(Output!$B$11:$B$10000,$Q29,Output!$F$11:$F$10000)</f>
        <v>46529.031199999998</v>
      </c>
      <c r="E29" s="15">
        <f>SUMIF(Output!$B$11:$B$10000,$R29,Output!$F$11:$F$10000)</f>
        <v>48155.663999999997</v>
      </c>
      <c r="F29" s="14">
        <f>SUMIF(Output!$B$11:$B$10000,$S29,Output!$F$11:$F$10000)</f>
        <v>144575.09299999999</v>
      </c>
      <c r="G29" s="15">
        <f>SUMIF(Output!$B$11:$B$10000,$T29,Output!$F$11:$F$10000)</f>
        <v>147769.40599999999</v>
      </c>
      <c r="H29" s="14">
        <f>SUMIF(Output!$B$11:$B$10000,$U29,Output!$F$11:$F$10000)</f>
        <v>165115.34299999999</v>
      </c>
      <c r="I29" s="15">
        <f>SUMIF(Output!$B$11:$B$10000,$V29,Output!$F$11:$F$10000)</f>
        <v>123433.898</v>
      </c>
      <c r="J29" s="14">
        <f>SUMIF(Output!$B$11:$B$10000,$W29,Output!$F$11:$F$10000)</f>
        <v>23852</v>
      </c>
      <c r="K29" s="15">
        <f>SUMIF(Output!$B$11:$B$10000,$X29,Output!$F$11:$F$10000)</f>
        <v>13822</v>
      </c>
      <c r="L29" s="14">
        <f t="shared" si="1"/>
        <v>912041.77919999999</v>
      </c>
      <c r="M29" s="21">
        <f t="shared" si="2"/>
        <v>912041.90500000003</v>
      </c>
      <c r="O29" s="3" t="s">
        <v>2460</v>
      </c>
      <c r="P29" s="3" t="s">
        <v>2496</v>
      </c>
      <c r="Q29" s="3" t="s">
        <v>2532</v>
      </c>
      <c r="R29" s="3" t="s">
        <v>2568</v>
      </c>
      <c r="S29" s="3" t="s">
        <v>2604</v>
      </c>
      <c r="T29" s="3" t="s">
        <v>2640</v>
      </c>
      <c r="U29" s="3" t="s">
        <v>2676</v>
      </c>
      <c r="V29" s="3" t="s">
        <v>2712</v>
      </c>
      <c r="W29" s="3" t="s">
        <v>2748</v>
      </c>
      <c r="X29" s="3" t="s">
        <v>2784</v>
      </c>
    </row>
    <row r="30" spans="1:24" x14ac:dyDescent="0.25">
      <c r="A30" s="3" t="s">
        <v>2409</v>
      </c>
      <c r="B30" s="14">
        <f>SUMIF(Output!$B$11:$B$10000,$O30,Output!$F$11:$F$10000)</f>
        <v>193132.859</v>
      </c>
      <c r="C30" s="15">
        <f>SUMIF(Output!$B$11:$B$10000,$P30,Output!$F$11:$F$10000)</f>
        <v>184170.70300000001</v>
      </c>
      <c r="D30" s="14">
        <f>SUMIF(Output!$B$11:$B$10000,$Q30,Output!$F$11:$F$10000)</f>
        <v>17296.416000000001</v>
      </c>
      <c r="E30" s="15">
        <f>SUMIF(Output!$B$11:$B$10000,$R30,Output!$F$11:$F$10000)</f>
        <v>16846.814399999999</v>
      </c>
      <c r="F30" s="14">
        <f>SUMIF(Output!$B$11:$B$10000,$S30,Output!$F$11:$F$10000)</f>
        <v>55500.003900000003</v>
      </c>
      <c r="G30" s="15">
        <f>SUMIF(Output!$B$11:$B$10000,$T30,Output!$F$11:$F$10000)</f>
        <v>60987.593699999998</v>
      </c>
      <c r="H30" s="14">
        <f>SUMIF(Output!$B$11:$B$10000,$U30,Output!$F$11:$F$10000)</f>
        <v>51237.3125</v>
      </c>
      <c r="I30" s="15">
        <f>SUMIF(Output!$B$11:$B$10000,$V30,Output!$F$11:$F$10000)</f>
        <v>55161.179600000003</v>
      </c>
      <c r="J30" s="14">
        <f>SUMIF(Output!$B$11:$B$10000,$W30,Output!$F$11:$F$10000)</f>
        <v>0</v>
      </c>
      <c r="K30" s="15">
        <f>SUMIF(Output!$B$11:$B$10000,$X30,Output!$F$11:$F$10000)</f>
        <v>0</v>
      </c>
      <c r="L30" s="14">
        <f t="shared" si="1"/>
        <v>317166.59139999998</v>
      </c>
      <c r="M30" s="21">
        <f t="shared" si="2"/>
        <v>317166.29070000001</v>
      </c>
      <c r="O30" s="3" t="s">
        <v>2463</v>
      </c>
      <c r="P30" s="3" t="s">
        <v>2499</v>
      </c>
      <c r="Q30" s="3" t="s">
        <v>2535</v>
      </c>
      <c r="R30" s="3" t="s">
        <v>2571</v>
      </c>
      <c r="S30" s="3" t="s">
        <v>2607</v>
      </c>
      <c r="T30" s="3" t="s">
        <v>2643</v>
      </c>
      <c r="U30" s="3" t="s">
        <v>2679</v>
      </c>
      <c r="V30" s="3" t="s">
        <v>2715</v>
      </c>
      <c r="W30" s="3" t="s">
        <v>2751</v>
      </c>
      <c r="X30" s="3" t="s">
        <v>2787</v>
      </c>
    </row>
    <row r="31" spans="1:24" x14ac:dyDescent="0.25">
      <c r="A31" s="3" t="s">
        <v>2410</v>
      </c>
      <c r="B31" s="14">
        <f>SUMIF(Output!$B$11:$B$10000,$O31,Output!$F$11:$F$10000)</f>
        <v>83783.414000000004</v>
      </c>
      <c r="C31" s="15">
        <f>SUMIF(Output!$B$11:$B$10000,$P31,Output!$F$11:$F$10000)</f>
        <v>79877.4375</v>
      </c>
      <c r="D31" s="14">
        <f>SUMIF(Output!$B$11:$B$10000,$Q31,Output!$F$11:$F$10000)</f>
        <v>7669.8588799999998</v>
      </c>
      <c r="E31" s="15">
        <f>SUMIF(Output!$B$11:$B$10000,$R31,Output!$F$11:$F$10000)</f>
        <v>7119.4887600000002</v>
      </c>
      <c r="F31" s="14">
        <f>SUMIF(Output!$B$11:$B$10000,$S31,Output!$F$11:$F$10000)</f>
        <v>24183.101500000001</v>
      </c>
      <c r="G31" s="15">
        <f>SUMIF(Output!$B$11:$B$10000,$T31,Output!$F$11:$F$10000)</f>
        <v>26895.995999999999</v>
      </c>
      <c r="H31" s="14">
        <f>SUMIF(Output!$B$11:$B$10000,$U31,Output!$F$11:$F$10000)</f>
        <v>22605.7382</v>
      </c>
      <c r="I31" s="15">
        <f>SUMIF(Output!$B$11:$B$10000,$V31,Output!$F$11:$F$10000)</f>
        <v>24349.1132</v>
      </c>
      <c r="J31" s="14">
        <f>SUMIF(Output!$B$11:$B$10000,$W31,Output!$F$11:$F$10000)</f>
        <v>0</v>
      </c>
      <c r="K31" s="15">
        <f>SUMIF(Output!$B$11:$B$10000,$X31,Output!$F$11:$F$10000)</f>
        <v>0</v>
      </c>
      <c r="L31" s="14">
        <f t="shared" si="1"/>
        <v>138242.11258000002</v>
      </c>
      <c r="M31" s="21">
        <f t="shared" si="2"/>
        <v>138242.03546000001</v>
      </c>
      <c r="O31" s="3" t="s">
        <v>2465</v>
      </c>
      <c r="P31" s="3" t="s">
        <v>2501</v>
      </c>
      <c r="Q31" s="3" t="s">
        <v>2537</v>
      </c>
      <c r="R31" s="3" t="s">
        <v>2573</v>
      </c>
      <c r="S31" s="3" t="s">
        <v>2609</v>
      </c>
      <c r="T31" s="3" t="s">
        <v>2645</v>
      </c>
      <c r="U31" s="3" t="s">
        <v>2681</v>
      </c>
      <c r="V31" s="3" t="s">
        <v>2717</v>
      </c>
      <c r="W31" s="3" t="s">
        <v>2753</v>
      </c>
      <c r="X31" s="3" t="s">
        <v>2789</v>
      </c>
    </row>
    <row r="32" spans="1:24" x14ac:dyDescent="0.25">
      <c r="A32" s="49" t="s">
        <v>2411</v>
      </c>
      <c r="B32" s="50">
        <f>SUMIF(Output!$B$11:$B$10000,$O32,Output!$F$11:$F$10000)</f>
        <v>18862.644499999999</v>
      </c>
      <c r="C32" s="51">
        <f>SUMIF(Output!$B$11:$B$10000,$P32,Output!$F$11:$F$10000)</f>
        <v>20677.7929</v>
      </c>
      <c r="D32" s="50">
        <f>SUMIF(Output!$B$11:$B$10000,$Q32,Output!$F$11:$F$10000)</f>
        <v>1463.5061000000001</v>
      </c>
      <c r="E32" s="51">
        <f>SUMIF(Output!$B$11:$B$10000,$R32,Output!$F$11:$F$10000)</f>
        <v>984.09167400000001</v>
      </c>
      <c r="F32" s="50">
        <f>SUMIF(Output!$B$11:$B$10000,$S32,Output!$F$11:$F$10000)</f>
        <v>4335.7206999999999</v>
      </c>
      <c r="G32" s="51">
        <f>SUMIF(Output!$B$11:$B$10000,$T32,Output!$F$11:$F$10000)</f>
        <v>5258.1088799999998</v>
      </c>
      <c r="H32" s="50">
        <f>SUMIF(Output!$B$11:$B$10000,$U32,Output!$F$11:$F$10000)</f>
        <v>3992.9711900000002</v>
      </c>
      <c r="I32" s="51">
        <f>SUMIF(Output!$B$11:$B$10000,$V32,Output!$F$11:$F$10000)</f>
        <v>1734.85302</v>
      </c>
      <c r="J32" s="50">
        <f>SUMIF(Output!$B$11:$B$10000,$W32,Output!$F$11:$F$10000)</f>
        <v>0</v>
      </c>
      <c r="K32" s="51">
        <f>SUMIF(Output!$B$11:$B$10000,$X32,Output!$F$11:$F$10000)</f>
        <v>0</v>
      </c>
      <c r="L32" s="50">
        <f t="shared" si="1"/>
        <v>28654.842489999999</v>
      </c>
      <c r="M32" s="52">
        <f t="shared" si="2"/>
        <v>28654.846473999998</v>
      </c>
      <c r="O32" s="3" t="s">
        <v>2467</v>
      </c>
      <c r="P32" s="3" t="s">
        <v>2503</v>
      </c>
      <c r="Q32" s="3" t="s">
        <v>2539</v>
      </c>
      <c r="R32" s="3" t="s">
        <v>2575</v>
      </c>
      <c r="S32" s="3" t="s">
        <v>2611</v>
      </c>
      <c r="T32" s="3" t="s">
        <v>2647</v>
      </c>
      <c r="U32" s="3" t="s">
        <v>2683</v>
      </c>
      <c r="V32" s="3" t="s">
        <v>2719</v>
      </c>
      <c r="W32" s="3" t="s">
        <v>2755</v>
      </c>
      <c r="X32" s="3" t="s">
        <v>2791</v>
      </c>
    </row>
    <row r="33" spans="1:26" x14ac:dyDescent="0.25">
      <c r="A33" s="3" t="s">
        <v>2792</v>
      </c>
      <c r="B33" s="14">
        <f>SUM(B20:B32)</f>
        <v>8658484.3615000006</v>
      </c>
      <c r="C33" s="15">
        <f>SUM(C20:C32)</f>
        <v>9275906.3284000009</v>
      </c>
      <c r="D33" s="14">
        <f>SUM(D20:D32)</f>
        <v>999757.01019999979</v>
      </c>
      <c r="E33" s="15">
        <f>SUM(E20:E32)</f>
        <v>974071.28903400002</v>
      </c>
      <c r="F33" s="14">
        <f>SUM(F20:F32)</f>
        <v>3203815.4854999995</v>
      </c>
      <c r="G33" s="15">
        <f>SUM(G20:G32)</f>
        <v>2979254.16298</v>
      </c>
      <c r="H33" s="14">
        <f>SUM(H20:H32)</f>
        <v>2848159.4840900004</v>
      </c>
      <c r="I33" s="15">
        <f>SUM(I20:I32)</f>
        <v>2574189.1745199994</v>
      </c>
      <c r="J33" s="14">
        <f>SUM(J20:J32)</f>
        <v>240503</v>
      </c>
      <c r="K33" s="15">
        <f>SUM(K20:K32)</f>
        <v>147298</v>
      </c>
      <c r="L33" s="14">
        <f>SUM(L20:L32)</f>
        <v>15950719.341290001</v>
      </c>
      <c r="M33" s="21">
        <f>SUM(M20:M32)</f>
        <v>15950718.954933997</v>
      </c>
    </row>
    <row r="35" spans="1:26" ht="16.5" customHeight="1" x14ac:dyDescent="0.25">
      <c r="A35" s="7" t="s">
        <v>2803</v>
      </c>
    </row>
    <row r="36" spans="1:26" s="5" customFormat="1" ht="30" customHeight="1" x14ac:dyDescent="0.25">
      <c r="A36" s="30" t="s">
        <v>2231</v>
      </c>
      <c r="B36" s="53" t="s">
        <v>2804</v>
      </c>
      <c r="C36" s="54"/>
      <c r="D36" s="53" t="s">
        <v>2805</v>
      </c>
      <c r="E36" s="54"/>
      <c r="F36" s="53" t="s">
        <v>2806</v>
      </c>
      <c r="G36" s="54"/>
      <c r="H36" s="53" t="s">
        <v>2807</v>
      </c>
      <c r="I36" s="54"/>
      <c r="J36" s="53" t="s">
        <v>3244</v>
      </c>
      <c r="K36" s="54"/>
      <c r="L36" s="53" t="s">
        <v>2795</v>
      </c>
      <c r="M36" s="56"/>
      <c r="O36" s="55" t="s">
        <v>2224</v>
      </c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s="5" customFormat="1" ht="16.5" thickBot="1" x14ac:dyDescent="0.3">
      <c r="A37" s="31"/>
      <c r="B37" s="12" t="s">
        <v>2123</v>
      </c>
      <c r="C37" s="13" t="s">
        <v>2230</v>
      </c>
      <c r="D37" s="12" t="s">
        <v>2123</v>
      </c>
      <c r="E37" s="13" t="s">
        <v>2230</v>
      </c>
      <c r="F37" s="12" t="s">
        <v>2123</v>
      </c>
      <c r="G37" s="13" t="s">
        <v>2230</v>
      </c>
      <c r="H37" s="12" t="s">
        <v>2123</v>
      </c>
      <c r="I37" s="13" t="s">
        <v>2230</v>
      </c>
      <c r="J37" s="12" t="s">
        <v>2123</v>
      </c>
      <c r="K37" s="13" t="s">
        <v>2230</v>
      </c>
      <c r="L37" s="12" t="s">
        <v>2123</v>
      </c>
      <c r="M37" s="24" t="s">
        <v>2230</v>
      </c>
      <c r="O37" s="34" t="s">
        <v>3242</v>
      </c>
      <c r="P37" s="34"/>
      <c r="Q37" s="34" t="s">
        <v>3243</v>
      </c>
      <c r="R37" s="34"/>
      <c r="S37" s="34" t="s">
        <v>2806</v>
      </c>
      <c r="T37" s="34"/>
      <c r="U37" s="34" t="s">
        <v>2797</v>
      </c>
      <c r="V37" s="34"/>
      <c r="W37" s="34" t="s">
        <v>2799</v>
      </c>
      <c r="X37" s="34"/>
      <c r="Y37" s="34" t="s">
        <v>2800</v>
      </c>
      <c r="Z37" s="34"/>
    </row>
    <row r="38" spans="1:26" x14ac:dyDescent="0.25">
      <c r="A38" s="3" t="s">
        <v>2236</v>
      </c>
      <c r="B38" s="14">
        <f>SUMIF(Output!$B$11:$B$10000,$O38,Output!$F$11:$F$10000)</f>
        <v>17403.068299999999</v>
      </c>
      <c r="C38" s="15">
        <f>SUMIF(Output!$B$11:$B$10000,$P38,Output!$F$11:$F$10000)</f>
        <v>21146.400300000001</v>
      </c>
      <c r="D38" s="14">
        <f>SUMIF(Output!$B$11:$B$10000,$Q38,Output!$F$11:$F$10000)</f>
        <v>21866.117099999999</v>
      </c>
      <c r="E38" s="15">
        <f>SUMIF(Output!$B$11:$B$10000,$R38,Output!$F$11:$F$10000)</f>
        <v>15467.759700000001</v>
      </c>
      <c r="F38" s="14">
        <f>SUMIF(Output!$B$11:$B$10000,$S38,Output!$F$11:$F$10000)</f>
        <v>52554.484299999996</v>
      </c>
      <c r="G38" s="15">
        <f>SUMIF(Output!$B$11:$B$10000,$T38,Output!$F$11:$F$10000)</f>
        <v>70250.398400000005</v>
      </c>
      <c r="H38" s="14">
        <f>SUMIF(Output!$B$11:$B$10000,$U38,Output!$F$11:$F$10000)</f>
        <v>10148.656199999999</v>
      </c>
      <c r="I38" s="15">
        <f>SUMIF(Output!$B$11:$B$10000,$V38,Output!$F$11:$F$10000)</f>
        <v>5548.3999000000003</v>
      </c>
      <c r="J38" s="14">
        <f>SUMIF(Output!$B$11:$B$10000,$W38,Output!$F$11:$F$10000)</f>
        <v>27989.162100000001</v>
      </c>
      <c r="K38" s="15">
        <f>SUMIF(Output!$B$11:$B$10000,$X38,Output!$F$11:$F$10000)</f>
        <v>30180.4804</v>
      </c>
      <c r="L38" s="14">
        <f>SUMIF(Output!$B$11:$B$10000,$Y38,Output!$F$11:$F$10000)</f>
        <v>23966.8164</v>
      </c>
      <c r="M38" s="21">
        <f>SUMIF(Output!$B$11:$B$10000,$Z38,Output!$F$11:$F$10000)</f>
        <v>12172.160099999999</v>
      </c>
      <c r="O38" s="3" t="s">
        <v>2810</v>
      </c>
      <c r="P38" s="3" t="s">
        <v>2846</v>
      </c>
      <c r="Q38" s="3" t="s">
        <v>2954</v>
      </c>
      <c r="R38" s="3" t="s">
        <v>2990</v>
      </c>
      <c r="S38" s="3" t="s">
        <v>2882</v>
      </c>
      <c r="T38" s="3" t="s">
        <v>2918</v>
      </c>
      <c r="U38" s="3" t="s">
        <v>3026</v>
      </c>
      <c r="V38" s="3" t="s">
        <v>3062</v>
      </c>
      <c r="W38" s="3" t="s">
        <v>3098</v>
      </c>
      <c r="X38" s="3" t="s">
        <v>3134</v>
      </c>
      <c r="Y38" s="3" t="s">
        <v>3170</v>
      </c>
      <c r="Z38" s="3" t="s">
        <v>3206</v>
      </c>
    </row>
    <row r="39" spans="1:26" x14ac:dyDescent="0.25">
      <c r="A39" s="3" t="s">
        <v>2237</v>
      </c>
      <c r="B39" s="14">
        <f>SUMIF(Output!$B$11:$B$10000,$O39,Output!$F$11:$F$10000)</f>
        <v>203083.14</v>
      </c>
      <c r="C39" s="15">
        <f>SUMIF(Output!$B$11:$B$10000,$P39,Output!$F$11:$F$10000)</f>
        <v>214031.625</v>
      </c>
      <c r="D39" s="14">
        <f>SUMIF(Output!$B$11:$B$10000,$Q39,Output!$F$11:$F$10000)</f>
        <v>215778.76500000001</v>
      </c>
      <c r="E39" s="15">
        <f>SUMIF(Output!$B$11:$B$10000,$R39,Output!$F$11:$F$10000)</f>
        <v>232415.25</v>
      </c>
      <c r="F39" s="14">
        <f>SUMIF(Output!$B$11:$B$10000,$S39,Output!$F$11:$F$10000)</f>
        <v>246981.64</v>
      </c>
      <c r="G39" s="15">
        <f>SUMIF(Output!$B$11:$B$10000,$T39,Output!$F$11:$F$10000)</f>
        <v>334039.18699999998</v>
      </c>
      <c r="H39" s="14">
        <f>SUMIF(Output!$B$11:$B$10000,$U39,Output!$F$11:$F$10000)</f>
        <v>112199.976</v>
      </c>
      <c r="I39" s="15">
        <f>SUMIF(Output!$B$11:$B$10000,$V39,Output!$F$11:$F$10000)</f>
        <v>94215.390599999999</v>
      </c>
      <c r="J39" s="14">
        <f>SUMIF(Output!$B$11:$B$10000,$W39,Output!$F$11:$F$10000)</f>
        <v>252331.81200000001</v>
      </c>
      <c r="K39" s="15">
        <f>SUMIF(Output!$B$11:$B$10000,$X39,Output!$F$11:$F$10000)</f>
        <v>205809.109</v>
      </c>
      <c r="L39" s="14">
        <f>SUMIF(Output!$B$11:$B$10000,$Y39,Output!$F$11:$F$10000)</f>
        <v>241371.82800000001</v>
      </c>
      <c r="M39" s="21">
        <f>SUMIF(Output!$B$11:$B$10000,$Z39,Output!$F$11:$F$10000)</f>
        <v>203853.796</v>
      </c>
      <c r="O39" s="3" t="s">
        <v>2813</v>
      </c>
      <c r="P39" s="3" t="s">
        <v>2849</v>
      </c>
      <c r="Q39" s="3" t="s">
        <v>2957</v>
      </c>
      <c r="R39" s="3" t="s">
        <v>2993</v>
      </c>
      <c r="S39" s="3" t="s">
        <v>2885</v>
      </c>
      <c r="T39" s="3" t="s">
        <v>2921</v>
      </c>
      <c r="U39" s="3" t="s">
        <v>3029</v>
      </c>
      <c r="V39" s="3" t="s">
        <v>3065</v>
      </c>
      <c r="W39" s="3" t="s">
        <v>3101</v>
      </c>
      <c r="X39" s="3" t="s">
        <v>3137</v>
      </c>
      <c r="Y39" s="3" t="s">
        <v>3173</v>
      </c>
      <c r="Z39" s="3" t="s">
        <v>3209</v>
      </c>
    </row>
    <row r="40" spans="1:26" x14ac:dyDescent="0.25">
      <c r="A40" s="3" t="s">
        <v>2220</v>
      </c>
      <c r="B40" s="14">
        <f>SUMIF(Output!$B$11:$B$10000,$O40,Output!$F$11:$F$10000)</f>
        <v>939048.31200000003</v>
      </c>
      <c r="C40" s="15">
        <f>SUMIF(Output!$B$11:$B$10000,$P40,Output!$F$11:$F$10000)</f>
        <v>885316.125</v>
      </c>
      <c r="D40" s="14">
        <f>SUMIF(Output!$B$11:$B$10000,$Q40,Output!$F$11:$F$10000)</f>
        <v>975895.75</v>
      </c>
      <c r="E40" s="15">
        <f>SUMIF(Output!$B$11:$B$10000,$R40,Output!$F$11:$F$10000)</f>
        <v>1016062.18</v>
      </c>
      <c r="F40" s="14">
        <f>SUMIF(Output!$B$11:$B$10000,$S40,Output!$F$11:$F$10000)</f>
        <v>985620.81200000003</v>
      </c>
      <c r="G40" s="15">
        <f>SUMIF(Output!$B$11:$B$10000,$T40,Output!$F$11:$F$10000)</f>
        <v>1256752</v>
      </c>
      <c r="H40" s="14">
        <f>SUMIF(Output!$B$11:$B$10000,$U40,Output!$F$11:$F$10000)</f>
        <v>489210.90600000002</v>
      </c>
      <c r="I40" s="15">
        <f>SUMIF(Output!$B$11:$B$10000,$V40,Output!$F$11:$F$10000)</f>
        <v>477915.625</v>
      </c>
      <c r="J40" s="14">
        <f>SUMIF(Output!$B$11:$B$10000,$W40,Output!$F$11:$F$10000)</f>
        <v>1115061.1200000001</v>
      </c>
      <c r="K40" s="15">
        <f>SUMIF(Output!$B$11:$B$10000,$X40,Output!$F$11:$F$10000)</f>
        <v>1009979.25</v>
      </c>
      <c r="L40" s="14">
        <f>SUMIF(Output!$B$11:$B$10000,$Y40,Output!$F$11:$F$10000)</f>
        <v>1089784.1200000001</v>
      </c>
      <c r="M40" s="21">
        <f>SUMIF(Output!$B$11:$B$10000,$Z40,Output!$F$11:$F$10000)</f>
        <v>983224.875</v>
      </c>
      <c r="O40" s="3" t="s">
        <v>2816</v>
      </c>
      <c r="P40" s="3" t="s">
        <v>2852</v>
      </c>
      <c r="Q40" s="3" t="s">
        <v>2960</v>
      </c>
      <c r="R40" s="3" t="s">
        <v>2996</v>
      </c>
      <c r="S40" s="3" t="s">
        <v>2888</v>
      </c>
      <c r="T40" s="3" t="s">
        <v>2924</v>
      </c>
      <c r="U40" s="3" t="s">
        <v>3032</v>
      </c>
      <c r="V40" s="3" t="s">
        <v>3068</v>
      </c>
      <c r="W40" s="3" t="s">
        <v>3104</v>
      </c>
      <c r="X40" s="3" t="s">
        <v>3140</v>
      </c>
      <c r="Y40" s="3" t="s">
        <v>3176</v>
      </c>
      <c r="Z40" s="3" t="s">
        <v>3212</v>
      </c>
    </row>
    <row r="41" spans="1:26" x14ac:dyDescent="0.25">
      <c r="A41" s="3" t="s">
        <v>2238</v>
      </c>
      <c r="B41" s="14">
        <f>SUMIF(Output!$B$11:$B$10000,$O41,Output!$F$11:$F$10000)</f>
        <v>207369.75</v>
      </c>
      <c r="C41" s="15">
        <f>SUMIF(Output!$B$11:$B$10000,$P41,Output!$F$11:$F$10000)</f>
        <v>206100.234</v>
      </c>
      <c r="D41" s="14">
        <f>SUMIF(Output!$B$11:$B$10000,$Q41,Output!$F$11:$F$10000)</f>
        <v>211819.18700000001</v>
      </c>
      <c r="E41" s="15">
        <f>SUMIF(Output!$B$11:$B$10000,$R41,Output!$F$11:$F$10000)</f>
        <v>213325</v>
      </c>
      <c r="F41" s="14">
        <f>SUMIF(Output!$B$11:$B$10000,$S41,Output!$F$11:$F$10000)</f>
        <v>149633.53099999999</v>
      </c>
      <c r="G41" s="15">
        <f>SUMIF(Output!$B$11:$B$10000,$T41,Output!$F$11:$F$10000)</f>
        <v>149633.71799999999</v>
      </c>
      <c r="H41" s="14">
        <f>SUMIF(Output!$B$11:$B$10000,$U41,Output!$F$11:$F$10000)</f>
        <v>108351.492</v>
      </c>
      <c r="I41" s="15">
        <f>SUMIF(Output!$B$11:$B$10000,$V41,Output!$F$11:$F$10000)</f>
        <v>105861.859</v>
      </c>
      <c r="J41" s="14">
        <f>SUMIF(Output!$B$11:$B$10000,$W41,Output!$F$11:$F$10000)</f>
        <v>238984.546</v>
      </c>
      <c r="K41" s="15">
        <f>SUMIF(Output!$B$11:$B$10000,$X41,Output!$F$11:$F$10000)</f>
        <v>241237.921</v>
      </c>
      <c r="L41" s="14">
        <f>SUMIF(Output!$B$11:$B$10000,$Y41,Output!$F$11:$F$10000)</f>
        <v>195134.75</v>
      </c>
      <c r="M41" s="21">
        <f>SUMIF(Output!$B$11:$B$10000,$Z41,Output!$F$11:$F$10000)</f>
        <v>195134.84299999999</v>
      </c>
      <c r="O41" s="3" t="s">
        <v>2819</v>
      </c>
      <c r="P41" s="3" t="s">
        <v>2855</v>
      </c>
      <c r="Q41" s="3" t="s">
        <v>2963</v>
      </c>
      <c r="R41" s="3" t="s">
        <v>2999</v>
      </c>
      <c r="S41" s="3" t="s">
        <v>2891</v>
      </c>
      <c r="T41" s="3" t="s">
        <v>2927</v>
      </c>
      <c r="U41" s="3" t="s">
        <v>3035</v>
      </c>
      <c r="V41" s="3" t="s">
        <v>3071</v>
      </c>
      <c r="W41" s="3" t="s">
        <v>3107</v>
      </c>
      <c r="X41" s="3" t="s">
        <v>3143</v>
      </c>
      <c r="Y41" s="3" t="s">
        <v>3179</v>
      </c>
      <c r="Z41" s="3" t="s">
        <v>3215</v>
      </c>
    </row>
    <row r="42" spans="1:26" x14ac:dyDescent="0.25">
      <c r="A42" s="3" t="s">
        <v>2239</v>
      </c>
      <c r="B42" s="14">
        <f>SUMIF(Output!$B$11:$B$10000,$O42,Output!$F$11:$F$10000)</f>
        <v>314470.34299999999</v>
      </c>
      <c r="C42" s="15">
        <f>SUMIF(Output!$B$11:$B$10000,$P42,Output!$F$11:$F$10000)</f>
        <v>314470.34299999999</v>
      </c>
      <c r="D42" s="14">
        <f>SUMIF(Output!$B$11:$B$10000,$Q42,Output!$F$11:$F$10000)</f>
        <v>267780.25</v>
      </c>
      <c r="E42" s="15">
        <f>SUMIF(Output!$B$11:$B$10000,$R42,Output!$F$11:$F$10000)</f>
        <v>267780.25</v>
      </c>
      <c r="F42" s="14">
        <f>SUMIF(Output!$B$11:$B$10000,$S42,Output!$F$11:$F$10000)</f>
        <v>451969.875</v>
      </c>
      <c r="G42" s="15">
        <f>SUMIF(Output!$B$11:$B$10000,$T42,Output!$F$11:$F$10000)</f>
        <v>451969.875</v>
      </c>
      <c r="H42" s="14">
        <f>SUMIF(Output!$B$11:$B$10000,$U42,Output!$F$11:$F$10000)</f>
        <v>103682.039</v>
      </c>
      <c r="I42" s="15">
        <f>SUMIF(Output!$B$11:$B$10000,$V42,Output!$F$11:$F$10000)</f>
        <v>103682.039</v>
      </c>
      <c r="J42" s="14">
        <f>SUMIF(Output!$B$11:$B$10000,$W42,Output!$F$11:$F$10000)</f>
        <v>247481.234</v>
      </c>
      <c r="K42" s="15">
        <f>SUMIF(Output!$B$11:$B$10000,$X42,Output!$F$11:$F$10000)</f>
        <v>247481.234</v>
      </c>
      <c r="L42" s="14">
        <f>SUMIF(Output!$B$11:$B$10000,$Y42,Output!$F$11:$F$10000)</f>
        <v>220716.28099999999</v>
      </c>
      <c r="M42" s="21">
        <f>SUMIF(Output!$B$11:$B$10000,$Z42,Output!$F$11:$F$10000)</f>
        <v>220716.28099999999</v>
      </c>
      <c r="O42" s="3" t="s">
        <v>2822</v>
      </c>
      <c r="P42" s="3" t="s">
        <v>2858</v>
      </c>
      <c r="Q42" s="3" t="s">
        <v>2966</v>
      </c>
      <c r="R42" s="3" t="s">
        <v>3002</v>
      </c>
      <c r="S42" s="3" t="s">
        <v>2894</v>
      </c>
      <c r="T42" s="3" t="s">
        <v>2930</v>
      </c>
      <c r="U42" s="3" t="s">
        <v>3038</v>
      </c>
      <c r="V42" s="3" t="s">
        <v>3074</v>
      </c>
      <c r="W42" s="3" t="s">
        <v>3110</v>
      </c>
      <c r="X42" s="3" t="s">
        <v>3146</v>
      </c>
      <c r="Y42" s="3" t="s">
        <v>3182</v>
      </c>
      <c r="Z42" s="3" t="s">
        <v>3218</v>
      </c>
    </row>
    <row r="43" spans="1:26" x14ac:dyDescent="0.25">
      <c r="A43" s="3" t="s">
        <v>2240</v>
      </c>
      <c r="B43" s="14">
        <f>SUMIF(Output!$B$11:$B$10000,$O43,Output!$F$11:$F$10000)</f>
        <v>507045.56199999998</v>
      </c>
      <c r="C43" s="15">
        <f>SUMIF(Output!$B$11:$B$10000,$P43,Output!$F$11:$F$10000)</f>
        <v>507045.56199999998</v>
      </c>
      <c r="D43" s="14">
        <f>SUMIF(Output!$B$11:$B$10000,$Q43,Output!$F$11:$F$10000)</f>
        <v>540968.25</v>
      </c>
      <c r="E43" s="15">
        <f>SUMIF(Output!$B$11:$B$10000,$R43,Output!$F$11:$F$10000)</f>
        <v>540968.25</v>
      </c>
      <c r="F43" s="14">
        <f>SUMIF(Output!$B$11:$B$10000,$S43,Output!$F$11:$F$10000)</f>
        <v>722809.93700000003</v>
      </c>
      <c r="G43" s="15">
        <f>SUMIF(Output!$B$11:$B$10000,$T43,Output!$F$11:$F$10000)</f>
        <v>722809.93700000003</v>
      </c>
      <c r="H43" s="14">
        <f>SUMIF(Output!$B$11:$B$10000,$U43,Output!$F$11:$F$10000)</f>
        <v>252814.21799999999</v>
      </c>
      <c r="I43" s="15">
        <f>SUMIF(Output!$B$11:$B$10000,$V43,Output!$F$11:$F$10000)</f>
        <v>252814.21799999999</v>
      </c>
      <c r="J43" s="14">
        <f>SUMIF(Output!$B$11:$B$10000,$W43,Output!$F$11:$F$10000)</f>
        <v>562979.875</v>
      </c>
      <c r="K43" s="15">
        <f>SUMIF(Output!$B$11:$B$10000,$X43,Output!$F$11:$F$10000)</f>
        <v>562979.875</v>
      </c>
      <c r="L43" s="14">
        <f>SUMIF(Output!$B$11:$B$10000,$Y43,Output!$F$11:$F$10000)</f>
        <v>550506.25</v>
      </c>
      <c r="M43" s="21">
        <f>SUMIF(Output!$B$11:$B$10000,$Z43,Output!$F$11:$F$10000)</f>
        <v>550506.25</v>
      </c>
      <c r="O43" s="3" t="s">
        <v>2825</v>
      </c>
      <c r="P43" s="3" t="s">
        <v>2861</v>
      </c>
      <c r="Q43" s="3" t="s">
        <v>2969</v>
      </c>
      <c r="R43" s="3" t="s">
        <v>3005</v>
      </c>
      <c r="S43" s="3" t="s">
        <v>2897</v>
      </c>
      <c r="T43" s="3" t="s">
        <v>2933</v>
      </c>
      <c r="U43" s="3" t="s">
        <v>3041</v>
      </c>
      <c r="V43" s="3" t="s">
        <v>3077</v>
      </c>
      <c r="W43" s="3" t="s">
        <v>3113</v>
      </c>
      <c r="X43" s="3" t="s">
        <v>3149</v>
      </c>
      <c r="Y43" s="3" t="s">
        <v>3185</v>
      </c>
      <c r="Z43" s="3" t="s">
        <v>3221</v>
      </c>
    </row>
    <row r="44" spans="1:26" x14ac:dyDescent="0.25">
      <c r="A44" s="3" t="s">
        <v>2214</v>
      </c>
      <c r="B44" s="14">
        <f>SUMIF(Output!$B$11:$B$10000,$O44,Output!$F$11:$F$10000)</f>
        <v>23380.314399999999</v>
      </c>
      <c r="C44" s="15">
        <f>SUMIF(Output!$B$11:$B$10000,$P44,Output!$F$11:$F$10000)</f>
        <v>55824.125</v>
      </c>
      <c r="D44" s="14">
        <f>SUMIF(Output!$B$11:$B$10000,$Q44,Output!$F$11:$F$10000)</f>
        <v>51726.019500000002</v>
      </c>
      <c r="E44" s="15">
        <f>SUMIF(Output!$B$11:$B$10000,$R44,Output!$F$11:$F$10000)</f>
        <v>43656.913999999997</v>
      </c>
      <c r="F44" s="14">
        <f>SUMIF(Output!$B$11:$B$10000,$S44,Output!$F$11:$F$10000)</f>
        <v>72161.671799999996</v>
      </c>
      <c r="G44" s="15">
        <f>SUMIF(Output!$B$11:$B$10000,$T44,Output!$F$11:$F$10000)</f>
        <v>85023.242100000003</v>
      </c>
      <c r="H44" s="14">
        <f>SUMIF(Output!$B$11:$B$10000,$U44,Output!$F$11:$F$10000)</f>
        <v>23920.328099999999</v>
      </c>
      <c r="I44" s="15">
        <f>SUMIF(Output!$B$11:$B$10000,$V44,Output!$F$11:$F$10000)</f>
        <v>19525.6757</v>
      </c>
      <c r="J44" s="14">
        <f>SUMIF(Output!$B$11:$B$10000,$W44,Output!$F$11:$F$10000)</f>
        <v>60541.214800000002</v>
      </c>
      <c r="K44" s="15">
        <f>SUMIF(Output!$B$11:$B$10000,$X44,Output!$F$11:$F$10000)</f>
        <v>48398.726499999997</v>
      </c>
      <c r="L44" s="14">
        <f>SUMIF(Output!$B$11:$B$10000,$Y44,Output!$F$11:$F$10000)</f>
        <v>46947.964800000002</v>
      </c>
      <c r="M44" s="21">
        <f>SUMIF(Output!$B$11:$B$10000,$Z44,Output!$F$11:$F$10000)</f>
        <v>38092.433499999999</v>
      </c>
      <c r="O44" s="3" t="s">
        <v>2828</v>
      </c>
      <c r="P44" s="3" t="s">
        <v>2864</v>
      </c>
      <c r="Q44" s="3" t="s">
        <v>2972</v>
      </c>
      <c r="R44" s="3" t="s">
        <v>3008</v>
      </c>
      <c r="S44" s="3" t="s">
        <v>2900</v>
      </c>
      <c r="T44" s="3" t="s">
        <v>2936</v>
      </c>
      <c r="U44" s="3" t="s">
        <v>3044</v>
      </c>
      <c r="V44" s="3" t="s">
        <v>3080</v>
      </c>
      <c r="W44" s="3" t="s">
        <v>3116</v>
      </c>
      <c r="X44" s="3" t="s">
        <v>3152</v>
      </c>
      <c r="Y44" s="3" t="s">
        <v>3188</v>
      </c>
      <c r="Z44" s="3" t="s">
        <v>3224</v>
      </c>
    </row>
    <row r="45" spans="1:26" x14ac:dyDescent="0.25">
      <c r="A45" s="3" t="s">
        <v>2215</v>
      </c>
      <c r="B45" s="14">
        <f>SUMIF(Output!$B$11:$B$10000,$O45,Output!$F$11:$F$10000)</f>
        <v>66500.781199999998</v>
      </c>
      <c r="C45" s="15">
        <f>SUMIF(Output!$B$11:$B$10000,$P45,Output!$F$11:$F$10000)</f>
        <v>115949.625</v>
      </c>
      <c r="D45" s="14">
        <f>SUMIF(Output!$B$11:$B$10000,$Q45,Output!$F$11:$F$10000)</f>
        <v>113567.171</v>
      </c>
      <c r="E45" s="15">
        <f>SUMIF(Output!$B$11:$B$10000,$R45,Output!$F$11:$F$10000)</f>
        <v>95019.851500000004</v>
      </c>
      <c r="F45" s="14">
        <f>SUMIF(Output!$B$11:$B$10000,$S45,Output!$F$11:$F$10000)</f>
        <v>123686.265</v>
      </c>
      <c r="G45" s="15">
        <f>SUMIF(Output!$B$11:$B$10000,$T45,Output!$F$11:$F$10000)</f>
        <v>169548.796</v>
      </c>
      <c r="H45" s="14">
        <f>SUMIF(Output!$B$11:$B$10000,$U45,Output!$F$11:$F$10000)</f>
        <v>48633.882799999999</v>
      </c>
      <c r="I45" s="15">
        <f>SUMIF(Output!$B$11:$B$10000,$V45,Output!$F$11:$F$10000)</f>
        <v>39600.828099999999</v>
      </c>
      <c r="J45" s="14">
        <f>SUMIF(Output!$B$11:$B$10000,$W45,Output!$F$11:$F$10000)</f>
        <v>121366.32</v>
      </c>
      <c r="K45" s="15">
        <f>SUMIF(Output!$B$11:$B$10000,$X45,Output!$F$11:$F$10000)</f>
        <v>94921.406199999998</v>
      </c>
      <c r="L45" s="14">
        <f>SUMIF(Output!$B$11:$B$10000,$Y45,Output!$F$11:$F$10000)</f>
        <v>110189.07799999999</v>
      </c>
      <c r="M45" s="21">
        <f>SUMIF(Output!$B$11:$B$10000,$Z45,Output!$F$11:$F$10000)</f>
        <v>80961.710900000005</v>
      </c>
      <c r="O45" s="3" t="s">
        <v>2831</v>
      </c>
      <c r="P45" s="3" t="s">
        <v>2867</v>
      </c>
      <c r="Q45" s="3" t="s">
        <v>2975</v>
      </c>
      <c r="R45" s="3" t="s">
        <v>3011</v>
      </c>
      <c r="S45" s="3" t="s">
        <v>2903</v>
      </c>
      <c r="T45" s="3" t="s">
        <v>2939</v>
      </c>
      <c r="U45" s="3" t="s">
        <v>3047</v>
      </c>
      <c r="V45" s="3" t="s">
        <v>3083</v>
      </c>
      <c r="W45" s="3" t="s">
        <v>3119</v>
      </c>
      <c r="X45" s="3" t="s">
        <v>3155</v>
      </c>
      <c r="Y45" s="3" t="s">
        <v>3191</v>
      </c>
      <c r="Z45" s="3" t="s">
        <v>3227</v>
      </c>
    </row>
    <row r="46" spans="1:26" x14ac:dyDescent="0.25">
      <c r="A46" s="3" t="s">
        <v>2216</v>
      </c>
      <c r="B46" s="14">
        <f>SUMIF(Output!$B$11:$B$10000,$O46,Output!$F$11:$F$10000)</f>
        <v>83806.070300000007</v>
      </c>
      <c r="C46" s="15">
        <f>SUMIF(Output!$B$11:$B$10000,$P46,Output!$F$11:$F$10000)</f>
        <v>118165.125</v>
      </c>
      <c r="D46" s="14">
        <f>SUMIF(Output!$B$11:$B$10000,$Q46,Output!$F$11:$F$10000)</f>
        <v>110199.515</v>
      </c>
      <c r="E46" s="15">
        <f>SUMIF(Output!$B$11:$B$10000,$R46,Output!$F$11:$F$10000)</f>
        <v>101114.83500000001</v>
      </c>
      <c r="F46" s="14">
        <f>SUMIF(Output!$B$11:$B$10000,$S46,Output!$F$11:$F$10000)</f>
        <v>111113.75</v>
      </c>
      <c r="G46" s="15">
        <f>SUMIF(Output!$B$11:$B$10000,$T46,Output!$F$11:$F$10000)</f>
        <v>170735.71799999999</v>
      </c>
      <c r="H46" s="14">
        <f>SUMIF(Output!$B$11:$B$10000,$U46,Output!$F$11:$F$10000)</f>
        <v>49326.472600000001</v>
      </c>
      <c r="I46" s="15">
        <f>SUMIF(Output!$B$11:$B$10000,$V46,Output!$F$11:$F$10000)</f>
        <v>40521.1757</v>
      </c>
      <c r="J46" s="14">
        <f>SUMIF(Output!$B$11:$B$10000,$W46,Output!$F$11:$F$10000)</f>
        <v>119492.757</v>
      </c>
      <c r="K46" s="15">
        <f>SUMIF(Output!$B$11:$B$10000,$X46,Output!$F$11:$F$10000)</f>
        <v>96334.859299999996</v>
      </c>
      <c r="L46" s="14">
        <f>SUMIF(Output!$B$11:$B$10000,$Y46,Output!$F$11:$F$10000)</f>
        <v>126591.031</v>
      </c>
      <c r="M46" s="21">
        <f>SUMIF(Output!$B$11:$B$10000,$Z46,Output!$F$11:$F$10000)</f>
        <v>84847.781199999998</v>
      </c>
      <c r="O46" s="3" t="s">
        <v>2834</v>
      </c>
      <c r="P46" s="3" t="s">
        <v>2870</v>
      </c>
      <c r="Q46" s="3" t="s">
        <v>2978</v>
      </c>
      <c r="R46" s="3" t="s">
        <v>3014</v>
      </c>
      <c r="S46" s="3" t="s">
        <v>2906</v>
      </c>
      <c r="T46" s="3" t="s">
        <v>2942</v>
      </c>
      <c r="U46" s="3" t="s">
        <v>3050</v>
      </c>
      <c r="V46" s="3" t="s">
        <v>3086</v>
      </c>
      <c r="W46" s="3" t="s">
        <v>3122</v>
      </c>
      <c r="X46" s="3" t="s">
        <v>3158</v>
      </c>
      <c r="Y46" s="3" t="s">
        <v>3194</v>
      </c>
      <c r="Z46" s="3" t="s">
        <v>3230</v>
      </c>
    </row>
    <row r="47" spans="1:26" x14ac:dyDescent="0.25">
      <c r="A47" s="3" t="s">
        <v>2217</v>
      </c>
      <c r="B47" s="14">
        <f>SUMIF(Output!$B$11:$B$10000,$O47,Output!$F$11:$F$10000)</f>
        <v>215238.59299999999</v>
      </c>
      <c r="C47" s="15">
        <f>SUMIF(Output!$B$11:$B$10000,$P47,Output!$F$11:$F$10000)</f>
        <v>178113.796</v>
      </c>
      <c r="D47" s="14">
        <f>SUMIF(Output!$B$11:$B$10000,$Q47,Output!$F$11:$F$10000)</f>
        <v>126482.257</v>
      </c>
      <c r="E47" s="15">
        <f>SUMIF(Output!$B$11:$B$10000,$R47,Output!$F$11:$F$10000)</f>
        <v>147062.921</v>
      </c>
      <c r="F47" s="14">
        <f>SUMIF(Output!$B$11:$B$10000,$S47,Output!$F$11:$F$10000)</f>
        <v>186481.65599999999</v>
      </c>
      <c r="G47" s="15">
        <f>SUMIF(Output!$B$11:$B$10000,$T47,Output!$F$11:$F$10000)</f>
        <v>251841.375</v>
      </c>
      <c r="H47" s="14">
        <f>SUMIF(Output!$B$11:$B$10000,$U47,Output!$F$11:$F$10000)</f>
        <v>67469.664000000004</v>
      </c>
      <c r="I47" s="15">
        <f>SUMIF(Output!$B$11:$B$10000,$V47,Output!$F$11:$F$10000)</f>
        <v>58863.835899999998</v>
      </c>
      <c r="J47" s="14">
        <f>SUMIF(Output!$B$11:$B$10000,$W47,Output!$F$11:$F$10000)</f>
        <v>127402.64</v>
      </c>
      <c r="K47" s="15">
        <f>SUMIF(Output!$B$11:$B$10000,$X47,Output!$F$11:$F$10000)</f>
        <v>138903.75</v>
      </c>
      <c r="L47" s="14">
        <f>SUMIF(Output!$B$11:$B$10000,$Y47,Output!$F$11:$F$10000)</f>
        <v>165115.34299999999</v>
      </c>
      <c r="M47" s="21">
        <f>SUMIF(Output!$B$11:$B$10000,$Z47,Output!$F$11:$F$10000)</f>
        <v>123433.898</v>
      </c>
      <c r="O47" s="3" t="s">
        <v>2837</v>
      </c>
      <c r="P47" s="3" t="s">
        <v>2873</v>
      </c>
      <c r="Q47" s="3" t="s">
        <v>2981</v>
      </c>
      <c r="R47" s="3" t="s">
        <v>3017</v>
      </c>
      <c r="S47" s="3" t="s">
        <v>2909</v>
      </c>
      <c r="T47" s="3" t="s">
        <v>2945</v>
      </c>
      <c r="U47" s="3" t="s">
        <v>3053</v>
      </c>
      <c r="V47" s="3" t="s">
        <v>3089</v>
      </c>
      <c r="W47" s="3" t="s">
        <v>3125</v>
      </c>
      <c r="X47" s="3" t="s">
        <v>3161</v>
      </c>
      <c r="Y47" s="3" t="s">
        <v>3197</v>
      </c>
      <c r="Z47" s="3" t="s">
        <v>3233</v>
      </c>
    </row>
    <row r="48" spans="1:26" x14ac:dyDescent="0.25">
      <c r="A48" s="3" t="s">
        <v>2409</v>
      </c>
      <c r="B48" s="14">
        <f>SUMIF(Output!$B$11:$B$10000,$O48,Output!$F$11:$F$10000)</f>
        <v>55049.5507</v>
      </c>
      <c r="C48" s="15">
        <f>SUMIF(Output!$B$11:$B$10000,$P48,Output!$F$11:$F$10000)</f>
        <v>62336.4179</v>
      </c>
      <c r="D48" s="14">
        <f>SUMIF(Output!$B$11:$B$10000,$Q48,Output!$F$11:$F$10000)</f>
        <v>59081.285100000001</v>
      </c>
      <c r="E48" s="15">
        <f>SUMIF(Output!$B$11:$B$10000,$R48,Output!$F$11:$F$10000)</f>
        <v>53039.25</v>
      </c>
      <c r="F48" s="14">
        <f>SUMIF(Output!$B$11:$B$10000,$S48,Output!$F$11:$F$10000)</f>
        <v>78317.843699999998</v>
      </c>
      <c r="G48" s="15">
        <f>SUMIF(Output!$B$11:$B$10000,$T48,Output!$F$11:$F$10000)</f>
        <v>67629.484299999996</v>
      </c>
      <c r="H48" s="14">
        <f>SUMIF(Output!$B$11:$B$10000,$U48,Output!$F$11:$F$10000)</f>
        <v>21322.404200000001</v>
      </c>
      <c r="I48" s="15">
        <f>SUMIF(Output!$B$11:$B$10000,$V48,Output!$F$11:$F$10000)</f>
        <v>21419.632799999999</v>
      </c>
      <c r="J48" s="14">
        <f>SUMIF(Output!$B$11:$B$10000,$W48,Output!$F$11:$F$10000)</f>
        <v>52158.277300000002</v>
      </c>
      <c r="K48" s="15">
        <f>SUMIF(Output!$B$11:$B$10000,$X48,Output!$F$11:$F$10000)</f>
        <v>57580.601499999997</v>
      </c>
      <c r="L48" s="14">
        <f>SUMIF(Output!$B$11:$B$10000,$Y48,Output!$F$11:$F$10000)</f>
        <v>51237.3125</v>
      </c>
      <c r="M48" s="21">
        <f>SUMIF(Output!$B$11:$B$10000,$Z48,Output!$F$11:$F$10000)</f>
        <v>55161.179600000003</v>
      </c>
      <c r="O48" s="3" t="s">
        <v>2840</v>
      </c>
      <c r="P48" s="3" t="s">
        <v>2876</v>
      </c>
      <c r="Q48" s="3" t="s">
        <v>2984</v>
      </c>
      <c r="R48" s="3" t="s">
        <v>3020</v>
      </c>
      <c r="S48" s="3" t="s">
        <v>2912</v>
      </c>
      <c r="T48" s="3" t="s">
        <v>2948</v>
      </c>
      <c r="U48" s="3" t="s">
        <v>3056</v>
      </c>
      <c r="V48" s="3" t="s">
        <v>3092</v>
      </c>
      <c r="W48" s="3" t="s">
        <v>3128</v>
      </c>
      <c r="X48" s="3" t="s">
        <v>3164</v>
      </c>
      <c r="Y48" s="3" t="s">
        <v>3200</v>
      </c>
      <c r="Z48" s="3" t="s">
        <v>3236</v>
      </c>
    </row>
    <row r="49" spans="1:30" x14ac:dyDescent="0.25">
      <c r="A49" s="3" t="s">
        <v>2410</v>
      </c>
      <c r="B49" s="14">
        <f>SUMIF(Output!$B$11:$B$10000,$O49,Output!$F$11:$F$10000)</f>
        <v>23987.392500000002</v>
      </c>
      <c r="C49" s="15">
        <f>SUMIF(Output!$B$11:$B$10000,$P49,Output!$F$11:$F$10000)</f>
        <v>28114.1738</v>
      </c>
      <c r="D49" s="14">
        <f>SUMIF(Output!$B$11:$B$10000,$Q49,Output!$F$11:$F$10000)</f>
        <v>25474.273399999998</v>
      </c>
      <c r="E49" s="15">
        <f>SUMIF(Output!$B$11:$B$10000,$R49,Output!$F$11:$F$10000)</f>
        <v>22776.455000000002</v>
      </c>
      <c r="F49" s="14">
        <f>SUMIF(Output!$B$11:$B$10000,$S49,Output!$F$11:$F$10000)</f>
        <v>34009.6679</v>
      </c>
      <c r="G49" s="15">
        <f>SUMIF(Output!$B$11:$B$10000,$T49,Output!$F$11:$F$10000)</f>
        <v>28428.710899999998</v>
      </c>
      <c r="H49" s="14">
        <f>SUMIF(Output!$B$11:$B$10000,$U49,Output!$F$11:$F$10000)</f>
        <v>9539.0791000000008</v>
      </c>
      <c r="I49" s="15">
        <f>SUMIF(Output!$B$11:$B$10000,$V49,Output!$F$11:$F$10000)</f>
        <v>9090.8466700000008</v>
      </c>
      <c r="J49" s="14">
        <f>SUMIF(Output!$B$11:$B$10000,$W49,Output!$F$11:$F$10000)</f>
        <v>22626.140599999999</v>
      </c>
      <c r="K49" s="15">
        <f>SUMIF(Output!$B$11:$B$10000,$X49,Output!$F$11:$F$10000)</f>
        <v>25482.718700000001</v>
      </c>
      <c r="L49" s="14">
        <f>SUMIF(Output!$B$11:$B$10000,$Y49,Output!$F$11:$F$10000)</f>
        <v>22605.7382</v>
      </c>
      <c r="M49" s="21">
        <f>SUMIF(Output!$B$11:$B$10000,$Z49,Output!$F$11:$F$10000)</f>
        <v>24349.1132</v>
      </c>
      <c r="O49" s="3" t="s">
        <v>2842</v>
      </c>
      <c r="P49" s="3" t="s">
        <v>2878</v>
      </c>
      <c r="Q49" s="3" t="s">
        <v>2986</v>
      </c>
      <c r="R49" s="3" t="s">
        <v>3022</v>
      </c>
      <c r="S49" s="3" t="s">
        <v>2914</v>
      </c>
      <c r="T49" s="3" t="s">
        <v>2950</v>
      </c>
      <c r="U49" s="3" t="s">
        <v>3058</v>
      </c>
      <c r="V49" s="3" t="s">
        <v>3094</v>
      </c>
      <c r="W49" s="3" t="s">
        <v>3130</v>
      </c>
      <c r="X49" s="3" t="s">
        <v>3166</v>
      </c>
      <c r="Y49" s="3" t="s">
        <v>3202</v>
      </c>
      <c r="Z49" s="3" t="s">
        <v>3238</v>
      </c>
    </row>
    <row r="50" spans="1:30" x14ac:dyDescent="0.25">
      <c r="A50" s="49" t="s">
        <v>2411</v>
      </c>
      <c r="B50" s="50">
        <f>SUMIF(Output!$B$11:$B$10000,$O50,Output!$F$11:$F$10000)</f>
        <v>5178.6381799999999</v>
      </c>
      <c r="C50" s="51">
        <f>SUMIF(Output!$B$11:$B$10000,$P50,Output!$F$11:$F$10000)</f>
        <v>5584.9882799999996</v>
      </c>
      <c r="D50" s="50">
        <f>SUMIF(Output!$B$11:$B$10000,$Q50,Output!$F$11:$F$10000)</f>
        <v>6594.0009700000001</v>
      </c>
      <c r="E50" s="51">
        <f>SUMIF(Output!$B$11:$B$10000,$R50,Output!$F$11:$F$10000)</f>
        <v>4130.6821200000004</v>
      </c>
      <c r="F50" s="50">
        <f>SUMIF(Output!$B$11:$B$10000,$S50,Output!$F$11:$F$10000)</f>
        <v>6984.5966699999999</v>
      </c>
      <c r="G50" s="51">
        <f>SUMIF(Output!$B$11:$B$10000,$T50,Output!$F$11:$F$10000)</f>
        <v>10764.851500000001</v>
      </c>
      <c r="H50" s="50">
        <f>SUMIF(Output!$B$11:$B$10000,$U50,Output!$F$11:$F$10000)</f>
        <v>1857.09338</v>
      </c>
      <c r="I50" s="51">
        <f>SUMIF(Output!$B$11:$B$10000,$V50,Output!$F$11:$F$10000)</f>
        <v>1290.1822500000001</v>
      </c>
      <c r="J50" s="50">
        <f>SUMIF(Output!$B$11:$B$10000,$W50,Output!$F$11:$F$10000)</f>
        <v>4047.54565</v>
      </c>
      <c r="K50" s="51">
        <f>SUMIF(Output!$B$11:$B$10000,$X50,Output!$F$11:$F$10000)</f>
        <v>5149.2915000000003</v>
      </c>
      <c r="L50" s="50">
        <f>SUMIF(Output!$B$11:$B$10000,$Y50,Output!$F$11:$F$10000)</f>
        <v>3992.9711900000002</v>
      </c>
      <c r="M50" s="52">
        <f>SUMIF(Output!$B$11:$B$10000,$Z50,Output!$F$11:$F$10000)</f>
        <v>1734.85302</v>
      </c>
      <c r="O50" s="3" t="s">
        <v>2844</v>
      </c>
      <c r="P50" s="3" t="s">
        <v>2880</v>
      </c>
      <c r="Q50" s="3" t="s">
        <v>2988</v>
      </c>
      <c r="R50" s="3" t="s">
        <v>3024</v>
      </c>
      <c r="S50" s="3" t="s">
        <v>2916</v>
      </c>
      <c r="T50" s="3" t="s">
        <v>2952</v>
      </c>
      <c r="U50" s="3" t="s">
        <v>3060</v>
      </c>
      <c r="V50" s="3" t="s">
        <v>3096</v>
      </c>
      <c r="W50" s="3" t="s">
        <v>3132</v>
      </c>
      <c r="X50" s="3" t="s">
        <v>3168</v>
      </c>
      <c r="Y50" s="3" t="s">
        <v>3204</v>
      </c>
      <c r="Z50" s="3" t="s">
        <v>3240</v>
      </c>
    </row>
    <row r="51" spans="1:30" x14ac:dyDescent="0.25">
      <c r="A51" s="3" t="s">
        <v>2792</v>
      </c>
      <c r="B51" s="14">
        <f>SUM(B38:B50)</f>
        <v>2661561.5155799994</v>
      </c>
      <c r="C51" s="15">
        <f>SUM(C38:C50)</f>
        <v>2712198.5402800003</v>
      </c>
      <c r="D51" s="14">
        <f>SUM(D38:D50)</f>
        <v>2727232.8410700001</v>
      </c>
      <c r="E51" s="15">
        <f>SUM(E38:E50)</f>
        <v>2752819.5983199999</v>
      </c>
      <c r="F51" s="14">
        <f>SUM(F38:F50)</f>
        <v>3222325.73037</v>
      </c>
      <c r="G51" s="15">
        <f>SUM(G38:G50)</f>
        <v>3769427.2931999997</v>
      </c>
      <c r="H51" s="14">
        <f>SUM(H38:H50)</f>
        <v>1298476.2113800002</v>
      </c>
      <c r="I51" s="15">
        <f>SUM(I38:I50)</f>
        <v>1230349.7086200004</v>
      </c>
      <c r="J51" s="14">
        <f>SUM(J38:J50)</f>
        <v>2952462.644450001</v>
      </c>
      <c r="K51" s="15">
        <f>SUM(K38:K50)</f>
        <v>2764439.2231000001</v>
      </c>
      <c r="L51" s="14">
        <f>SUM(L38:L50)</f>
        <v>2848159.4840900004</v>
      </c>
      <c r="M51" s="21">
        <f>SUM(M38:M50)</f>
        <v>2574189.1745199994</v>
      </c>
    </row>
    <row r="53" spans="1:30" s="11" customFormat="1" x14ac:dyDescent="0.25">
      <c r="A53" s="7" t="s">
        <v>3257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S53" s="35"/>
      <c r="T53" s="35"/>
      <c r="U53" s="35"/>
      <c r="V53" s="35"/>
      <c r="W53" s="35"/>
      <c r="X53" s="35"/>
      <c r="Y53" s="35"/>
      <c r="Z53" s="35"/>
      <c r="AC53" s="35"/>
      <c r="AD53" s="35"/>
    </row>
    <row r="54" spans="1:30" s="60" customFormat="1" ht="30" customHeight="1" x14ac:dyDescent="0.2">
      <c r="A54" s="30" t="s">
        <v>2231</v>
      </c>
      <c r="B54" s="57" t="s">
        <v>3245</v>
      </c>
      <c r="C54" s="57"/>
      <c r="D54" s="58"/>
      <c r="E54" s="57">
        <v>2010</v>
      </c>
      <c r="F54" s="57"/>
      <c r="G54" s="56" t="s">
        <v>3246</v>
      </c>
      <c r="H54" s="56" t="s">
        <v>3249</v>
      </c>
      <c r="I54" s="59"/>
      <c r="J54" s="30"/>
      <c r="K54" s="56"/>
      <c r="L54" s="56"/>
      <c r="N54" s="59"/>
      <c r="O54" s="59"/>
      <c r="P54" s="59"/>
      <c r="Q54" s="59"/>
      <c r="S54" s="59"/>
      <c r="T54" s="59"/>
      <c r="U54" s="59"/>
      <c r="V54" s="59"/>
      <c r="W54" s="59"/>
      <c r="X54" s="59"/>
      <c r="Y54" s="59"/>
      <c r="Z54" s="59"/>
      <c r="AC54" s="59"/>
      <c r="AD54" s="59"/>
    </row>
    <row r="55" spans="1:30" s="60" customFormat="1" ht="30" customHeight="1" thickBot="1" x14ac:dyDescent="0.25">
      <c r="A55" s="31"/>
      <c r="B55" s="61" t="s">
        <v>3247</v>
      </c>
      <c r="C55" s="61" t="s">
        <v>3248</v>
      </c>
      <c r="D55" s="58"/>
      <c r="E55" s="61" t="s">
        <v>3256</v>
      </c>
      <c r="F55" s="61" t="s">
        <v>3248</v>
      </c>
      <c r="G55" s="62"/>
      <c r="H55" s="62"/>
      <c r="I55" s="59"/>
      <c r="J55" s="30"/>
      <c r="K55" s="58"/>
      <c r="L55" s="58"/>
      <c r="N55" s="59"/>
      <c r="O55" s="59"/>
      <c r="P55" s="59"/>
      <c r="Q55" s="59"/>
      <c r="S55" s="59"/>
      <c r="T55" s="59"/>
      <c r="U55" s="59"/>
      <c r="V55" s="59"/>
      <c r="W55" s="59"/>
      <c r="X55" s="59"/>
      <c r="Y55" s="59"/>
      <c r="Z55" s="59"/>
      <c r="AC55" s="59"/>
      <c r="AD55" s="59"/>
    </row>
    <row r="56" spans="1:30" s="11" customFormat="1" ht="12.75" x14ac:dyDescent="0.2">
      <c r="A56" s="11" t="s">
        <v>3250</v>
      </c>
      <c r="B56" s="63">
        <v>2168176.3973129969</v>
      </c>
      <c r="C56" s="64">
        <f>B56/B$65</f>
        <v>0.6152806471138923</v>
      </c>
      <c r="D56" s="23"/>
      <c r="E56" s="63">
        <f>SUM(D10:D13)</f>
        <v>2351339.5610000002</v>
      </c>
      <c r="F56" s="64">
        <f>E56/E$65</f>
        <v>0.63705676247418686</v>
      </c>
      <c r="G56" s="64">
        <f>C56</f>
        <v>0.6152806471138923</v>
      </c>
      <c r="H56" s="65">
        <f>(F56-C56)/C56</f>
        <v>3.5392166911863983E-2</v>
      </c>
      <c r="I56" s="35"/>
      <c r="J56" s="67"/>
      <c r="K56" s="21"/>
      <c r="L56" s="36"/>
      <c r="N56" s="35"/>
      <c r="O56" s="35"/>
      <c r="P56" s="35"/>
      <c r="Q56" s="35"/>
      <c r="S56" s="35"/>
      <c r="T56" s="35"/>
      <c r="U56" s="35"/>
      <c r="V56" s="35"/>
      <c r="W56" s="35"/>
      <c r="X56" s="35"/>
      <c r="Y56" s="35"/>
      <c r="Z56" s="35"/>
      <c r="AC56" s="35"/>
      <c r="AD56" s="35"/>
    </row>
    <row r="57" spans="1:30" s="11" customFormat="1" ht="12.75" x14ac:dyDescent="0.2">
      <c r="A57" s="11" t="s">
        <v>3251</v>
      </c>
      <c r="B57" s="63">
        <v>127789.16840700006</v>
      </c>
      <c r="C57" s="64">
        <f t="shared" ref="C57:C63" si="3">B57/B$65</f>
        <v>3.6263747880036862E-2</v>
      </c>
      <c r="D57" s="23"/>
      <c r="E57" s="63">
        <f>E4</f>
        <v>154765.56200000001</v>
      </c>
      <c r="F57" s="64">
        <f t="shared" ref="F57:F63" si="4">E57/E$65</f>
        <v>4.1931182337733838E-2</v>
      </c>
      <c r="G57" s="64">
        <f>C57</f>
        <v>3.6263747880036862E-2</v>
      </c>
      <c r="H57" s="65">
        <f>(F57-C57)/C57</f>
        <v>0.1562837486198411</v>
      </c>
      <c r="I57" s="35"/>
      <c r="J57" s="67"/>
      <c r="K57" s="21"/>
      <c r="L57" s="36"/>
      <c r="N57" s="35"/>
      <c r="O57" s="35"/>
      <c r="P57" s="35"/>
      <c r="Q57" s="35"/>
      <c r="S57" s="35"/>
      <c r="T57" s="35"/>
      <c r="U57" s="35"/>
      <c r="V57" s="35"/>
      <c r="W57" s="35"/>
      <c r="X57" s="35"/>
      <c r="Y57" s="35"/>
      <c r="Z57" s="35"/>
      <c r="AC57" s="35"/>
      <c r="AD57" s="35"/>
    </row>
    <row r="58" spans="1:30" s="11" customFormat="1" ht="12.75" x14ac:dyDescent="0.2">
      <c r="A58" s="11" t="s">
        <v>2238</v>
      </c>
      <c r="B58" s="63">
        <v>1091564.0188110014</v>
      </c>
      <c r="C58" s="64">
        <f t="shared" si="3"/>
        <v>0.30976179645374091</v>
      </c>
      <c r="D58" s="23"/>
      <c r="E58" s="63">
        <f>E7</f>
        <v>1111293.8700000001</v>
      </c>
      <c r="F58" s="64">
        <f t="shared" si="4"/>
        <v>0.30108678760056379</v>
      </c>
      <c r="G58" s="64">
        <f>C58</f>
        <v>0.30976179645374091</v>
      </c>
      <c r="H58" s="65">
        <f>(F58-C58)/C58</f>
        <v>-2.8005418849230586E-2</v>
      </c>
      <c r="I58" s="35"/>
      <c r="J58" s="67"/>
      <c r="K58" s="21"/>
      <c r="L58" s="36"/>
      <c r="N58" s="35"/>
      <c r="O58" s="35"/>
      <c r="P58" s="35"/>
      <c r="Q58" s="35"/>
      <c r="S58" s="35"/>
      <c r="T58" s="35"/>
      <c r="U58" s="35"/>
      <c r="V58" s="35"/>
      <c r="W58" s="35"/>
      <c r="X58" s="35"/>
      <c r="Y58" s="35"/>
      <c r="Z58" s="35"/>
      <c r="AC58" s="35"/>
      <c r="AD58" s="35"/>
    </row>
    <row r="59" spans="1:30" s="11" customFormat="1" ht="12.75" x14ac:dyDescent="0.2">
      <c r="A59" s="11" t="s">
        <v>2237</v>
      </c>
      <c r="B59" s="63">
        <v>1170888.5399219999</v>
      </c>
      <c r="C59" s="64">
        <f t="shared" si="3"/>
        <v>0.33227234621420354</v>
      </c>
      <c r="D59" s="23"/>
      <c r="E59" s="63">
        <f>D5</f>
        <v>1271743.3700000001</v>
      </c>
      <c r="F59" s="64">
        <f>E59/E$65</f>
        <v>0.3445579394095058</v>
      </c>
      <c r="G59" s="64">
        <f>C59</f>
        <v>0.33227234621420354</v>
      </c>
      <c r="H59" s="65">
        <f>(F59-C59)/C59</f>
        <v>3.6974467888405603E-2</v>
      </c>
      <c r="I59" s="35"/>
      <c r="J59" s="67"/>
      <c r="K59" s="21"/>
      <c r="L59" s="36"/>
      <c r="N59" s="35"/>
      <c r="O59" s="35"/>
      <c r="P59" s="35"/>
      <c r="Q59" s="35"/>
      <c r="S59" s="35"/>
      <c r="T59" s="35"/>
      <c r="U59" s="35"/>
      <c r="V59" s="35"/>
      <c r="W59" s="35"/>
      <c r="X59" s="35"/>
      <c r="Y59" s="35"/>
      <c r="Z59" s="35"/>
      <c r="AC59" s="35"/>
      <c r="AD59" s="35"/>
    </row>
    <row r="60" spans="1:30" s="11" customFormat="1" ht="12.75" x14ac:dyDescent="0.2">
      <c r="A60" s="11" t="s">
        <v>2220</v>
      </c>
      <c r="B60" s="63">
        <v>5219882.5600900091</v>
      </c>
      <c r="C60" s="64">
        <f t="shared" si="3"/>
        <v>1.4812875573274047</v>
      </c>
      <c r="D60" s="23"/>
      <c r="E60" s="63">
        <f>D6</f>
        <v>5594619</v>
      </c>
      <c r="F60" s="64">
        <f>E60/E$65</f>
        <v>1.5157699579131831</v>
      </c>
      <c r="G60" s="64">
        <f>C60</f>
        <v>1.4812875573274047</v>
      </c>
      <c r="H60" s="65">
        <f>(F60-C60)/C60</f>
        <v>2.3278667545140869E-2</v>
      </c>
      <c r="I60" s="35"/>
      <c r="J60" s="67"/>
      <c r="K60" s="21"/>
      <c r="L60" s="36"/>
      <c r="N60" s="35"/>
      <c r="O60" s="35"/>
      <c r="P60" s="35"/>
      <c r="Q60" s="35"/>
      <c r="S60" s="35"/>
      <c r="T60" s="35"/>
      <c r="U60" s="35"/>
      <c r="V60" s="35"/>
      <c r="W60" s="35"/>
      <c r="X60" s="35"/>
      <c r="Y60" s="35"/>
      <c r="Z60" s="35"/>
      <c r="AC60" s="35"/>
      <c r="AD60" s="35"/>
    </row>
    <row r="61" spans="1:30" s="11" customFormat="1" ht="12.75" x14ac:dyDescent="0.2">
      <c r="A61" s="11" t="s">
        <v>2223</v>
      </c>
      <c r="B61" s="63">
        <v>1521594.690885999</v>
      </c>
      <c r="C61" s="64">
        <f t="shared" si="3"/>
        <v>0.4317950177917419</v>
      </c>
      <c r="D61" s="23"/>
      <c r="E61" s="63">
        <f>D8</f>
        <v>1606099.75</v>
      </c>
      <c r="F61" s="64">
        <f>E61/E$65</f>
        <v>0.43514629869556337</v>
      </c>
      <c r="G61" s="64">
        <f>C61</f>
        <v>0.4317950177917419</v>
      </c>
      <c r="H61" s="65">
        <f>(F61-C61)/C61</f>
        <v>7.7612773786978314E-3</v>
      </c>
      <c r="I61" s="35"/>
      <c r="J61" s="67"/>
      <c r="K61" s="21"/>
      <c r="L61" s="36"/>
      <c r="N61" s="35"/>
      <c r="O61" s="35"/>
      <c r="P61" s="35"/>
      <c r="Q61" s="35"/>
      <c r="S61" s="35"/>
      <c r="T61" s="35"/>
      <c r="U61" s="35"/>
      <c r="V61" s="35"/>
      <c r="W61" s="35"/>
      <c r="X61" s="35"/>
      <c r="Y61" s="35"/>
      <c r="Z61" s="35"/>
      <c r="AC61" s="35"/>
      <c r="AD61" s="35"/>
    </row>
    <row r="62" spans="1:30" s="11" customFormat="1" ht="13.5" thickBot="1" x14ac:dyDescent="0.25">
      <c r="A62" s="16" t="s">
        <v>2222</v>
      </c>
      <c r="B62" s="22">
        <v>3103858.7017280185</v>
      </c>
      <c r="C62" s="37">
        <f t="shared" si="3"/>
        <v>0.88080665065629848</v>
      </c>
      <c r="D62" s="23"/>
      <c r="E62" s="22">
        <f>D9</f>
        <v>3137124.25</v>
      </c>
      <c r="F62" s="37">
        <f>E62/E$65</f>
        <v>0.84995219377600628</v>
      </c>
      <c r="G62" s="37">
        <f>C62</f>
        <v>0.88080665065629848</v>
      </c>
      <c r="H62" s="66">
        <f>(F62-C62)/C62</f>
        <v>-3.5029772830736709E-2</v>
      </c>
      <c r="I62" s="35"/>
      <c r="J62" s="67"/>
      <c r="K62" s="21"/>
      <c r="L62" s="36"/>
      <c r="N62" s="35"/>
      <c r="O62" s="35"/>
      <c r="P62" s="35"/>
      <c r="Q62" s="35"/>
      <c r="S62" s="35"/>
      <c r="T62" s="35"/>
      <c r="U62" s="35"/>
      <c r="V62" s="35"/>
      <c r="W62" s="35"/>
      <c r="X62" s="35"/>
      <c r="Y62" s="35"/>
      <c r="Z62" s="35"/>
      <c r="AC62" s="35"/>
      <c r="AD62" s="35"/>
    </row>
    <row r="63" spans="1:30" s="11" customFormat="1" ht="12.75" x14ac:dyDescent="0.2">
      <c r="B63" s="63">
        <f>SUM(B56:B62)</f>
        <v>14403754.077157024</v>
      </c>
      <c r="C63" s="64">
        <f t="shared" si="3"/>
        <v>4.087467763437318</v>
      </c>
      <c r="D63" s="23"/>
      <c r="E63" s="63">
        <f>SUM(E56:E62)</f>
        <v>15226985.363</v>
      </c>
      <c r="F63" s="64">
        <f>E63/E$65</f>
        <v>4.1255011222067433</v>
      </c>
      <c r="G63" s="64">
        <f>C63</f>
        <v>4.087467763437318</v>
      </c>
      <c r="H63" s="65">
        <f>(F63-C63)/C63</f>
        <v>9.3048706364454517E-3</v>
      </c>
      <c r="I63" s="35"/>
      <c r="J63" s="23"/>
      <c r="K63" s="21"/>
      <c r="L63" s="36"/>
      <c r="N63" s="35"/>
      <c r="O63" s="35"/>
      <c r="P63" s="35"/>
      <c r="Q63" s="35"/>
      <c r="S63" s="35"/>
      <c r="T63" s="35"/>
      <c r="U63" s="35"/>
      <c r="V63" s="35"/>
      <c r="W63" s="35"/>
      <c r="X63" s="35"/>
      <c r="Y63" s="35"/>
      <c r="Z63" s="35"/>
      <c r="AC63" s="35"/>
      <c r="AD63" s="35"/>
    </row>
    <row r="64" spans="1:30" s="11" customFormat="1" ht="12.75" x14ac:dyDescent="0.2">
      <c r="B64" s="63"/>
      <c r="C64" s="35"/>
      <c r="D64" s="23"/>
      <c r="E64" s="63"/>
      <c r="F64" s="35"/>
      <c r="G64" s="35"/>
      <c r="H64" s="35"/>
      <c r="I64" s="35"/>
      <c r="J64" s="23"/>
      <c r="K64" s="23"/>
      <c r="L64" s="23"/>
      <c r="M64" s="35"/>
      <c r="N64" s="35"/>
      <c r="O64" s="35"/>
      <c r="P64" s="35"/>
      <c r="Q64" s="35"/>
      <c r="S64" s="35"/>
      <c r="T64" s="35"/>
      <c r="U64" s="35"/>
      <c r="V64" s="35"/>
      <c r="W64" s="35"/>
      <c r="X64" s="35"/>
      <c r="Y64" s="35"/>
      <c r="Z64" s="35"/>
      <c r="AC64" s="35"/>
      <c r="AD64" s="35"/>
    </row>
    <row r="65" spans="1:30" s="11" customFormat="1" ht="12.75" x14ac:dyDescent="0.2">
      <c r="A65" s="11" t="s">
        <v>3252</v>
      </c>
      <c r="B65" s="63">
        <v>3523882</v>
      </c>
      <c r="C65" s="35"/>
      <c r="D65" s="23"/>
      <c r="E65" s="63">
        <v>3690942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S65" s="35"/>
      <c r="T65" s="35"/>
      <c r="U65" s="35"/>
      <c r="V65" s="35"/>
      <c r="W65" s="35"/>
      <c r="X65" s="35"/>
      <c r="Y65" s="35"/>
      <c r="Z65" s="35"/>
      <c r="AC65" s="35"/>
      <c r="AD65" s="35"/>
    </row>
    <row r="66" spans="1:30" s="11" customFormat="1" ht="12.75" x14ac:dyDescent="0.2">
      <c r="A66" s="11" t="s">
        <v>3253</v>
      </c>
      <c r="B66" s="65">
        <f>(E65-B65)/B65</f>
        <v>4.7407943852830488E-2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S66" s="35"/>
      <c r="T66" s="35"/>
      <c r="U66" s="35"/>
      <c r="V66" s="35"/>
      <c r="W66" s="35"/>
      <c r="X66" s="35"/>
      <c r="Y66" s="35"/>
      <c r="Z66" s="35"/>
      <c r="AC66" s="35"/>
      <c r="AD66" s="35"/>
    </row>
    <row r="67" spans="1:30" s="11" customFormat="1" ht="12.75" x14ac:dyDescent="0.2">
      <c r="A67" s="11" t="s">
        <v>3254</v>
      </c>
      <c r="B67" s="65">
        <f>(E63-B63)/B63</f>
        <v>5.7153939273966198E-2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S67" s="35"/>
      <c r="T67" s="35"/>
      <c r="U67" s="35"/>
      <c r="V67" s="35"/>
      <c r="W67" s="35"/>
      <c r="X67" s="35"/>
      <c r="Y67" s="35"/>
      <c r="Z67" s="35"/>
      <c r="AC67" s="35"/>
      <c r="AD67" s="35"/>
    </row>
    <row r="68" spans="1:30" s="11" customFormat="1" ht="12.75" x14ac:dyDescent="0.2">
      <c r="A68" s="11" t="s">
        <v>3255</v>
      </c>
      <c r="B68" s="65">
        <f>(F63-C63)/C63</f>
        <v>9.3048706364454517E-3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S68" s="35"/>
      <c r="T68" s="35"/>
      <c r="U68" s="35"/>
      <c r="V68" s="35"/>
      <c r="W68" s="35"/>
      <c r="X68" s="35"/>
      <c r="Y68" s="35"/>
      <c r="Z68" s="35"/>
      <c r="AC68" s="35"/>
      <c r="AD68" s="35"/>
    </row>
  </sheetData>
  <mergeCells count="42">
    <mergeCell ref="Y37:Z37"/>
    <mergeCell ref="O36:Z36"/>
    <mergeCell ref="O2:X2"/>
    <mergeCell ref="A54:A55"/>
    <mergeCell ref="B54:C54"/>
    <mergeCell ref="J54:J55"/>
    <mergeCell ref="K54:L54"/>
    <mergeCell ref="G54:G55"/>
    <mergeCell ref="E54:F54"/>
    <mergeCell ref="H54:H55"/>
    <mergeCell ref="J36:K36"/>
    <mergeCell ref="L36:M36"/>
    <mergeCell ref="O37:P37"/>
    <mergeCell ref="Q37:R37"/>
    <mergeCell ref="S37:T37"/>
    <mergeCell ref="U37:V37"/>
    <mergeCell ref="W37:X37"/>
    <mergeCell ref="A36:A37"/>
    <mergeCell ref="B36:C36"/>
    <mergeCell ref="D36:E36"/>
    <mergeCell ref="F36:G36"/>
    <mergeCell ref="H36:I36"/>
    <mergeCell ref="A18:A19"/>
    <mergeCell ref="B18:C18"/>
    <mergeCell ref="D18:E18"/>
    <mergeCell ref="F18:G18"/>
    <mergeCell ref="H18:I18"/>
    <mergeCell ref="L18:M18"/>
    <mergeCell ref="O18:X18"/>
    <mergeCell ref="O19:P19"/>
    <mergeCell ref="Q19:R19"/>
    <mergeCell ref="S19:T19"/>
    <mergeCell ref="U19:V19"/>
    <mergeCell ref="W19:X19"/>
    <mergeCell ref="J18:K18"/>
    <mergeCell ref="A2:A3"/>
    <mergeCell ref="B2:C2"/>
    <mergeCell ref="D2:E2"/>
    <mergeCell ref="F2:G2"/>
    <mergeCell ref="H2:I2"/>
    <mergeCell ref="J2:K2"/>
    <mergeCell ref="O3:P3"/>
  </mergeCells>
  <pageMargins left="0.7" right="0.7" top="0.75" bottom="0.75" header="0.3" footer="0.3"/>
  <pageSetup paperSize="3" fitToHeight="0" orientation="landscape" verticalDpi="0" r:id="rId1"/>
  <headerFooter>
    <oddHeader>&amp;C&amp;"Arial Narrow,Bold"&amp;14PSRC 4K Trip Based Model&amp;"-,Regular"&amp;11
&amp;"Arial Narrow,Regular"&amp;12Trip Generation Summary - &amp;A</oddHeader>
    <oddFooter>&amp;L&amp;"Arial Narrow,Regular"&amp;10Printed on: &amp;D&amp;R&amp;"Arial Narrow,Regular"&amp;10Page &amp;P of &amp;N</oddFooter>
  </headerFooter>
  <rowBreaks count="1" manualBreakCount="1"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31"/>
  <sheetViews>
    <sheetView workbookViewId="0">
      <selection activeCell="B3" sqref="B3"/>
    </sheetView>
  </sheetViews>
  <sheetFormatPr defaultRowHeight="15.75" x14ac:dyDescent="0.25"/>
  <cols>
    <col min="1" max="1" width="30.7109375" style="3" customWidth="1"/>
    <col min="2" max="3" width="12.7109375" style="3" customWidth="1"/>
    <col min="4" max="4" width="9.140625" style="3"/>
    <col min="5" max="6" width="0" style="3" hidden="1" customWidth="1"/>
    <col min="7" max="16384" width="9.140625" style="3"/>
  </cols>
  <sheetData>
    <row r="1" spans="1:6" x14ac:dyDescent="0.25">
      <c r="A1" s="7" t="s">
        <v>2406</v>
      </c>
      <c r="B1" s="6"/>
      <c r="C1" s="6"/>
    </row>
    <row r="2" spans="1:6" ht="16.5" thickBot="1" x14ac:dyDescent="0.3">
      <c r="A2" s="38" t="s">
        <v>2231</v>
      </c>
      <c r="B2" s="39" t="s">
        <v>2123</v>
      </c>
      <c r="C2" s="40" t="s">
        <v>2230</v>
      </c>
      <c r="E2" s="41" t="s">
        <v>2242</v>
      </c>
      <c r="F2" s="41"/>
    </row>
    <row r="3" spans="1:6" x14ac:dyDescent="0.25">
      <c r="A3" s="3" t="s">
        <v>2236</v>
      </c>
      <c r="B3" s="42">
        <f>SUMIF(Output!$B$11:$B$10000,$E3,Output!$F$11:$F$10000)</f>
        <v>1</v>
      </c>
      <c r="C3" s="43">
        <f>SUMIF(Output!$B$11:$B$10000,$F3,Output!$F$11:$F$10000)</f>
        <v>1</v>
      </c>
      <c r="E3" s="6" t="s">
        <v>31</v>
      </c>
      <c r="F3" s="6" t="s">
        <v>31</v>
      </c>
    </row>
    <row r="4" spans="1:6" x14ac:dyDescent="0.25">
      <c r="A4" s="3" t="s">
        <v>2237</v>
      </c>
      <c r="B4" s="42">
        <f>SUMIF(Output!$B$11:$B$10000,$E4,Output!$F$11:$F$10000)</f>
        <v>1</v>
      </c>
      <c r="C4" s="43">
        <f>SUMIF(Output!$B$11:$B$10000,$F4,Output!$F$11:$F$10000)</f>
        <v>1</v>
      </c>
      <c r="E4" s="6" t="s">
        <v>34</v>
      </c>
      <c r="F4" s="6" t="s">
        <v>34</v>
      </c>
    </row>
    <row r="5" spans="1:6" x14ac:dyDescent="0.25">
      <c r="A5" s="3" t="s">
        <v>2220</v>
      </c>
      <c r="B5" s="42">
        <f>SUMIF(Output!$B$11:$B$10000,$E5,Output!$F$11:$F$10000)</f>
        <v>1</v>
      </c>
      <c r="C5" s="43">
        <f>SUMIF(Output!$B$11:$B$10000,$F5,Output!$F$11:$F$10000)</f>
        <v>1</v>
      </c>
      <c r="E5" s="6" t="s">
        <v>37</v>
      </c>
      <c r="F5" s="6" t="s">
        <v>37</v>
      </c>
    </row>
    <row r="6" spans="1:6" x14ac:dyDescent="0.25">
      <c r="A6" s="3" t="s">
        <v>2238</v>
      </c>
      <c r="B6" s="42">
        <f>SUMIF(Output!$B$11:$B$10000,$E6,Output!$F$11:$F$10000)</f>
        <v>1</v>
      </c>
      <c r="C6" s="43">
        <f>SUMIF(Output!$B$11:$B$10000,$F6,Output!$F$11:$F$10000)</f>
        <v>1</v>
      </c>
      <c r="E6" s="6" t="s">
        <v>40</v>
      </c>
      <c r="F6" s="6" t="s">
        <v>40</v>
      </c>
    </row>
    <row r="7" spans="1:6" x14ac:dyDescent="0.25">
      <c r="A7" s="3" t="s">
        <v>2239</v>
      </c>
      <c r="B7" s="42">
        <f>SUMIF(Output!$B$11:$B$10000,$E7,Output!$F$11:$F$10000)</f>
        <v>1</v>
      </c>
      <c r="C7" s="43">
        <f>SUMIF(Output!$B$11:$B$10000,$F7,Output!$F$11:$F$10000)</f>
        <v>1</v>
      </c>
      <c r="E7" s="6" t="s">
        <v>43</v>
      </c>
      <c r="F7" s="6" t="s">
        <v>43</v>
      </c>
    </row>
    <row r="8" spans="1:6" x14ac:dyDescent="0.25">
      <c r="A8" s="3" t="s">
        <v>2240</v>
      </c>
      <c r="B8" s="42">
        <f>SUMIF(Output!$B$11:$B$10000,$E8,Output!$F$11:$F$10000)</f>
        <v>1</v>
      </c>
      <c r="C8" s="43">
        <f>SUMIF(Output!$B$11:$B$10000,$F8,Output!$F$11:$F$10000)</f>
        <v>1</v>
      </c>
      <c r="E8" s="6" t="s">
        <v>46</v>
      </c>
      <c r="F8" s="6" t="s">
        <v>46</v>
      </c>
    </row>
    <row r="9" spans="1:6" x14ac:dyDescent="0.25">
      <c r="A9" s="3" t="s">
        <v>2214</v>
      </c>
      <c r="B9" s="42">
        <f>SUMIF(Output!$B$11:$B$10000,$E9,Output!$F$11:$F$10000)</f>
        <v>1</v>
      </c>
      <c r="C9" s="43">
        <f>SUMIF(Output!$B$11:$B$10000,$F9,Output!$F$11:$F$10000)</f>
        <v>1</v>
      </c>
      <c r="E9" s="6" t="s">
        <v>19</v>
      </c>
      <c r="F9" s="6" t="s">
        <v>19</v>
      </c>
    </row>
    <row r="10" spans="1:6" x14ac:dyDescent="0.25">
      <c r="A10" s="3" t="s">
        <v>2215</v>
      </c>
      <c r="B10" s="42">
        <f>SUMIF(Output!$B$11:$B$10000,$E10,Output!$F$11:$F$10000)</f>
        <v>1</v>
      </c>
      <c r="C10" s="43">
        <f>SUMIF(Output!$B$11:$B$10000,$F10,Output!$F$11:$F$10000)</f>
        <v>1</v>
      </c>
      <c r="E10" s="6" t="s">
        <v>22</v>
      </c>
      <c r="F10" s="6" t="s">
        <v>22</v>
      </c>
    </row>
    <row r="11" spans="1:6" x14ac:dyDescent="0.25">
      <c r="A11" s="3" t="s">
        <v>2216</v>
      </c>
      <c r="B11" s="42">
        <f>SUMIF(Output!$B$11:$B$10000,$E11,Output!$F$11:$F$10000)</f>
        <v>1</v>
      </c>
      <c r="C11" s="43">
        <f>SUMIF(Output!$B$11:$B$10000,$F11,Output!$F$11:$F$10000)</f>
        <v>1</v>
      </c>
      <c r="E11" s="6" t="s">
        <v>25</v>
      </c>
      <c r="F11" s="6" t="s">
        <v>25</v>
      </c>
    </row>
    <row r="12" spans="1:6" ht="16.5" thickBot="1" x14ac:dyDescent="0.3">
      <c r="A12" s="44" t="s">
        <v>2217</v>
      </c>
      <c r="B12" s="45">
        <f>SUMIF(Output!$B$11:$B$10000,$E12,Output!$F$11:$F$10000)</f>
        <v>1</v>
      </c>
      <c r="C12" s="46">
        <f>SUMIF(Output!$B$11:$B$10000,$F12,Output!$F$11:$F$10000)</f>
        <v>1</v>
      </c>
      <c r="E12" s="6" t="s">
        <v>28</v>
      </c>
      <c r="F12" s="6" t="s">
        <v>28</v>
      </c>
    </row>
    <row r="14" spans="1:6" x14ac:dyDescent="0.25">
      <c r="A14" s="7" t="s">
        <v>2408</v>
      </c>
      <c r="B14" s="6"/>
      <c r="C14" s="6"/>
    </row>
    <row r="15" spans="1:6" ht="16.5" thickBot="1" x14ac:dyDescent="0.3">
      <c r="A15" s="38" t="s">
        <v>2231</v>
      </c>
      <c r="B15" s="39" t="s">
        <v>2123</v>
      </c>
      <c r="C15" s="40" t="s">
        <v>2230</v>
      </c>
      <c r="E15" s="41" t="s">
        <v>2242</v>
      </c>
      <c r="F15" s="41"/>
    </row>
    <row r="16" spans="1:6" x14ac:dyDescent="0.25">
      <c r="A16" s="3" t="s">
        <v>2236</v>
      </c>
      <c r="B16" s="42">
        <f>SUMIF(Output!$B$11:$B$10000,$E16,Output!$F$11:$F$10000)</f>
        <v>0.95</v>
      </c>
      <c r="C16" s="43">
        <f>SUMIF(Output!$B$11:$B$10000,$F16,Output!$F$11:$F$10000)</f>
        <v>1</v>
      </c>
      <c r="E16" s="6" t="s">
        <v>61</v>
      </c>
      <c r="F16" s="6" t="s">
        <v>91</v>
      </c>
    </row>
    <row r="17" spans="1:6" x14ac:dyDescent="0.25">
      <c r="A17" s="3" t="s">
        <v>2237</v>
      </c>
      <c r="B17" s="42">
        <f>SUMIF(Output!$B$11:$B$10000,$E17,Output!$F$11:$F$10000)</f>
        <v>0.95</v>
      </c>
      <c r="C17" s="43">
        <f>SUMIF(Output!$B$11:$B$10000,$F17,Output!$F$11:$F$10000)</f>
        <v>1.05</v>
      </c>
      <c r="E17" s="6" t="s">
        <v>64</v>
      </c>
      <c r="F17" s="6" t="s">
        <v>94</v>
      </c>
    </row>
    <row r="18" spans="1:6" x14ac:dyDescent="0.25">
      <c r="A18" s="3" t="s">
        <v>2220</v>
      </c>
      <c r="B18" s="42">
        <f>SUMIF(Output!$B$11:$B$10000,$E18,Output!$F$11:$F$10000)</f>
        <v>0.95</v>
      </c>
      <c r="C18" s="43">
        <f>SUMIF(Output!$B$11:$B$10000,$F18,Output!$F$11:$F$10000)</f>
        <v>1.05</v>
      </c>
      <c r="E18" s="6" t="s">
        <v>67</v>
      </c>
      <c r="F18" s="6" t="s">
        <v>97</v>
      </c>
    </row>
    <row r="19" spans="1:6" x14ac:dyDescent="0.25">
      <c r="A19" s="3" t="s">
        <v>2238</v>
      </c>
      <c r="B19" s="42">
        <f>SUMIF(Output!$B$11:$B$10000,$E19,Output!$F$11:$F$10000)</f>
        <v>0.95</v>
      </c>
      <c r="C19" s="43">
        <f>SUMIF(Output!$B$11:$B$10000,$F19,Output!$F$11:$F$10000)</f>
        <v>1</v>
      </c>
      <c r="E19" s="6" t="s">
        <v>70</v>
      </c>
      <c r="F19" s="6" t="s">
        <v>100</v>
      </c>
    </row>
    <row r="20" spans="1:6" x14ac:dyDescent="0.25">
      <c r="A20" s="3" t="s">
        <v>2239</v>
      </c>
      <c r="B20" s="42">
        <f>SUMIF(Output!$B$11:$B$10000,$E20,Output!$F$11:$F$10000)</f>
        <v>0.95</v>
      </c>
      <c r="C20" s="43">
        <f>SUMIF(Output!$B$11:$B$10000,$F20,Output!$F$11:$F$10000)</f>
        <v>1</v>
      </c>
      <c r="E20" s="6" t="s">
        <v>73</v>
      </c>
      <c r="F20" s="6" t="s">
        <v>103</v>
      </c>
    </row>
    <row r="21" spans="1:6" x14ac:dyDescent="0.25">
      <c r="A21" s="3" t="s">
        <v>2240</v>
      </c>
      <c r="B21" s="42">
        <f>SUMIF(Output!$B$11:$B$10000,$E21,Output!$F$11:$F$10000)</f>
        <v>0.95</v>
      </c>
      <c r="C21" s="43">
        <f>SUMIF(Output!$B$11:$B$10000,$F21,Output!$F$11:$F$10000)</f>
        <v>1</v>
      </c>
      <c r="E21" s="6" t="s">
        <v>76</v>
      </c>
      <c r="F21" s="6" t="s">
        <v>106</v>
      </c>
    </row>
    <row r="22" spans="1:6" x14ac:dyDescent="0.25">
      <c r="A22" s="3" t="s">
        <v>2214</v>
      </c>
      <c r="B22" s="42">
        <f>SUMIF(Output!$B$11:$B$10000,$E22,Output!$F$11:$F$10000)</f>
        <v>0.95</v>
      </c>
      <c r="C22" s="43">
        <f>SUMIF(Output!$B$11:$B$10000,$F22,Output!$F$11:$F$10000)</f>
        <v>1.05</v>
      </c>
      <c r="E22" s="6" t="s">
        <v>49</v>
      </c>
      <c r="F22" s="6" t="s">
        <v>79</v>
      </c>
    </row>
    <row r="23" spans="1:6" x14ac:dyDescent="0.25">
      <c r="A23" s="3" t="s">
        <v>2215</v>
      </c>
      <c r="B23" s="42">
        <f>SUMIF(Output!$B$11:$B$10000,$E23,Output!$F$11:$F$10000)</f>
        <v>0.95</v>
      </c>
      <c r="C23" s="43">
        <f>SUMIF(Output!$B$11:$B$10000,$F23,Output!$F$11:$F$10000)</f>
        <v>1.05</v>
      </c>
      <c r="E23" s="6" t="s">
        <v>52</v>
      </c>
      <c r="F23" s="6" t="s">
        <v>82</v>
      </c>
    </row>
    <row r="24" spans="1:6" x14ac:dyDescent="0.25">
      <c r="A24" s="3" t="s">
        <v>2216</v>
      </c>
      <c r="B24" s="42">
        <f>SUMIF(Output!$B$11:$B$10000,$E24,Output!$F$11:$F$10000)</f>
        <v>0.95</v>
      </c>
      <c r="C24" s="43">
        <f>SUMIF(Output!$B$11:$B$10000,$F24,Output!$F$11:$F$10000)</f>
        <v>1.05</v>
      </c>
      <c r="E24" s="6" t="s">
        <v>55</v>
      </c>
      <c r="F24" s="6" t="s">
        <v>85</v>
      </c>
    </row>
    <row r="25" spans="1:6" ht="16.5" thickBot="1" x14ac:dyDescent="0.3">
      <c r="A25" s="44" t="s">
        <v>2217</v>
      </c>
      <c r="B25" s="45">
        <f>SUMIF(Output!$B$11:$B$10000,$E25,Output!$F$11:$F$10000)</f>
        <v>0.95</v>
      </c>
      <c r="C25" s="46">
        <f>SUMIF(Output!$B$11:$B$10000,$F25,Output!$F$11:$F$10000)</f>
        <v>1.05</v>
      </c>
      <c r="E25" s="6" t="s">
        <v>58</v>
      </c>
      <c r="F25" s="6" t="s">
        <v>88</v>
      </c>
    </row>
    <row r="27" spans="1:6" x14ac:dyDescent="0.25">
      <c r="A27" s="7" t="s">
        <v>2412</v>
      </c>
      <c r="B27" s="6"/>
      <c r="C27" s="6"/>
    </row>
    <row r="28" spans="1:6" ht="16.5" thickBot="1" x14ac:dyDescent="0.3">
      <c r="A28" s="38" t="s">
        <v>2231</v>
      </c>
      <c r="B28" s="39" t="s">
        <v>2123</v>
      </c>
      <c r="C28" s="40" t="s">
        <v>2230</v>
      </c>
    </row>
    <row r="29" spans="1:6" x14ac:dyDescent="0.25">
      <c r="A29" s="3" t="s">
        <v>2409</v>
      </c>
      <c r="B29" s="42">
        <f>SUMIF(Output!$B$11:$B$10000,$E29,Output!$F$11:$F$10000)</f>
        <v>0.55400000000000005</v>
      </c>
      <c r="C29" s="43">
        <f>SUMIF(Output!$B$11:$B$10000,$F29,Output!$F$11:$F$10000)</f>
        <v>0.749</v>
      </c>
      <c r="E29" s="3" t="s">
        <v>343</v>
      </c>
      <c r="F29" s="3" t="s">
        <v>351</v>
      </c>
    </row>
    <row r="30" spans="1:6" x14ac:dyDescent="0.25">
      <c r="A30" s="3" t="s">
        <v>2410</v>
      </c>
      <c r="B30" s="42">
        <f>SUMIF(Output!$B$11:$B$10000,$E30,Output!$F$11:$F$10000)</f>
        <v>0.75</v>
      </c>
      <c r="C30" s="43">
        <f>SUMIF(Output!$B$11:$B$10000,$F30,Output!$F$11:$F$10000)</f>
        <v>0.75</v>
      </c>
      <c r="E30" s="3" t="s">
        <v>346</v>
      </c>
      <c r="F30" s="3" t="s">
        <v>354</v>
      </c>
    </row>
    <row r="31" spans="1:6" x14ac:dyDescent="0.25">
      <c r="A31" s="3" t="s">
        <v>2411</v>
      </c>
      <c r="B31" s="42">
        <f>SUMIF(Output!$B$11:$B$10000,$E31,Output!$F$11:$F$10000)</f>
        <v>0.9</v>
      </c>
      <c r="C31" s="43">
        <f>SUMIF(Output!$B$11:$B$10000,$F31,Output!$F$11:$F$10000)</f>
        <v>1</v>
      </c>
      <c r="E31" s="3" t="s">
        <v>349</v>
      </c>
      <c r="F31" s="3" t="s">
        <v>357</v>
      </c>
    </row>
  </sheetData>
  <mergeCells count="2">
    <mergeCell ref="E2:F2"/>
    <mergeCell ref="E15:F15"/>
  </mergeCells>
  <pageMargins left="0.7" right="0.7" top="0.75" bottom="0.75" header="0.3" footer="0.3"/>
  <pageSetup orientation="landscape" verticalDpi="0" r:id="rId1"/>
  <headerFooter>
    <oddHeader>&amp;C&amp;"Arial Narrow,Bold"&amp;14PSRC 4K Trip Based Model&amp;"-,Regular"&amp;11
&amp;"Arial Narrow,Regular"&amp;12Trip Generation Summary - &amp;A</oddHeader>
    <oddFooter>&amp;L&amp;"Arial Narrow,Regular"&amp;10Printed on: &amp;D&amp;R&amp;"Arial Narrow,Regular"&amp;10Page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104"/>
  <sheetViews>
    <sheetView zoomScale="75" zoomScaleNormal="75" workbookViewId="0">
      <selection activeCell="D23" sqref="D23"/>
    </sheetView>
  </sheetViews>
  <sheetFormatPr defaultRowHeight="15.75" x14ac:dyDescent="0.25"/>
  <cols>
    <col min="1" max="5" width="16.7109375" style="3" customWidth="1"/>
    <col min="6" max="11" width="12.7109375" style="3" customWidth="1"/>
    <col min="12" max="12" width="9.140625" style="3"/>
    <col min="13" max="22" width="18.7109375" style="3" hidden="1" customWidth="1"/>
    <col min="23" max="23" width="0" style="3" hidden="1" customWidth="1"/>
    <col min="24" max="16384" width="9.140625" style="3"/>
  </cols>
  <sheetData>
    <row r="1" spans="1:22" x14ac:dyDescent="0.25">
      <c r="A1" s="7" t="s">
        <v>2226</v>
      </c>
    </row>
    <row r="2" spans="1:22" x14ac:dyDescent="0.25">
      <c r="A2" s="27" t="s">
        <v>2213</v>
      </c>
      <c r="B2" s="26" t="s">
        <v>2123</v>
      </c>
      <c r="C2" s="26"/>
      <c r="D2" s="26"/>
      <c r="E2" s="26"/>
      <c r="F2" s="26"/>
      <c r="G2" s="26"/>
      <c r="H2" s="26"/>
      <c r="I2" s="26"/>
      <c r="J2" s="26"/>
      <c r="K2" s="26"/>
      <c r="M2" s="29" t="s">
        <v>2224</v>
      </c>
      <c r="N2" s="29"/>
      <c r="O2" s="29"/>
      <c r="P2" s="29"/>
      <c r="Q2" s="29"/>
      <c r="R2" s="29"/>
      <c r="S2" s="29"/>
      <c r="T2" s="29"/>
      <c r="U2" s="29"/>
      <c r="V2" s="29"/>
    </row>
    <row r="3" spans="1:22" s="5" customFormat="1" ht="47.25" x14ac:dyDescent="0.25">
      <c r="A3" s="28"/>
      <c r="B3" s="9" t="s">
        <v>2214</v>
      </c>
      <c r="C3" s="9" t="s">
        <v>2215</v>
      </c>
      <c r="D3" s="9" t="s">
        <v>2216</v>
      </c>
      <c r="E3" s="9" t="s">
        <v>2217</v>
      </c>
      <c r="F3" s="9" t="s">
        <v>2218</v>
      </c>
      <c r="G3" s="9" t="s">
        <v>2219</v>
      </c>
      <c r="H3" s="9" t="s">
        <v>2220</v>
      </c>
      <c r="I3" s="9" t="s">
        <v>2221</v>
      </c>
      <c r="J3" s="9" t="s">
        <v>2222</v>
      </c>
      <c r="K3" s="9" t="s">
        <v>2223</v>
      </c>
      <c r="M3" s="4" t="s">
        <v>2214</v>
      </c>
      <c r="N3" s="4" t="s">
        <v>2215</v>
      </c>
      <c r="O3" s="4" t="s">
        <v>2216</v>
      </c>
      <c r="P3" s="4" t="s">
        <v>2217</v>
      </c>
      <c r="Q3" s="4" t="s">
        <v>2218</v>
      </c>
      <c r="R3" s="4" t="s">
        <v>2219</v>
      </c>
      <c r="S3" s="4" t="s">
        <v>2220</v>
      </c>
      <c r="T3" s="4" t="s">
        <v>2221</v>
      </c>
      <c r="U3" s="4" t="s">
        <v>2222</v>
      </c>
      <c r="V3" s="4" t="s">
        <v>2223</v>
      </c>
    </row>
    <row r="4" spans="1:22" x14ac:dyDescent="0.25">
      <c r="A4" s="3" t="s">
        <v>2124</v>
      </c>
      <c r="B4" s="8">
        <f>SUMIF(Output!$B$11:$B$10000,M4,Output!$F$11:$F$10000)</f>
        <v>7.2999999999999995E-2</v>
      </c>
      <c r="C4" s="6" t="s">
        <v>2225</v>
      </c>
      <c r="D4" s="6" t="s">
        <v>2225</v>
      </c>
      <c r="E4" s="6" t="s">
        <v>2225</v>
      </c>
      <c r="F4" s="6" t="s">
        <v>2225</v>
      </c>
      <c r="G4" s="8">
        <f>SUMIF(Output!$B$11:$B$10000,R4,Output!$F$11:$F$10000)</f>
        <v>0.55900000000000005</v>
      </c>
      <c r="H4" s="8">
        <f>SUMIF(Output!$B$11:$B$10000,S4,Output!$F$11:$F$10000)</f>
        <v>1.4790000000000001</v>
      </c>
      <c r="I4" s="6" t="s">
        <v>2225</v>
      </c>
      <c r="J4" s="8">
        <f>SUMIF(Output!$B$11:$B$10000,U4,Output!$F$11:$F$10000)</f>
        <v>0.79300000000000004</v>
      </c>
      <c r="K4" s="8">
        <f>SUMIF(Output!$B$11:$B$10000,V4,Output!$F$11:$F$10000)</f>
        <v>3.9E-2</v>
      </c>
      <c r="M4" s="2" t="s">
        <v>359</v>
      </c>
      <c r="R4" s="2" t="s">
        <v>398</v>
      </c>
      <c r="S4" s="2" t="s">
        <v>437</v>
      </c>
      <c r="U4" s="2" t="s">
        <v>476</v>
      </c>
      <c r="V4" s="2" t="s">
        <v>515</v>
      </c>
    </row>
    <row r="5" spans="1:22" x14ac:dyDescent="0.25">
      <c r="A5" s="3" t="s">
        <v>2125</v>
      </c>
      <c r="B5" s="8">
        <f>SUMIF(Output!$B$11:$B$10000,M5,Output!$F$11:$F$10000)</f>
        <v>1.2609999999999999</v>
      </c>
      <c r="C5" s="6" t="s">
        <v>2225</v>
      </c>
      <c r="D5" s="6" t="s">
        <v>2225</v>
      </c>
      <c r="E5" s="6" t="s">
        <v>2225</v>
      </c>
      <c r="F5" s="6" t="s">
        <v>2225</v>
      </c>
      <c r="G5" s="8">
        <f>SUMIF(Output!$B$11:$B$10000,R5,Output!$F$11:$F$10000)</f>
        <v>0.34599999999999997</v>
      </c>
      <c r="H5" s="8">
        <f>SUMIF(Output!$B$11:$B$10000,S5,Output!$F$11:$F$10000)</f>
        <v>0.98</v>
      </c>
      <c r="I5" s="6" t="s">
        <v>2225</v>
      </c>
      <c r="J5" s="8">
        <f>SUMIF(Output!$B$11:$B$10000,U5,Output!$F$11:$F$10000)</f>
        <v>0.80100000000000005</v>
      </c>
      <c r="K5" s="8">
        <f>SUMIF(Output!$B$11:$B$10000,V5,Output!$F$11:$F$10000)</f>
        <v>0.65800000000000003</v>
      </c>
      <c r="M5" s="2" t="s">
        <v>362</v>
      </c>
      <c r="R5" s="2" t="s">
        <v>401</v>
      </c>
      <c r="S5" s="2" t="s">
        <v>440</v>
      </c>
      <c r="U5" s="2" t="s">
        <v>479</v>
      </c>
      <c r="V5" s="2" t="s">
        <v>518</v>
      </c>
    </row>
    <row r="6" spans="1:22" x14ac:dyDescent="0.25">
      <c r="A6" s="3" t="s">
        <v>2126</v>
      </c>
      <c r="B6" s="8">
        <f>SUMIF(Output!$B$11:$B$10000,M6,Output!$F$11:$F$10000)</f>
        <v>0.11700000000000001</v>
      </c>
      <c r="C6" s="6" t="s">
        <v>2225</v>
      </c>
      <c r="D6" s="6" t="s">
        <v>2225</v>
      </c>
      <c r="E6" s="6" t="s">
        <v>2225</v>
      </c>
      <c r="F6" s="6" t="s">
        <v>2225</v>
      </c>
      <c r="G6" s="8">
        <f>SUMIF(Output!$B$11:$B$10000,R6,Output!$F$11:$F$10000)</f>
        <v>1.25</v>
      </c>
      <c r="H6" s="8">
        <f>SUMIF(Output!$B$11:$B$10000,S6,Output!$F$11:$F$10000)</f>
        <v>3.6509999999999998</v>
      </c>
      <c r="I6" s="6" t="s">
        <v>2225</v>
      </c>
      <c r="J6" s="8">
        <f>SUMIF(Output!$B$11:$B$10000,U6,Output!$F$11:$F$10000)</f>
        <v>2.6749999999999998</v>
      </c>
      <c r="K6" s="8">
        <f>SUMIF(Output!$B$11:$B$10000,V6,Output!$F$11:$F$10000)</f>
        <v>7.0000000000000001E-3</v>
      </c>
      <c r="M6" s="2" t="s">
        <v>365</v>
      </c>
      <c r="R6" s="2" t="s">
        <v>404</v>
      </c>
      <c r="S6" s="2" t="s">
        <v>443</v>
      </c>
      <c r="U6" s="2" t="s">
        <v>482</v>
      </c>
      <c r="V6" s="2" t="s">
        <v>521</v>
      </c>
    </row>
    <row r="7" spans="1:22" x14ac:dyDescent="0.25">
      <c r="A7" s="3" t="s">
        <v>2127</v>
      </c>
      <c r="B7" s="8">
        <f>SUMIF(Output!$B$11:$B$10000,M7,Output!$F$11:$F$10000)</f>
        <v>1.202</v>
      </c>
      <c r="C7" s="6" t="s">
        <v>2225</v>
      </c>
      <c r="D7" s="6" t="s">
        <v>2225</v>
      </c>
      <c r="E7" s="6" t="s">
        <v>2225</v>
      </c>
      <c r="F7" s="6" t="s">
        <v>2225</v>
      </c>
      <c r="G7" s="8">
        <f>SUMIF(Output!$B$11:$B$10000,R7,Output!$F$11:$F$10000)</f>
        <v>0.62</v>
      </c>
      <c r="H7" s="8">
        <f>SUMIF(Output!$B$11:$B$10000,S7,Output!$F$11:$F$10000)</f>
        <v>2.9279999999999999</v>
      </c>
      <c r="I7" s="6" t="s">
        <v>2225</v>
      </c>
      <c r="J7" s="8">
        <f>SUMIF(Output!$B$11:$B$10000,U7,Output!$F$11:$F$10000)</f>
        <v>1.66</v>
      </c>
      <c r="K7" s="8">
        <f>SUMIF(Output!$B$11:$B$10000,V7,Output!$F$11:$F$10000)</f>
        <v>0.7</v>
      </c>
      <c r="M7" s="2" t="s">
        <v>368</v>
      </c>
      <c r="R7" s="2" t="s">
        <v>407</v>
      </c>
      <c r="S7" s="2" t="s">
        <v>446</v>
      </c>
      <c r="U7" s="2" t="s">
        <v>485</v>
      </c>
      <c r="V7" s="2" t="s">
        <v>524</v>
      </c>
    </row>
    <row r="8" spans="1:22" x14ac:dyDescent="0.25">
      <c r="A8" s="3" t="s">
        <v>2128</v>
      </c>
      <c r="B8" s="8">
        <f>SUMIF(Output!$B$11:$B$10000,M8,Output!$F$11:$F$10000)</f>
        <v>2.786</v>
      </c>
      <c r="C8" s="6" t="s">
        <v>2225</v>
      </c>
      <c r="D8" s="6" t="s">
        <v>2225</v>
      </c>
      <c r="E8" s="6" t="s">
        <v>2225</v>
      </c>
      <c r="F8" s="6" t="s">
        <v>2225</v>
      </c>
      <c r="G8" s="8">
        <f>SUMIF(Output!$B$11:$B$10000,R8,Output!$F$11:$F$10000)</f>
        <v>1.6759999999999999</v>
      </c>
      <c r="H8" s="8">
        <f>SUMIF(Output!$B$11:$B$10000,S8,Output!$F$11:$F$10000)</f>
        <v>3.464</v>
      </c>
      <c r="I8" s="6" t="s">
        <v>2225</v>
      </c>
      <c r="J8" s="8">
        <f>SUMIF(Output!$B$11:$B$10000,U8,Output!$F$11:$F$10000)</f>
        <v>2.2040000000000002</v>
      </c>
      <c r="K8" s="8">
        <f>SUMIF(Output!$B$11:$B$10000,V8,Output!$F$11:$F$10000)</f>
        <v>0.878</v>
      </c>
      <c r="M8" s="2" t="s">
        <v>371</v>
      </c>
      <c r="R8" s="2" t="s">
        <v>410</v>
      </c>
      <c r="S8" s="2" t="s">
        <v>449</v>
      </c>
      <c r="U8" s="2" t="s">
        <v>488</v>
      </c>
      <c r="V8" s="2" t="s">
        <v>527</v>
      </c>
    </row>
    <row r="9" spans="1:22" x14ac:dyDescent="0.25">
      <c r="A9" s="3" t="s">
        <v>2129</v>
      </c>
      <c r="B9" s="8">
        <f>SUMIF(Output!$B$11:$B$10000,M9,Output!$F$11:$F$10000)</f>
        <v>8.5000000000000006E-2</v>
      </c>
      <c r="C9" s="6" t="s">
        <v>2225</v>
      </c>
      <c r="D9" s="6" t="s">
        <v>2225</v>
      </c>
      <c r="E9" s="6" t="s">
        <v>2225</v>
      </c>
      <c r="F9" s="6" t="s">
        <v>2225</v>
      </c>
      <c r="G9" s="8">
        <f>SUMIF(Output!$B$11:$B$10000,R9,Output!$F$11:$F$10000)</f>
        <v>0.47399999999999998</v>
      </c>
      <c r="H9" s="8">
        <f>SUMIF(Output!$B$11:$B$10000,S9,Output!$F$11:$F$10000)</f>
        <v>2.7930000000000001</v>
      </c>
      <c r="I9" s="6" t="s">
        <v>2225</v>
      </c>
      <c r="J9" s="8">
        <f>SUMIF(Output!$B$11:$B$10000,U9,Output!$F$11:$F$10000)</f>
        <v>2.0310000000000001</v>
      </c>
      <c r="K9" s="8">
        <f>SUMIF(Output!$B$11:$B$10000,V9,Output!$F$11:$F$10000)</f>
        <v>0</v>
      </c>
      <c r="M9" s="2" t="s">
        <v>374</v>
      </c>
      <c r="R9" s="2" t="s">
        <v>413</v>
      </c>
      <c r="S9" s="2" t="s">
        <v>452</v>
      </c>
      <c r="U9" s="2" t="s">
        <v>491</v>
      </c>
      <c r="V9" s="2" t="s">
        <v>530</v>
      </c>
    </row>
    <row r="10" spans="1:22" x14ac:dyDescent="0.25">
      <c r="A10" s="3" t="s">
        <v>2130</v>
      </c>
      <c r="B10" s="8">
        <f>SUMIF(Output!$B$11:$B$10000,M10,Output!$F$11:$F$10000)</f>
        <v>1.2549999999999999</v>
      </c>
      <c r="C10" s="6" t="s">
        <v>2225</v>
      </c>
      <c r="D10" s="6" t="s">
        <v>2225</v>
      </c>
      <c r="E10" s="6" t="s">
        <v>2225</v>
      </c>
      <c r="F10" s="6" t="s">
        <v>2225</v>
      </c>
      <c r="G10" s="8">
        <f>SUMIF(Output!$B$11:$B$10000,R10,Output!$F$11:$F$10000)</f>
        <v>0.81200000000000006</v>
      </c>
      <c r="H10" s="8">
        <f>SUMIF(Output!$B$11:$B$10000,S10,Output!$F$11:$F$10000)</f>
        <v>4.8810000000000002</v>
      </c>
      <c r="I10" s="6" t="s">
        <v>2225</v>
      </c>
      <c r="J10" s="8">
        <f>SUMIF(Output!$B$11:$B$10000,U10,Output!$F$11:$F$10000)</f>
        <v>2.3540000000000001</v>
      </c>
      <c r="K10" s="8">
        <f>SUMIF(Output!$B$11:$B$10000,V10,Output!$F$11:$F$10000)</f>
        <v>0.63300000000000001</v>
      </c>
      <c r="M10" s="2" t="s">
        <v>377</v>
      </c>
      <c r="R10" s="2" t="s">
        <v>416</v>
      </c>
      <c r="S10" s="2" t="s">
        <v>455</v>
      </c>
      <c r="U10" s="2" t="s">
        <v>494</v>
      </c>
      <c r="V10" s="2" t="s">
        <v>533</v>
      </c>
    </row>
    <row r="11" spans="1:22" x14ac:dyDescent="0.25">
      <c r="A11" s="3" t="s">
        <v>2131</v>
      </c>
      <c r="B11" s="8">
        <f>SUMIF(Output!$B$11:$B$10000,M11,Output!$F$11:$F$10000)</f>
        <v>2.1659999999999999</v>
      </c>
      <c r="C11" s="6" t="s">
        <v>2225</v>
      </c>
      <c r="D11" s="6" t="s">
        <v>2225</v>
      </c>
      <c r="E11" s="6" t="s">
        <v>2225</v>
      </c>
      <c r="F11" s="6" t="s">
        <v>2225</v>
      </c>
      <c r="G11" s="8">
        <f>SUMIF(Output!$B$11:$B$10000,R11,Output!$F$11:$F$10000)</f>
        <v>0.57899999999999996</v>
      </c>
      <c r="H11" s="8">
        <f>SUMIF(Output!$B$11:$B$10000,S11,Output!$F$11:$F$10000)</f>
        <v>3.8050000000000002</v>
      </c>
      <c r="I11" s="6" t="s">
        <v>2225</v>
      </c>
      <c r="J11" s="8">
        <f>SUMIF(Output!$B$11:$B$10000,U11,Output!$F$11:$F$10000)</f>
        <v>1.8049999999999999</v>
      </c>
      <c r="K11" s="8">
        <f>SUMIF(Output!$B$11:$B$10000,V11,Output!$F$11:$F$10000)</f>
        <v>1.278</v>
      </c>
      <c r="M11" s="2" t="s">
        <v>380</v>
      </c>
      <c r="R11" s="2" t="s">
        <v>419</v>
      </c>
      <c r="S11" s="2" t="s">
        <v>458</v>
      </c>
      <c r="U11" s="2" t="s">
        <v>497</v>
      </c>
      <c r="V11" s="2" t="s">
        <v>536</v>
      </c>
    </row>
    <row r="12" spans="1:22" x14ac:dyDescent="0.25">
      <c r="A12" s="3" t="s">
        <v>2132</v>
      </c>
      <c r="B12" s="8">
        <f>SUMIF(Output!$B$11:$B$10000,M12,Output!$F$11:$F$10000)</f>
        <v>5.1050000000000004</v>
      </c>
      <c r="C12" s="6" t="s">
        <v>2225</v>
      </c>
      <c r="D12" s="6" t="s">
        <v>2225</v>
      </c>
      <c r="E12" s="6" t="s">
        <v>2225</v>
      </c>
      <c r="F12" s="6" t="s">
        <v>2225</v>
      </c>
      <c r="G12" s="8">
        <f>SUMIF(Output!$B$11:$B$10000,R12,Output!$F$11:$F$10000)</f>
        <v>1.974</v>
      </c>
      <c r="H12" s="8">
        <f>SUMIF(Output!$B$11:$B$10000,S12,Output!$F$11:$F$10000)</f>
        <v>1.3779999999999999</v>
      </c>
      <c r="I12" s="6" t="s">
        <v>2225</v>
      </c>
      <c r="J12" s="8">
        <f>SUMIF(Output!$B$11:$B$10000,U12,Output!$F$11:$F$10000)</f>
        <v>0.86</v>
      </c>
      <c r="K12" s="8">
        <f>SUMIF(Output!$B$11:$B$10000,V12,Output!$F$11:$F$10000)</f>
        <v>0.55200000000000005</v>
      </c>
      <c r="M12" s="2" t="s">
        <v>383</v>
      </c>
      <c r="R12" s="2" t="s">
        <v>422</v>
      </c>
      <c r="S12" s="2" t="s">
        <v>461</v>
      </c>
      <c r="U12" s="2" t="s">
        <v>500</v>
      </c>
      <c r="V12" s="2" t="s">
        <v>539</v>
      </c>
    </row>
    <row r="13" spans="1:22" x14ac:dyDescent="0.25">
      <c r="A13" s="3" t="s">
        <v>2133</v>
      </c>
      <c r="B13" s="8">
        <f>SUMIF(Output!$B$11:$B$10000,M13,Output!$F$11:$F$10000)</f>
        <v>0.53400000000000003</v>
      </c>
      <c r="C13" s="6" t="s">
        <v>2225</v>
      </c>
      <c r="D13" s="6" t="s">
        <v>2225</v>
      </c>
      <c r="E13" s="6" t="s">
        <v>2225</v>
      </c>
      <c r="F13" s="6" t="s">
        <v>2225</v>
      </c>
      <c r="G13" s="8">
        <f>SUMIF(Output!$B$11:$B$10000,R13,Output!$F$11:$F$10000)</f>
        <v>0.746</v>
      </c>
      <c r="H13" s="8">
        <f>SUMIF(Output!$B$11:$B$10000,S13,Output!$F$11:$F$10000)</f>
        <v>8.5170010000000005</v>
      </c>
      <c r="I13" s="6" t="s">
        <v>2225</v>
      </c>
      <c r="J13" s="8">
        <f>SUMIF(Output!$B$11:$B$10000,U13,Output!$F$11:$F$10000)</f>
        <v>4.4029999999999996</v>
      </c>
      <c r="K13" s="8">
        <f>SUMIF(Output!$B$11:$B$10000,V13,Output!$F$11:$F$10000)</f>
        <v>0.52100000000000002</v>
      </c>
      <c r="M13" s="2" t="s">
        <v>386</v>
      </c>
      <c r="R13" s="2" t="s">
        <v>425</v>
      </c>
      <c r="S13" s="2" t="s">
        <v>464</v>
      </c>
      <c r="U13" s="2" t="s">
        <v>503</v>
      </c>
      <c r="V13" s="2" t="s">
        <v>542</v>
      </c>
    </row>
    <row r="14" spans="1:22" x14ac:dyDescent="0.25">
      <c r="A14" s="3" t="s">
        <v>2134</v>
      </c>
      <c r="B14" s="8">
        <f>SUMIF(Output!$B$11:$B$10000,M14,Output!$F$11:$F$10000)</f>
        <v>1.4430000000000001</v>
      </c>
      <c r="C14" s="6" t="s">
        <v>2225</v>
      </c>
      <c r="D14" s="6" t="s">
        <v>2225</v>
      </c>
      <c r="E14" s="6" t="s">
        <v>2225</v>
      </c>
      <c r="F14" s="6" t="s">
        <v>2225</v>
      </c>
      <c r="G14" s="8">
        <f>SUMIF(Output!$B$11:$B$10000,R14,Output!$F$11:$F$10000)</f>
        <v>0.90500000000000003</v>
      </c>
      <c r="H14" s="8">
        <f>SUMIF(Output!$B$11:$B$10000,S14,Output!$F$11:$F$10000)</f>
        <v>6.0119999999999996</v>
      </c>
      <c r="I14" s="6" t="s">
        <v>2225</v>
      </c>
      <c r="J14" s="8">
        <f>SUMIF(Output!$B$11:$B$10000,U14,Output!$F$11:$F$10000)</f>
        <v>3.9369999999999998</v>
      </c>
      <c r="K14" s="8">
        <f>SUMIF(Output!$B$11:$B$10000,V14,Output!$F$11:$F$10000)</f>
        <v>0.35899999999999999</v>
      </c>
      <c r="M14" s="2" t="s">
        <v>389</v>
      </c>
      <c r="R14" s="2" t="s">
        <v>428</v>
      </c>
      <c r="S14" s="2" t="s">
        <v>467</v>
      </c>
      <c r="U14" s="2" t="s">
        <v>506</v>
      </c>
      <c r="V14" s="2" t="s">
        <v>545</v>
      </c>
    </row>
    <row r="15" spans="1:22" x14ac:dyDescent="0.25">
      <c r="A15" s="3" t="s">
        <v>2135</v>
      </c>
      <c r="B15" s="8">
        <f>SUMIF(Output!$B$11:$B$10000,M15,Output!$F$11:$F$10000)</f>
        <v>1.643</v>
      </c>
      <c r="C15" s="6" t="s">
        <v>2225</v>
      </c>
      <c r="D15" s="6" t="s">
        <v>2225</v>
      </c>
      <c r="E15" s="6" t="s">
        <v>2225</v>
      </c>
      <c r="F15" s="6" t="s">
        <v>2225</v>
      </c>
      <c r="G15" s="8">
        <f>SUMIF(Output!$B$11:$B$10000,R15,Output!$F$11:$F$10000)</f>
        <v>1.631</v>
      </c>
      <c r="H15" s="8">
        <f>SUMIF(Output!$B$11:$B$10000,S15,Output!$F$11:$F$10000)</f>
        <v>9.5150009999999998</v>
      </c>
      <c r="I15" s="6" t="s">
        <v>2225</v>
      </c>
      <c r="J15" s="8">
        <f>SUMIF(Output!$B$11:$B$10000,U15,Output!$F$11:$F$10000)</f>
        <v>5.1559999999999997</v>
      </c>
      <c r="K15" s="8">
        <f>SUMIF(Output!$B$11:$B$10000,V15,Output!$F$11:$F$10000)</f>
        <v>2.2799999999999998</v>
      </c>
      <c r="M15" s="2" t="s">
        <v>392</v>
      </c>
      <c r="R15" s="2" t="s">
        <v>431</v>
      </c>
      <c r="S15" s="2" t="s">
        <v>470</v>
      </c>
      <c r="U15" s="2" t="s">
        <v>509</v>
      </c>
      <c r="V15" s="2" t="s">
        <v>548</v>
      </c>
    </row>
    <row r="16" spans="1:22" x14ac:dyDescent="0.25">
      <c r="A16" s="3" t="s">
        <v>2136</v>
      </c>
      <c r="B16" s="8">
        <f>SUMIF(Output!$B$11:$B$10000,M16,Output!$F$11:$F$10000)</f>
        <v>4.7869999999999999</v>
      </c>
      <c r="C16" s="6" t="s">
        <v>2225</v>
      </c>
      <c r="D16" s="6" t="s">
        <v>2225</v>
      </c>
      <c r="E16" s="6" t="s">
        <v>2225</v>
      </c>
      <c r="F16" s="6" t="s">
        <v>2225</v>
      </c>
      <c r="G16" s="8">
        <f>SUMIF(Output!$B$11:$B$10000,R16,Output!$F$11:$F$10000)</f>
        <v>0.81499999999999995</v>
      </c>
      <c r="H16" s="8">
        <f>SUMIF(Output!$B$11:$B$10000,S16,Output!$F$11:$F$10000)</f>
        <v>2.601</v>
      </c>
      <c r="I16" s="6" t="s">
        <v>2225</v>
      </c>
      <c r="J16" s="8">
        <f>SUMIF(Output!$B$11:$B$10000,U16,Output!$F$11:$F$10000)</f>
        <v>1.387</v>
      </c>
      <c r="K16" s="8">
        <f>SUMIF(Output!$B$11:$B$10000,V16,Output!$F$11:$F$10000)</f>
        <v>0.88700000000000001</v>
      </c>
      <c r="M16" s="2" t="s">
        <v>395</v>
      </c>
      <c r="R16" s="2" t="s">
        <v>434</v>
      </c>
      <c r="S16" s="2" t="s">
        <v>473</v>
      </c>
      <c r="U16" s="2" t="s">
        <v>512</v>
      </c>
      <c r="V16" s="2" t="s">
        <v>551</v>
      </c>
    </row>
    <row r="17" spans="1:22" x14ac:dyDescent="0.25">
      <c r="A17" s="3" t="s">
        <v>2137</v>
      </c>
      <c r="B17" s="6" t="s">
        <v>2225</v>
      </c>
      <c r="C17" s="8">
        <f>SUMIF(Output!$B$11:$B$10000,N17,Output!$F$11:$F$10000)</f>
        <v>5.3999999999999999E-2</v>
      </c>
      <c r="D17" s="6" t="s">
        <v>2225</v>
      </c>
      <c r="E17" s="6" t="s">
        <v>2225</v>
      </c>
      <c r="F17" s="6" t="s">
        <v>2225</v>
      </c>
      <c r="G17" s="8">
        <f>SUMIF(Output!$B$11:$B$10000,R17,Output!$F$11:$F$10000)</f>
        <v>0.57999999999999996</v>
      </c>
      <c r="H17" s="8">
        <f>SUMIF(Output!$B$11:$B$10000,S17,Output!$F$11:$F$10000)</f>
        <v>1.782</v>
      </c>
      <c r="I17" s="6" t="s">
        <v>2225</v>
      </c>
      <c r="J17" s="8">
        <f>SUMIF(Output!$B$11:$B$10000,U17,Output!$F$11:$F$10000)</f>
        <v>1.393</v>
      </c>
      <c r="K17" s="8">
        <f>SUMIF(Output!$B$11:$B$10000,V17,Output!$F$11:$F$10000)</f>
        <v>4.1000000000000002E-2</v>
      </c>
      <c r="N17" s="2" t="s">
        <v>554</v>
      </c>
      <c r="R17" s="2" t="s">
        <v>593</v>
      </c>
      <c r="S17" s="2" t="s">
        <v>632</v>
      </c>
      <c r="U17" s="2" t="s">
        <v>671</v>
      </c>
      <c r="V17" s="2" t="s">
        <v>710</v>
      </c>
    </row>
    <row r="18" spans="1:22" x14ac:dyDescent="0.25">
      <c r="A18" s="3" t="s">
        <v>2138</v>
      </c>
      <c r="B18" s="6" t="s">
        <v>2225</v>
      </c>
      <c r="C18" s="8">
        <f>SUMIF(Output!$B$11:$B$10000,N18,Output!$F$11:$F$10000)</f>
        <v>1.2569999999999999</v>
      </c>
      <c r="D18" s="6" t="s">
        <v>2225</v>
      </c>
      <c r="E18" s="6" t="s">
        <v>2225</v>
      </c>
      <c r="F18" s="6" t="s">
        <v>2225</v>
      </c>
      <c r="G18" s="8">
        <f>SUMIF(Output!$B$11:$B$10000,R18,Output!$F$11:$F$10000)</f>
        <v>0.34399999999999997</v>
      </c>
      <c r="H18" s="8">
        <f>SUMIF(Output!$B$11:$B$10000,S18,Output!$F$11:$F$10000)</f>
        <v>0.95199999999999996</v>
      </c>
      <c r="I18" s="6" t="s">
        <v>2225</v>
      </c>
      <c r="J18" s="8">
        <f>SUMIF(Output!$B$11:$B$10000,U18,Output!$F$11:$F$10000)</f>
        <v>0.63800000000000001</v>
      </c>
      <c r="K18" s="8">
        <f>SUMIF(Output!$B$11:$B$10000,V18,Output!$F$11:$F$10000)</f>
        <v>0.80200000000000005</v>
      </c>
      <c r="N18" s="2" t="s">
        <v>557</v>
      </c>
      <c r="R18" s="2" t="s">
        <v>596</v>
      </c>
      <c r="S18" s="2" t="s">
        <v>635</v>
      </c>
      <c r="U18" s="2" t="s">
        <v>674</v>
      </c>
      <c r="V18" s="2" t="s">
        <v>713</v>
      </c>
    </row>
    <row r="19" spans="1:22" x14ac:dyDescent="0.25">
      <c r="A19" s="3" t="s">
        <v>2139</v>
      </c>
      <c r="B19" s="6" t="s">
        <v>2225</v>
      </c>
      <c r="C19" s="8">
        <f>SUMIF(Output!$B$11:$B$10000,N19,Output!$F$11:$F$10000)</f>
        <v>7.9000000000000001E-2</v>
      </c>
      <c r="D19" s="6" t="s">
        <v>2225</v>
      </c>
      <c r="E19" s="6" t="s">
        <v>2225</v>
      </c>
      <c r="F19" s="6" t="s">
        <v>2225</v>
      </c>
      <c r="G19" s="8">
        <f>SUMIF(Output!$B$11:$B$10000,R19,Output!$F$11:$F$10000)</f>
        <v>1.2769999999999999</v>
      </c>
      <c r="H19" s="8">
        <f>SUMIF(Output!$B$11:$B$10000,S19,Output!$F$11:$F$10000)</f>
        <v>3.645</v>
      </c>
      <c r="I19" s="6" t="s">
        <v>2225</v>
      </c>
      <c r="J19" s="8">
        <f>SUMIF(Output!$B$11:$B$10000,U19,Output!$F$11:$F$10000)</f>
        <v>2.8170000000000002</v>
      </c>
      <c r="K19" s="8">
        <f>SUMIF(Output!$B$11:$B$10000,V19,Output!$F$11:$F$10000)</f>
        <v>4.3999999999999997E-2</v>
      </c>
      <c r="N19" s="2" t="s">
        <v>560</v>
      </c>
      <c r="R19" s="2" t="s">
        <v>599</v>
      </c>
      <c r="S19" s="2" t="s">
        <v>638</v>
      </c>
      <c r="U19" s="2" t="s">
        <v>677</v>
      </c>
      <c r="V19" s="2" t="s">
        <v>716</v>
      </c>
    </row>
    <row r="20" spans="1:22" x14ac:dyDescent="0.25">
      <c r="A20" s="3" t="s">
        <v>2140</v>
      </c>
      <c r="B20" s="6" t="s">
        <v>2225</v>
      </c>
      <c r="C20" s="8">
        <f>SUMIF(Output!$B$11:$B$10000,N20,Output!$F$11:$F$10000)</f>
        <v>1.35</v>
      </c>
      <c r="D20" s="6" t="s">
        <v>2225</v>
      </c>
      <c r="E20" s="6" t="s">
        <v>2225</v>
      </c>
      <c r="F20" s="6" t="s">
        <v>2225</v>
      </c>
      <c r="G20" s="8">
        <f>SUMIF(Output!$B$11:$B$10000,R20,Output!$F$11:$F$10000)</f>
        <v>0.998</v>
      </c>
      <c r="H20" s="8">
        <f>SUMIF(Output!$B$11:$B$10000,S20,Output!$F$11:$F$10000)</f>
        <v>2.883</v>
      </c>
      <c r="I20" s="6" t="s">
        <v>2225</v>
      </c>
      <c r="J20" s="8">
        <f>SUMIF(Output!$B$11:$B$10000,U20,Output!$F$11:$F$10000)</f>
        <v>1.97</v>
      </c>
      <c r="K20" s="8">
        <f>SUMIF(Output!$B$11:$B$10000,V20,Output!$F$11:$F$10000)</f>
        <v>0.89</v>
      </c>
      <c r="N20" s="2" t="s">
        <v>563</v>
      </c>
      <c r="R20" s="2" t="s">
        <v>602</v>
      </c>
      <c r="S20" s="2" t="s">
        <v>641</v>
      </c>
      <c r="U20" s="2" t="s">
        <v>680</v>
      </c>
      <c r="V20" s="2" t="s">
        <v>719</v>
      </c>
    </row>
    <row r="21" spans="1:22" x14ac:dyDescent="0.25">
      <c r="A21" s="3" t="s">
        <v>2141</v>
      </c>
      <c r="B21" s="6" t="s">
        <v>2225</v>
      </c>
      <c r="C21" s="8">
        <f>SUMIF(Output!$B$11:$B$10000,N21,Output!$F$11:$F$10000)</f>
        <v>2.9159999999999999</v>
      </c>
      <c r="D21" s="6" t="s">
        <v>2225</v>
      </c>
      <c r="E21" s="6" t="s">
        <v>2225</v>
      </c>
      <c r="F21" s="6" t="s">
        <v>2225</v>
      </c>
      <c r="G21" s="8">
        <f>SUMIF(Output!$B$11:$B$10000,R21,Output!$F$11:$F$10000)</f>
        <v>0.54900000000000004</v>
      </c>
      <c r="H21" s="8">
        <f>SUMIF(Output!$B$11:$B$10000,S21,Output!$F$11:$F$10000)</f>
        <v>2.0939999999999999</v>
      </c>
      <c r="I21" s="6" t="s">
        <v>2225</v>
      </c>
      <c r="J21" s="8">
        <f>SUMIF(Output!$B$11:$B$10000,U21,Output!$F$11:$F$10000)</f>
        <v>1.2450000000000001</v>
      </c>
      <c r="K21" s="8">
        <f>SUMIF(Output!$B$11:$B$10000,V21,Output!$F$11:$F$10000)</f>
        <v>1.3</v>
      </c>
      <c r="N21" s="2" t="s">
        <v>566</v>
      </c>
      <c r="R21" s="2" t="s">
        <v>605</v>
      </c>
      <c r="S21" s="2" t="s">
        <v>644</v>
      </c>
      <c r="U21" s="2" t="s">
        <v>683</v>
      </c>
      <c r="V21" s="2" t="s">
        <v>722</v>
      </c>
    </row>
    <row r="22" spans="1:22" x14ac:dyDescent="0.25">
      <c r="A22" s="3" t="s">
        <v>2142</v>
      </c>
      <c r="B22" s="6" t="s">
        <v>2225</v>
      </c>
      <c r="C22" s="8">
        <f>SUMIF(Output!$B$11:$B$10000,N22,Output!$F$11:$F$10000)</f>
        <v>0.28399999999999997</v>
      </c>
      <c r="D22" s="6" t="s">
        <v>2225</v>
      </c>
      <c r="E22" s="6" t="s">
        <v>2225</v>
      </c>
      <c r="F22" s="6" t="s">
        <v>2225</v>
      </c>
      <c r="G22" s="8">
        <f>SUMIF(Output!$B$11:$B$10000,R22,Output!$F$11:$F$10000)</f>
        <v>0.57999999999999996</v>
      </c>
      <c r="H22" s="8">
        <f>SUMIF(Output!$B$11:$B$10000,S22,Output!$F$11:$F$10000)</f>
        <v>8.976998</v>
      </c>
      <c r="I22" s="6" t="s">
        <v>2225</v>
      </c>
      <c r="J22" s="8">
        <f>SUMIF(Output!$B$11:$B$10000,U22,Output!$F$11:$F$10000)</f>
        <v>5.1369999999999996</v>
      </c>
      <c r="K22" s="8">
        <f>SUMIF(Output!$B$11:$B$10000,V22,Output!$F$11:$F$10000)</f>
        <v>0.21099999999999999</v>
      </c>
      <c r="N22" s="2" t="s">
        <v>569</v>
      </c>
      <c r="R22" s="2" t="s">
        <v>608</v>
      </c>
      <c r="S22" s="2" t="s">
        <v>647</v>
      </c>
      <c r="U22" s="2" t="s">
        <v>686</v>
      </c>
      <c r="V22" s="2" t="s">
        <v>725</v>
      </c>
    </row>
    <row r="23" spans="1:22" x14ac:dyDescent="0.25">
      <c r="A23" s="3" t="s">
        <v>2143</v>
      </c>
      <c r="B23" s="6" t="s">
        <v>2225</v>
      </c>
      <c r="C23" s="8">
        <f>SUMIF(Output!$B$11:$B$10000,N23,Output!$F$11:$F$10000)</f>
        <v>1.4630000000000001</v>
      </c>
      <c r="D23" s="6" t="s">
        <v>2225</v>
      </c>
      <c r="E23" s="6" t="s">
        <v>2225</v>
      </c>
      <c r="F23" s="6" t="s">
        <v>2225</v>
      </c>
      <c r="G23" s="8">
        <f>SUMIF(Output!$B$11:$B$10000,R23,Output!$F$11:$F$10000)</f>
        <v>0.92900000000000005</v>
      </c>
      <c r="H23" s="8">
        <f>SUMIF(Output!$B$11:$B$10000,S23,Output!$F$11:$F$10000)</f>
        <v>5.1139999999999999</v>
      </c>
      <c r="I23" s="6" t="s">
        <v>2225</v>
      </c>
      <c r="J23" s="8">
        <f>SUMIF(Output!$B$11:$B$10000,U23,Output!$F$11:$F$10000)</f>
        <v>3.5009999999999999</v>
      </c>
      <c r="K23" s="8">
        <f>SUMIF(Output!$B$11:$B$10000,V23,Output!$F$11:$F$10000)</f>
        <v>0.77800000000000002</v>
      </c>
      <c r="N23" s="2" t="s">
        <v>572</v>
      </c>
      <c r="R23" s="2" t="s">
        <v>611</v>
      </c>
      <c r="S23" s="2" t="s">
        <v>650</v>
      </c>
      <c r="U23" s="2" t="s">
        <v>689</v>
      </c>
      <c r="V23" s="2" t="s">
        <v>728</v>
      </c>
    </row>
    <row r="24" spans="1:22" x14ac:dyDescent="0.25">
      <c r="A24" s="3" t="s">
        <v>2144</v>
      </c>
      <c r="B24" s="6" t="s">
        <v>2225</v>
      </c>
      <c r="C24" s="8">
        <f>SUMIF(Output!$B$11:$B$10000,N24,Output!$F$11:$F$10000)</f>
        <v>2.41</v>
      </c>
      <c r="D24" s="6" t="s">
        <v>2225</v>
      </c>
      <c r="E24" s="6" t="s">
        <v>2225</v>
      </c>
      <c r="F24" s="6" t="s">
        <v>2225</v>
      </c>
      <c r="G24" s="8">
        <f>SUMIF(Output!$B$11:$B$10000,R24,Output!$F$11:$F$10000)</f>
        <v>0.70399999999999996</v>
      </c>
      <c r="H24" s="8">
        <f>SUMIF(Output!$B$11:$B$10000,S24,Output!$F$11:$F$10000)</f>
        <v>4.423</v>
      </c>
      <c r="I24" s="6" t="s">
        <v>2225</v>
      </c>
      <c r="J24" s="8">
        <f>SUMIF(Output!$B$11:$B$10000,U24,Output!$F$11:$F$10000)</f>
        <v>2.1440000000000001</v>
      </c>
      <c r="K24" s="8">
        <f>SUMIF(Output!$B$11:$B$10000,V24,Output!$F$11:$F$10000)</f>
        <v>1.92</v>
      </c>
      <c r="N24" s="2" t="s">
        <v>575</v>
      </c>
      <c r="R24" s="2" t="s">
        <v>614</v>
      </c>
      <c r="S24" s="2" t="s">
        <v>653</v>
      </c>
      <c r="U24" s="2" t="s">
        <v>692</v>
      </c>
      <c r="V24" s="2" t="s">
        <v>731</v>
      </c>
    </row>
    <row r="25" spans="1:22" x14ac:dyDescent="0.25">
      <c r="A25" s="3" t="s">
        <v>2145</v>
      </c>
      <c r="B25" s="6" t="s">
        <v>2225</v>
      </c>
      <c r="C25" s="8">
        <f>SUMIF(Output!$B$11:$B$10000,N25,Output!$F$11:$F$10000)</f>
        <v>3.694</v>
      </c>
      <c r="D25" s="6" t="s">
        <v>2225</v>
      </c>
      <c r="E25" s="6" t="s">
        <v>2225</v>
      </c>
      <c r="F25" s="6" t="s">
        <v>2225</v>
      </c>
      <c r="G25" s="8">
        <f>SUMIF(Output!$B$11:$B$10000,R25,Output!$F$11:$F$10000)</f>
        <v>1.0129999999999999</v>
      </c>
      <c r="H25" s="8">
        <f>SUMIF(Output!$B$11:$B$10000,S25,Output!$F$11:$F$10000)</f>
        <v>3.6139999999999999</v>
      </c>
      <c r="I25" s="6" t="s">
        <v>2225</v>
      </c>
      <c r="J25" s="8">
        <f>SUMIF(Output!$B$11:$B$10000,U25,Output!$F$11:$F$10000)</f>
        <v>2.3479999999999999</v>
      </c>
      <c r="K25" s="8">
        <f>SUMIF(Output!$B$11:$B$10000,V25,Output!$F$11:$F$10000)</f>
        <v>2.8069999999999999</v>
      </c>
      <c r="N25" s="2" t="s">
        <v>578</v>
      </c>
      <c r="R25" s="2" t="s">
        <v>617</v>
      </c>
      <c r="S25" s="2" t="s">
        <v>656</v>
      </c>
      <c r="U25" s="2" t="s">
        <v>695</v>
      </c>
      <c r="V25" s="2" t="s">
        <v>734</v>
      </c>
    </row>
    <row r="26" spans="1:22" x14ac:dyDescent="0.25">
      <c r="A26" s="3" t="s">
        <v>2146</v>
      </c>
      <c r="B26" s="6" t="s">
        <v>2225</v>
      </c>
      <c r="C26" s="8">
        <f>SUMIF(Output!$B$11:$B$10000,N26,Output!$F$11:$F$10000)</f>
        <v>0</v>
      </c>
      <c r="D26" s="6" t="s">
        <v>2225</v>
      </c>
      <c r="E26" s="6" t="s">
        <v>2225</v>
      </c>
      <c r="F26" s="6" t="s">
        <v>2225</v>
      </c>
      <c r="G26" s="8">
        <f>SUMIF(Output!$B$11:$B$10000,R26,Output!$F$11:$F$10000)</f>
        <v>0.78700000000000003</v>
      </c>
      <c r="H26" s="8">
        <f>SUMIF(Output!$B$11:$B$10000,S26,Output!$F$11:$F$10000)</f>
        <v>6.6269999999999998</v>
      </c>
      <c r="I26" s="6" t="s">
        <v>2225</v>
      </c>
      <c r="J26" s="8">
        <f>SUMIF(Output!$B$11:$B$10000,U26,Output!$F$11:$F$10000)</f>
        <v>1.3620000000000001</v>
      </c>
      <c r="K26" s="8">
        <f>SUMIF(Output!$B$11:$B$10000,V26,Output!$F$11:$F$10000)</f>
        <v>0</v>
      </c>
      <c r="N26" s="2" t="s">
        <v>581</v>
      </c>
      <c r="R26" s="2" t="s">
        <v>620</v>
      </c>
      <c r="S26" s="2" t="s">
        <v>659</v>
      </c>
      <c r="U26" s="2" t="s">
        <v>698</v>
      </c>
      <c r="V26" s="2" t="s">
        <v>737</v>
      </c>
    </row>
    <row r="27" spans="1:22" x14ac:dyDescent="0.25">
      <c r="A27" s="3" t="s">
        <v>2147</v>
      </c>
      <c r="B27" s="6" t="s">
        <v>2225</v>
      </c>
      <c r="C27" s="8">
        <f>SUMIF(Output!$B$11:$B$10000,N27,Output!$F$11:$F$10000)</f>
        <v>1.2609999999999999</v>
      </c>
      <c r="D27" s="6" t="s">
        <v>2225</v>
      </c>
      <c r="E27" s="6" t="s">
        <v>2225</v>
      </c>
      <c r="F27" s="6" t="s">
        <v>2225</v>
      </c>
      <c r="G27" s="8">
        <f>SUMIF(Output!$B$11:$B$10000,R27,Output!$F$11:$F$10000)</f>
        <v>1.4950000000000001</v>
      </c>
      <c r="H27" s="8">
        <f>SUMIF(Output!$B$11:$B$10000,S27,Output!$F$11:$F$10000)</f>
        <v>7.7859999999999996</v>
      </c>
      <c r="I27" s="6" t="s">
        <v>2225</v>
      </c>
      <c r="J27" s="8">
        <f>SUMIF(Output!$B$11:$B$10000,U27,Output!$F$11:$F$10000)</f>
        <v>3.8290000000000002</v>
      </c>
      <c r="K27" s="8">
        <f>SUMIF(Output!$B$11:$B$10000,V27,Output!$F$11:$F$10000)</f>
        <v>0.56100000000000005</v>
      </c>
      <c r="N27" s="2" t="s">
        <v>584</v>
      </c>
      <c r="R27" s="2" t="s">
        <v>623</v>
      </c>
      <c r="S27" s="2" t="s">
        <v>662</v>
      </c>
      <c r="U27" s="2" t="s">
        <v>701</v>
      </c>
      <c r="V27" s="2" t="s">
        <v>740</v>
      </c>
    </row>
    <row r="28" spans="1:22" x14ac:dyDescent="0.25">
      <c r="A28" s="3" t="s">
        <v>2148</v>
      </c>
      <c r="B28" s="6" t="s">
        <v>2225</v>
      </c>
      <c r="C28" s="8">
        <f>SUMIF(Output!$B$11:$B$10000,N28,Output!$F$11:$F$10000)</f>
        <v>2.3130000000000002</v>
      </c>
      <c r="D28" s="6" t="s">
        <v>2225</v>
      </c>
      <c r="E28" s="6" t="s">
        <v>2225</v>
      </c>
      <c r="F28" s="6" t="s">
        <v>2225</v>
      </c>
      <c r="G28" s="8">
        <f>SUMIF(Output!$B$11:$B$10000,R28,Output!$F$11:$F$10000)</f>
        <v>1.5569999999999999</v>
      </c>
      <c r="H28" s="8">
        <f>SUMIF(Output!$B$11:$B$10000,S28,Output!$F$11:$F$10000)</f>
        <v>8.4680009999999992</v>
      </c>
      <c r="I28" s="6" t="s">
        <v>2225</v>
      </c>
      <c r="J28" s="8">
        <f>SUMIF(Output!$B$11:$B$10000,U28,Output!$F$11:$F$10000)</f>
        <v>4.42</v>
      </c>
      <c r="K28" s="8">
        <f>SUMIF(Output!$B$11:$B$10000,V28,Output!$F$11:$F$10000)</f>
        <v>1.5509999999999999</v>
      </c>
      <c r="N28" s="2" t="s">
        <v>587</v>
      </c>
      <c r="R28" s="2" t="s">
        <v>626</v>
      </c>
      <c r="S28" s="2" t="s">
        <v>665</v>
      </c>
      <c r="U28" s="2" t="s">
        <v>704</v>
      </c>
      <c r="V28" s="2" t="s">
        <v>743</v>
      </c>
    </row>
    <row r="29" spans="1:22" x14ac:dyDescent="0.25">
      <c r="A29" s="3" t="s">
        <v>2149</v>
      </c>
      <c r="B29" s="6" t="s">
        <v>2225</v>
      </c>
      <c r="C29" s="8">
        <f>SUMIF(Output!$B$11:$B$10000,N29,Output!$F$11:$F$10000)</f>
        <v>4.4889999999999999</v>
      </c>
      <c r="D29" s="6" t="s">
        <v>2225</v>
      </c>
      <c r="E29" s="6" t="s">
        <v>2225</v>
      </c>
      <c r="F29" s="6" t="s">
        <v>2225</v>
      </c>
      <c r="G29" s="8">
        <f>SUMIF(Output!$B$11:$B$10000,R29,Output!$F$11:$F$10000)</f>
        <v>2.2959999999999998</v>
      </c>
      <c r="H29" s="8">
        <f>SUMIF(Output!$B$11:$B$10000,S29,Output!$F$11:$F$10000)</f>
        <v>8.9429999999999996</v>
      </c>
      <c r="I29" s="6" t="s">
        <v>2225</v>
      </c>
      <c r="J29" s="8">
        <f>SUMIF(Output!$B$11:$B$10000,U29,Output!$F$11:$F$10000)</f>
        <v>5.1269999999999998</v>
      </c>
      <c r="K29" s="8">
        <f>SUMIF(Output!$B$11:$B$10000,V29,Output!$F$11:$F$10000)</f>
        <v>3.38</v>
      </c>
      <c r="N29" s="2" t="s">
        <v>590</v>
      </c>
      <c r="R29" s="2" t="s">
        <v>629</v>
      </c>
      <c r="S29" s="2" t="s">
        <v>668</v>
      </c>
      <c r="U29" s="2" t="s">
        <v>707</v>
      </c>
      <c r="V29" s="2" t="s">
        <v>746</v>
      </c>
    </row>
    <row r="30" spans="1:22" x14ac:dyDescent="0.25">
      <c r="A30" s="3" t="s">
        <v>2150</v>
      </c>
      <c r="B30" s="6" t="s">
        <v>2225</v>
      </c>
      <c r="C30" s="6" t="s">
        <v>2225</v>
      </c>
      <c r="D30" s="8">
        <f>SUMIF(Output!$B$11:$B$10000,O30,Output!$F$11:$F$10000)</f>
        <v>2.5000000000000001E-2</v>
      </c>
      <c r="E30" s="6" t="s">
        <v>2225</v>
      </c>
      <c r="F30" s="6" t="s">
        <v>2225</v>
      </c>
      <c r="G30" s="8">
        <f>SUMIF(Output!$B$11:$B$10000,R30,Output!$F$11:$F$10000)</f>
        <v>0.629</v>
      </c>
      <c r="H30" s="8">
        <f>SUMIF(Output!$B$11:$B$10000,S30,Output!$F$11:$F$10000)</f>
        <v>2.0640000000000001</v>
      </c>
      <c r="I30" s="6" t="s">
        <v>2225</v>
      </c>
      <c r="J30" s="8">
        <f>SUMIF(Output!$B$11:$B$10000,U30,Output!$F$11:$F$10000)</f>
        <v>1.3740000000000001</v>
      </c>
      <c r="K30" s="8">
        <f>SUMIF(Output!$B$11:$B$10000,V30,Output!$F$11:$F$10000)</f>
        <v>2.5000000000000001E-2</v>
      </c>
      <c r="O30" s="2" t="s">
        <v>749</v>
      </c>
      <c r="R30" s="2" t="s">
        <v>788</v>
      </c>
      <c r="S30" s="2" t="s">
        <v>827</v>
      </c>
      <c r="U30" s="2" t="s">
        <v>866</v>
      </c>
      <c r="V30" s="2" t="s">
        <v>905</v>
      </c>
    </row>
    <row r="31" spans="1:22" x14ac:dyDescent="0.25">
      <c r="A31" s="3" t="s">
        <v>2151</v>
      </c>
      <c r="B31" s="6" t="s">
        <v>2225</v>
      </c>
      <c r="C31" s="6" t="s">
        <v>2225</v>
      </c>
      <c r="D31" s="8">
        <f>SUMIF(Output!$B$11:$B$10000,O31,Output!$F$11:$F$10000)</f>
        <v>1.3129999999999999</v>
      </c>
      <c r="E31" s="6" t="s">
        <v>2225</v>
      </c>
      <c r="F31" s="6" t="s">
        <v>2225</v>
      </c>
      <c r="G31" s="8">
        <f>SUMIF(Output!$B$11:$B$10000,R31,Output!$F$11:$F$10000)</f>
        <v>0.33400000000000002</v>
      </c>
      <c r="H31" s="8">
        <f>SUMIF(Output!$B$11:$B$10000,S31,Output!$F$11:$F$10000)</f>
        <v>0.96799999999999997</v>
      </c>
      <c r="I31" s="6" t="s">
        <v>2225</v>
      </c>
      <c r="J31" s="8">
        <f>SUMIF(Output!$B$11:$B$10000,U31,Output!$F$11:$F$10000)</f>
        <v>0.53900000000000003</v>
      </c>
      <c r="K31" s="8">
        <f>SUMIF(Output!$B$11:$B$10000,V31,Output!$F$11:$F$10000)</f>
        <v>0.73499999999999999</v>
      </c>
      <c r="O31" s="2" t="s">
        <v>752</v>
      </c>
      <c r="R31" s="2" t="s">
        <v>791</v>
      </c>
      <c r="S31" s="2" t="s">
        <v>830</v>
      </c>
      <c r="U31" s="2" t="s">
        <v>869</v>
      </c>
      <c r="V31" s="2" t="s">
        <v>908</v>
      </c>
    </row>
    <row r="32" spans="1:22" x14ac:dyDescent="0.25">
      <c r="A32" s="3" t="s">
        <v>2152</v>
      </c>
      <c r="B32" s="6" t="s">
        <v>2225</v>
      </c>
      <c r="C32" s="6" t="s">
        <v>2225</v>
      </c>
      <c r="D32" s="8">
        <f>SUMIF(Output!$B$11:$B$10000,O32,Output!$F$11:$F$10000)</f>
        <v>0.19800000000000001</v>
      </c>
      <c r="E32" s="6" t="s">
        <v>2225</v>
      </c>
      <c r="F32" s="6" t="s">
        <v>2225</v>
      </c>
      <c r="G32" s="8">
        <f>SUMIF(Output!$B$11:$B$10000,R32,Output!$F$11:$F$10000)</f>
        <v>1.2430000000000001</v>
      </c>
      <c r="H32" s="8">
        <f>SUMIF(Output!$B$11:$B$10000,S32,Output!$F$11:$F$10000)</f>
        <v>4.2690000000000001</v>
      </c>
      <c r="I32" s="6" t="s">
        <v>2225</v>
      </c>
      <c r="J32" s="8">
        <f>SUMIF(Output!$B$11:$B$10000,U32,Output!$F$11:$F$10000)</f>
        <v>2.9169999999999998</v>
      </c>
      <c r="K32" s="8">
        <f>SUMIF(Output!$B$11:$B$10000,V32,Output!$F$11:$F$10000)</f>
        <v>0.13200000000000001</v>
      </c>
      <c r="O32" s="2" t="s">
        <v>755</v>
      </c>
      <c r="R32" s="2" t="s">
        <v>794</v>
      </c>
      <c r="S32" s="2" t="s">
        <v>833</v>
      </c>
      <c r="U32" s="2" t="s">
        <v>872</v>
      </c>
      <c r="V32" s="2" t="s">
        <v>911</v>
      </c>
    </row>
    <row r="33" spans="1:22" x14ac:dyDescent="0.25">
      <c r="A33" s="3" t="s">
        <v>2153</v>
      </c>
      <c r="B33" s="6" t="s">
        <v>2225</v>
      </c>
      <c r="C33" s="6" t="s">
        <v>2225</v>
      </c>
      <c r="D33" s="8">
        <f>SUMIF(Output!$B$11:$B$10000,O33,Output!$F$11:$F$10000)</f>
        <v>1.47</v>
      </c>
      <c r="E33" s="6" t="s">
        <v>2225</v>
      </c>
      <c r="F33" s="6" t="s">
        <v>2225</v>
      </c>
      <c r="G33" s="8">
        <f>SUMIF(Output!$B$11:$B$10000,R33,Output!$F$11:$F$10000)</f>
        <v>0.93100000000000005</v>
      </c>
      <c r="H33" s="8">
        <f>SUMIF(Output!$B$11:$B$10000,S33,Output!$F$11:$F$10000)</f>
        <v>3.1120000000000001</v>
      </c>
      <c r="I33" s="6" t="s">
        <v>2225</v>
      </c>
      <c r="J33" s="8">
        <f>SUMIF(Output!$B$11:$B$10000,U33,Output!$F$11:$F$10000)</f>
        <v>2.0649999999999999</v>
      </c>
      <c r="K33" s="8">
        <f>SUMIF(Output!$B$11:$B$10000,V33,Output!$F$11:$F$10000)</f>
        <v>1.331</v>
      </c>
      <c r="O33" s="2" t="s">
        <v>758</v>
      </c>
      <c r="R33" s="2" t="s">
        <v>797</v>
      </c>
      <c r="S33" s="2" t="s">
        <v>836</v>
      </c>
      <c r="U33" s="2" t="s">
        <v>875</v>
      </c>
      <c r="V33" s="2" t="s">
        <v>914</v>
      </c>
    </row>
    <row r="34" spans="1:22" x14ac:dyDescent="0.25">
      <c r="A34" s="3" t="s">
        <v>2154</v>
      </c>
      <c r="B34" s="6" t="s">
        <v>2225</v>
      </c>
      <c r="C34" s="6" t="s">
        <v>2225</v>
      </c>
      <c r="D34" s="8">
        <f>SUMIF(Output!$B$11:$B$10000,O34,Output!$F$11:$F$10000)</f>
        <v>3.0369999999999999</v>
      </c>
      <c r="E34" s="6" t="s">
        <v>2225</v>
      </c>
      <c r="F34" s="6" t="s">
        <v>2225</v>
      </c>
      <c r="G34" s="8">
        <f>SUMIF(Output!$B$11:$B$10000,R34,Output!$F$11:$F$10000)</f>
        <v>0.67300000000000004</v>
      </c>
      <c r="H34" s="8">
        <f>SUMIF(Output!$B$11:$B$10000,S34,Output!$F$11:$F$10000)</f>
        <v>2.2130000000000001</v>
      </c>
      <c r="I34" s="6" t="s">
        <v>2225</v>
      </c>
      <c r="J34" s="8">
        <f>SUMIF(Output!$B$11:$B$10000,U34,Output!$F$11:$F$10000)</f>
        <v>0.88300000000000001</v>
      </c>
      <c r="K34" s="8">
        <f>SUMIF(Output!$B$11:$B$10000,V34,Output!$F$11:$F$10000)</f>
        <v>1.764</v>
      </c>
      <c r="O34" s="2" t="s">
        <v>761</v>
      </c>
      <c r="R34" s="2" t="s">
        <v>800</v>
      </c>
      <c r="S34" s="2" t="s">
        <v>839</v>
      </c>
      <c r="U34" s="2" t="s">
        <v>878</v>
      </c>
      <c r="V34" s="2" t="s">
        <v>917</v>
      </c>
    </row>
    <row r="35" spans="1:22" x14ac:dyDescent="0.25">
      <c r="A35" s="3" t="s">
        <v>2155</v>
      </c>
      <c r="B35" s="6" t="s">
        <v>2225</v>
      </c>
      <c r="C35" s="6" t="s">
        <v>2225</v>
      </c>
      <c r="D35" s="8">
        <f>SUMIF(Output!$B$11:$B$10000,O35,Output!$F$11:$F$10000)</f>
        <v>0.65100000000000002</v>
      </c>
      <c r="E35" s="6" t="s">
        <v>2225</v>
      </c>
      <c r="F35" s="6" t="s">
        <v>2225</v>
      </c>
      <c r="G35" s="8">
        <f>SUMIF(Output!$B$11:$B$10000,R35,Output!$F$11:$F$10000)</f>
        <v>2.7589999999999999</v>
      </c>
      <c r="H35" s="8">
        <f>SUMIF(Output!$B$11:$B$10000,S35,Output!$F$11:$F$10000)</f>
        <v>3.5009999999999999</v>
      </c>
      <c r="I35" s="6" t="s">
        <v>2225</v>
      </c>
      <c r="J35" s="8">
        <f>SUMIF(Output!$B$11:$B$10000,U35,Output!$F$11:$F$10000)</f>
        <v>3.2709999999999999</v>
      </c>
      <c r="K35" s="8">
        <f>SUMIF(Output!$B$11:$B$10000,V35,Output!$F$11:$F$10000)</f>
        <v>0.245</v>
      </c>
      <c r="O35" s="2" t="s">
        <v>764</v>
      </c>
      <c r="R35" s="2" t="s">
        <v>803</v>
      </c>
      <c r="S35" s="2" t="s">
        <v>842</v>
      </c>
      <c r="U35" s="2" t="s">
        <v>881</v>
      </c>
      <c r="V35" s="2" t="s">
        <v>920</v>
      </c>
    </row>
    <row r="36" spans="1:22" x14ac:dyDescent="0.25">
      <c r="A36" s="3" t="s">
        <v>2156</v>
      </c>
      <c r="B36" s="6" t="s">
        <v>2225</v>
      </c>
      <c r="C36" s="6" t="s">
        <v>2225</v>
      </c>
      <c r="D36" s="8">
        <f>SUMIF(Output!$B$11:$B$10000,O36,Output!$F$11:$F$10000)</f>
        <v>1.2809999999999999</v>
      </c>
      <c r="E36" s="6" t="s">
        <v>2225</v>
      </c>
      <c r="F36" s="6" t="s">
        <v>2225</v>
      </c>
      <c r="G36" s="8">
        <f>SUMIF(Output!$B$11:$B$10000,R36,Output!$F$11:$F$10000)</f>
        <v>1.0649999999999999</v>
      </c>
      <c r="H36" s="8">
        <f>SUMIF(Output!$B$11:$B$10000,S36,Output!$F$11:$F$10000)</f>
        <v>4.907</v>
      </c>
      <c r="I36" s="6" t="s">
        <v>2225</v>
      </c>
      <c r="J36" s="8">
        <f>SUMIF(Output!$B$11:$B$10000,U36,Output!$F$11:$F$10000)</f>
        <v>2.8</v>
      </c>
      <c r="K36" s="8">
        <f>SUMIF(Output!$B$11:$B$10000,V36,Output!$F$11:$F$10000)</f>
        <v>0.67200000000000004</v>
      </c>
      <c r="O36" s="2" t="s">
        <v>767</v>
      </c>
      <c r="R36" s="2" t="s">
        <v>806</v>
      </c>
      <c r="S36" s="2" t="s">
        <v>845</v>
      </c>
      <c r="U36" s="2" t="s">
        <v>884</v>
      </c>
      <c r="V36" s="2" t="s">
        <v>923</v>
      </c>
    </row>
    <row r="37" spans="1:22" x14ac:dyDescent="0.25">
      <c r="A37" s="3" t="s">
        <v>2157</v>
      </c>
      <c r="B37" s="6" t="s">
        <v>2225</v>
      </c>
      <c r="C37" s="6" t="s">
        <v>2225</v>
      </c>
      <c r="D37" s="8">
        <f>SUMIF(Output!$B$11:$B$10000,O37,Output!$F$11:$F$10000)</f>
        <v>2.7320000000000002</v>
      </c>
      <c r="E37" s="6" t="s">
        <v>2225</v>
      </c>
      <c r="F37" s="6" t="s">
        <v>2225</v>
      </c>
      <c r="G37" s="8">
        <f>SUMIF(Output!$B$11:$B$10000,R37,Output!$F$11:$F$10000)</f>
        <v>1.081</v>
      </c>
      <c r="H37" s="8">
        <f>SUMIF(Output!$B$11:$B$10000,S37,Output!$F$11:$F$10000)</f>
        <v>5.194</v>
      </c>
      <c r="I37" s="6" t="s">
        <v>2225</v>
      </c>
      <c r="J37" s="8">
        <f>SUMIF(Output!$B$11:$B$10000,U37,Output!$F$11:$F$10000)</f>
        <v>2.4950000000000001</v>
      </c>
      <c r="K37" s="8">
        <f>SUMIF(Output!$B$11:$B$10000,V37,Output!$F$11:$F$10000)</f>
        <v>2.601</v>
      </c>
      <c r="O37" s="2" t="s">
        <v>770</v>
      </c>
      <c r="R37" s="2" t="s">
        <v>809</v>
      </c>
      <c r="S37" s="2" t="s">
        <v>848</v>
      </c>
      <c r="U37" s="2" t="s">
        <v>887</v>
      </c>
      <c r="V37" s="2" t="s">
        <v>926</v>
      </c>
    </row>
    <row r="38" spans="1:22" x14ac:dyDescent="0.25">
      <c r="A38" s="3" t="s">
        <v>2158</v>
      </c>
      <c r="B38" s="6" t="s">
        <v>2225</v>
      </c>
      <c r="C38" s="6" t="s">
        <v>2225</v>
      </c>
      <c r="D38" s="8">
        <f>SUMIF(Output!$B$11:$B$10000,O38,Output!$F$11:$F$10000)</f>
        <v>3.8849999999999998</v>
      </c>
      <c r="E38" s="6" t="s">
        <v>2225</v>
      </c>
      <c r="F38" s="6" t="s">
        <v>2225</v>
      </c>
      <c r="G38" s="8">
        <f>SUMIF(Output!$B$11:$B$10000,R38,Output!$F$11:$F$10000)</f>
        <v>1.036</v>
      </c>
      <c r="H38" s="8">
        <f>SUMIF(Output!$B$11:$B$10000,S38,Output!$F$11:$F$10000)</f>
        <v>3.484</v>
      </c>
      <c r="I38" s="6" t="s">
        <v>2225</v>
      </c>
      <c r="J38" s="8">
        <f>SUMIF(Output!$B$11:$B$10000,U38,Output!$F$11:$F$10000)</f>
        <v>1.258</v>
      </c>
      <c r="K38" s="8">
        <f>SUMIF(Output!$B$11:$B$10000,V38,Output!$F$11:$F$10000)</f>
        <v>3.2080000000000002</v>
      </c>
      <c r="O38" s="2" t="s">
        <v>773</v>
      </c>
      <c r="R38" s="2" t="s">
        <v>812</v>
      </c>
      <c r="S38" s="2" t="s">
        <v>851</v>
      </c>
      <c r="U38" s="2" t="s">
        <v>890</v>
      </c>
      <c r="V38" s="2" t="s">
        <v>929</v>
      </c>
    </row>
    <row r="39" spans="1:22" x14ac:dyDescent="0.25">
      <c r="A39" s="3" t="s">
        <v>2159</v>
      </c>
      <c r="B39" s="6" t="s">
        <v>2225</v>
      </c>
      <c r="C39" s="6" t="s">
        <v>2225</v>
      </c>
      <c r="D39" s="8">
        <f>SUMIF(Output!$B$11:$B$10000,O39,Output!$F$11:$F$10000)</f>
        <v>0</v>
      </c>
      <c r="E39" s="6" t="s">
        <v>2225</v>
      </c>
      <c r="F39" s="6" t="s">
        <v>2225</v>
      </c>
      <c r="G39" s="8">
        <f>SUMIF(Output!$B$11:$B$10000,R39,Output!$F$11:$F$10000)</f>
        <v>0.434</v>
      </c>
      <c r="H39" s="8">
        <f>SUMIF(Output!$B$11:$B$10000,S39,Output!$F$11:$F$10000)</f>
        <v>9.9459990000000005</v>
      </c>
      <c r="I39" s="6" t="s">
        <v>2225</v>
      </c>
      <c r="J39" s="8">
        <f>SUMIF(Output!$B$11:$B$10000,U39,Output!$F$11:$F$10000)</f>
        <v>2.8839999999999999</v>
      </c>
      <c r="K39" s="8">
        <f>SUMIF(Output!$B$11:$B$10000,V39,Output!$F$11:$F$10000)</f>
        <v>0</v>
      </c>
      <c r="O39" s="2" t="s">
        <v>776</v>
      </c>
      <c r="R39" s="2" t="s">
        <v>815</v>
      </c>
      <c r="S39" s="2" t="s">
        <v>854</v>
      </c>
      <c r="U39" s="2" t="s">
        <v>893</v>
      </c>
      <c r="V39" s="2" t="s">
        <v>932</v>
      </c>
    </row>
    <row r="40" spans="1:22" x14ac:dyDescent="0.25">
      <c r="A40" s="3" t="s">
        <v>2160</v>
      </c>
      <c r="B40" s="6" t="s">
        <v>2225</v>
      </c>
      <c r="C40" s="6" t="s">
        <v>2225</v>
      </c>
      <c r="D40" s="8">
        <f>SUMIF(Output!$B$11:$B$10000,O40,Output!$F$11:$F$10000)</f>
        <v>1.597</v>
      </c>
      <c r="E40" s="6" t="s">
        <v>2225</v>
      </c>
      <c r="F40" s="6" t="s">
        <v>2225</v>
      </c>
      <c r="G40" s="8">
        <f>SUMIF(Output!$B$11:$B$10000,R40,Output!$F$11:$F$10000)</f>
        <v>1.1379999999999999</v>
      </c>
      <c r="H40" s="8">
        <f>SUMIF(Output!$B$11:$B$10000,S40,Output!$F$11:$F$10000)</f>
        <v>9.5859989999999993</v>
      </c>
      <c r="I40" s="6" t="s">
        <v>2225</v>
      </c>
      <c r="J40" s="8">
        <f>SUMIF(Output!$B$11:$B$10000,U40,Output!$F$11:$F$10000)</f>
        <v>5.1159999999999997</v>
      </c>
      <c r="K40" s="8">
        <f>SUMIF(Output!$B$11:$B$10000,V40,Output!$F$11:$F$10000)</f>
        <v>0.82799999999999996</v>
      </c>
      <c r="O40" s="2" t="s">
        <v>779</v>
      </c>
      <c r="R40" s="2" t="s">
        <v>818</v>
      </c>
      <c r="S40" s="2" t="s">
        <v>857</v>
      </c>
      <c r="U40" s="2" t="s">
        <v>896</v>
      </c>
      <c r="V40" s="2" t="s">
        <v>935</v>
      </c>
    </row>
    <row r="41" spans="1:22" x14ac:dyDescent="0.25">
      <c r="A41" s="3" t="s">
        <v>2161</v>
      </c>
      <c r="B41" s="6" t="s">
        <v>2225</v>
      </c>
      <c r="C41" s="6" t="s">
        <v>2225</v>
      </c>
      <c r="D41" s="8">
        <f>SUMIF(Output!$B$11:$B$10000,O41,Output!$F$11:$F$10000)</f>
        <v>2.1819999999999999</v>
      </c>
      <c r="E41" s="6" t="s">
        <v>2225</v>
      </c>
      <c r="F41" s="6" t="s">
        <v>2225</v>
      </c>
      <c r="G41" s="8">
        <f>SUMIF(Output!$B$11:$B$10000,R41,Output!$F$11:$F$10000)</f>
        <v>1.004</v>
      </c>
      <c r="H41" s="8">
        <f>SUMIF(Output!$B$11:$B$10000,S41,Output!$F$11:$F$10000)</f>
        <v>7.35</v>
      </c>
      <c r="I41" s="6" t="s">
        <v>2225</v>
      </c>
      <c r="J41" s="8">
        <f>SUMIF(Output!$B$11:$B$10000,U41,Output!$F$11:$F$10000)</f>
        <v>3.879</v>
      </c>
      <c r="K41" s="8">
        <f>SUMIF(Output!$B$11:$B$10000,V41,Output!$F$11:$F$10000)</f>
        <v>2.093</v>
      </c>
      <c r="O41" s="2" t="s">
        <v>782</v>
      </c>
      <c r="R41" s="2" t="s">
        <v>821</v>
      </c>
      <c r="S41" s="2" t="s">
        <v>860</v>
      </c>
      <c r="U41" s="2" t="s">
        <v>899</v>
      </c>
      <c r="V41" s="2" t="s">
        <v>938</v>
      </c>
    </row>
    <row r="42" spans="1:22" x14ac:dyDescent="0.25">
      <c r="A42" s="3" t="s">
        <v>2162</v>
      </c>
      <c r="B42" s="6" t="s">
        <v>2225</v>
      </c>
      <c r="C42" s="6" t="s">
        <v>2225</v>
      </c>
      <c r="D42" s="8">
        <f>SUMIF(Output!$B$11:$B$10000,O42,Output!$F$11:$F$10000)</f>
        <v>4.1239999999999997</v>
      </c>
      <c r="E42" s="6" t="s">
        <v>2225</v>
      </c>
      <c r="F42" s="6" t="s">
        <v>2225</v>
      </c>
      <c r="G42" s="8">
        <f>SUMIF(Output!$B$11:$B$10000,R42,Output!$F$11:$F$10000)</f>
        <v>1.657</v>
      </c>
      <c r="H42" s="8">
        <f>SUMIF(Output!$B$11:$B$10000,S42,Output!$F$11:$F$10000)</f>
        <v>9.2100000000000009</v>
      </c>
      <c r="I42" s="6" t="s">
        <v>2225</v>
      </c>
      <c r="J42" s="8">
        <f>SUMIF(Output!$B$11:$B$10000,U42,Output!$F$11:$F$10000)</f>
        <v>4.6710000000000003</v>
      </c>
      <c r="K42" s="8">
        <f>SUMIF(Output!$B$11:$B$10000,V42,Output!$F$11:$F$10000)</f>
        <v>2.1739999999999999</v>
      </c>
      <c r="O42" s="2" t="s">
        <v>785</v>
      </c>
      <c r="R42" s="2" t="s">
        <v>824</v>
      </c>
      <c r="S42" s="2" t="s">
        <v>863</v>
      </c>
      <c r="U42" s="2" t="s">
        <v>902</v>
      </c>
      <c r="V42" s="2" t="s">
        <v>941</v>
      </c>
    </row>
    <row r="43" spans="1:22" x14ac:dyDescent="0.25">
      <c r="A43" s="3" t="s">
        <v>2163</v>
      </c>
      <c r="B43" s="6" t="s">
        <v>2225</v>
      </c>
      <c r="C43" s="6" t="s">
        <v>2225</v>
      </c>
      <c r="D43" s="6" t="s">
        <v>2225</v>
      </c>
      <c r="E43" s="8">
        <f>SUMIF(Output!$B$11:$B$10000,P43,Output!$F$11:$F$10000)</f>
        <v>9.5000000000000001E-2</v>
      </c>
      <c r="F43" s="6" t="s">
        <v>2225</v>
      </c>
      <c r="G43" s="8">
        <f>SUMIF(Output!$B$11:$B$10000,R43,Output!$F$11:$F$10000)</f>
        <v>0.499</v>
      </c>
      <c r="H43" s="8">
        <f>SUMIF(Output!$B$11:$B$10000,S43,Output!$F$11:$F$10000)</f>
        <v>1.506</v>
      </c>
      <c r="I43" s="6" t="s">
        <v>2225</v>
      </c>
      <c r="J43" s="8">
        <f>SUMIF(Output!$B$11:$B$10000,U43,Output!$F$11:$F$10000)</f>
        <v>1.236</v>
      </c>
      <c r="K43" s="8">
        <f>SUMIF(Output!$B$11:$B$10000,V43,Output!$F$11:$F$10000)</f>
        <v>3.7999999999999999E-2</v>
      </c>
      <c r="P43" s="2" t="s">
        <v>944</v>
      </c>
      <c r="R43" s="2" t="s">
        <v>983</v>
      </c>
      <c r="S43" s="2" t="s">
        <v>1022</v>
      </c>
      <c r="U43" s="2" t="s">
        <v>1061</v>
      </c>
      <c r="V43" s="2" t="s">
        <v>1100</v>
      </c>
    </row>
    <row r="44" spans="1:22" x14ac:dyDescent="0.25">
      <c r="A44" s="3" t="s">
        <v>2164</v>
      </c>
      <c r="B44" s="6" t="s">
        <v>2225</v>
      </c>
      <c r="C44" s="6" t="s">
        <v>2225</v>
      </c>
      <c r="D44" s="6" t="s">
        <v>2225</v>
      </c>
      <c r="E44" s="8">
        <f>SUMIF(Output!$B$11:$B$10000,P44,Output!$F$11:$F$10000)</f>
        <v>1.206</v>
      </c>
      <c r="F44" s="6" t="s">
        <v>2225</v>
      </c>
      <c r="G44" s="8">
        <f>SUMIF(Output!$B$11:$B$10000,R44,Output!$F$11:$F$10000)</f>
        <v>0.32600000000000001</v>
      </c>
      <c r="H44" s="8">
        <f>SUMIF(Output!$B$11:$B$10000,S44,Output!$F$11:$F$10000)</f>
        <v>0.88500000000000001</v>
      </c>
      <c r="I44" s="6" t="s">
        <v>2225</v>
      </c>
      <c r="J44" s="8">
        <f>SUMIF(Output!$B$11:$B$10000,U44,Output!$F$11:$F$10000)</f>
        <v>0.50700000000000001</v>
      </c>
      <c r="K44" s="8">
        <f>SUMIF(Output!$B$11:$B$10000,V44,Output!$F$11:$F$10000)</f>
        <v>0.99399999999999999</v>
      </c>
      <c r="P44" s="2" t="s">
        <v>947</v>
      </c>
      <c r="R44" s="2" t="s">
        <v>986</v>
      </c>
      <c r="S44" s="2" t="s">
        <v>1025</v>
      </c>
      <c r="U44" s="2" t="s">
        <v>1064</v>
      </c>
      <c r="V44" s="2" t="s">
        <v>1103</v>
      </c>
    </row>
    <row r="45" spans="1:22" x14ac:dyDescent="0.25">
      <c r="A45" s="3" t="s">
        <v>2165</v>
      </c>
      <c r="B45" s="6" t="s">
        <v>2225</v>
      </c>
      <c r="C45" s="6" t="s">
        <v>2225</v>
      </c>
      <c r="D45" s="6" t="s">
        <v>2225</v>
      </c>
      <c r="E45" s="8">
        <f>SUMIF(Output!$B$11:$B$10000,P45,Output!$F$11:$F$10000)</f>
        <v>0.193</v>
      </c>
      <c r="F45" s="6" t="s">
        <v>2225</v>
      </c>
      <c r="G45" s="8">
        <f>SUMIF(Output!$B$11:$B$10000,R45,Output!$F$11:$F$10000)</f>
        <v>1.345</v>
      </c>
      <c r="H45" s="8">
        <f>SUMIF(Output!$B$11:$B$10000,S45,Output!$F$11:$F$10000)</f>
        <v>4.3499999999999996</v>
      </c>
      <c r="I45" s="6" t="s">
        <v>2225</v>
      </c>
      <c r="J45" s="8">
        <f>SUMIF(Output!$B$11:$B$10000,U45,Output!$F$11:$F$10000)</f>
        <v>3.036</v>
      </c>
      <c r="K45" s="8">
        <f>SUMIF(Output!$B$11:$B$10000,V45,Output!$F$11:$F$10000)</f>
        <v>0.23400000000000001</v>
      </c>
      <c r="P45" s="2" t="s">
        <v>950</v>
      </c>
      <c r="R45" s="2" t="s">
        <v>989</v>
      </c>
      <c r="S45" s="2" t="s">
        <v>1028</v>
      </c>
      <c r="U45" s="2" t="s">
        <v>1067</v>
      </c>
      <c r="V45" s="2" t="s">
        <v>1106</v>
      </c>
    </row>
    <row r="46" spans="1:22" x14ac:dyDescent="0.25">
      <c r="A46" s="3" t="s">
        <v>2166</v>
      </c>
      <c r="B46" s="6" t="s">
        <v>2225</v>
      </c>
      <c r="C46" s="6" t="s">
        <v>2225</v>
      </c>
      <c r="D46" s="6" t="s">
        <v>2225</v>
      </c>
      <c r="E46" s="8">
        <f>SUMIF(Output!$B$11:$B$10000,P46,Output!$F$11:$F$10000)</f>
        <v>1.427</v>
      </c>
      <c r="F46" s="6" t="s">
        <v>2225</v>
      </c>
      <c r="G46" s="8">
        <f>SUMIF(Output!$B$11:$B$10000,R46,Output!$F$11:$F$10000)</f>
        <v>1.002</v>
      </c>
      <c r="H46" s="8">
        <f>SUMIF(Output!$B$11:$B$10000,S46,Output!$F$11:$F$10000)</f>
        <v>2.61</v>
      </c>
      <c r="I46" s="6" t="s">
        <v>2225</v>
      </c>
      <c r="J46" s="8">
        <f>SUMIF(Output!$B$11:$B$10000,U46,Output!$F$11:$F$10000)</f>
        <v>2.1219999999999999</v>
      </c>
      <c r="K46" s="8">
        <f>SUMIF(Output!$B$11:$B$10000,V46,Output!$F$11:$F$10000)</f>
        <v>1.2130000000000001</v>
      </c>
      <c r="P46" s="2" t="s">
        <v>953</v>
      </c>
      <c r="R46" s="2" t="s">
        <v>992</v>
      </c>
      <c r="S46" s="2" t="s">
        <v>1031</v>
      </c>
      <c r="U46" s="2" t="s">
        <v>1070</v>
      </c>
      <c r="V46" s="2" t="s">
        <v>1109</v>
      </c>
    </row>
    <row r="47" spans="1:22" x14ac:dyDescent="0.25">
      <c r="A47" s="3" t="s">
        <v>2167</v>
      </c>
      <c r="B47" s="6" t="s">
        <v>2225</v>
      </c>
      <c r="C47" s="6" t="s">
        <v>2225</v>
      </c>
      <c r="D47" s="6" t="s">
        <v>2225</v>
      </c>
      <c r="E47" s="8">
        <f>SUMIF(Output!$B$11:$B$10000,P47,Output!$F$11:$F$10000)</f>
        <v>2.81</v>
      </c>
      <c r="F47" s="6" t="s">
        <v>2225</v>
      </c>
      <c r="G47" s="8">
        <f>SUMIF(Output!$B$11:$B$10000,R47,Output!$F$11:$F$10000)</f>
        <v>0.73199999999999998</v>
      </c>
      <c r="H47" s="8">
        <f>SUMIF(Output!$B$11:$B$10000,S47,Output!$F$11:$F$10000)</f>
        <v>2.2309999999999999</v>
      </c>
      <c r="I47" s="6" t="s">
        <v>2225</v>
      </c>
      <c r="J47" s="8">
        <f>SUMIF(Output!$B$11:$B$10000,U47,Output!$F$11:$F$10000)</f>
        <v>1.129</v>
      </c>
      <c r="K47" s="8">
        <f>SUMIF(Output!$B$11:$B$10000,V47,Output!$F$11:$F$10000)</f>
        <v>1.913</v>
      </c>
      <c r="P47" s="2" t="s">
        <v>956</v>
      </c>
      <c r="R47" s="2" t="s">
        <v>995</v>
      </c>
      <c r="S47" s="2" t="s">
        <v>1034</v>
      </c>
      <c r="U47" s="2" t="s">
        <v>1073</v>
      </c>
      <c r="V47" s="2" t="s">
        <v>1112</v>
      </c>
    </row>
    <row r="48" spans="1:22" x14ac:dyDescent="0.25">
      <c r="A48" s="3" t="s">
        <v>2168</v>
      </c>
      <c r="B48" s="6" t="s">
        <v>2225</v>
      </c>
      <c r="C48" s="6" t="s">
        <v>2225</v>
      </c>
      <c r="D48" s="6" t="s">
        <v>2225</v>
      </c>
      <c r="E48" s="8">
        <f>SUMIF(Output!$B$11:$B$10000,P48,Output!$F$11:$F$10000)</f>
        <v>0.10199999999999999</v>
      </c>
      <c r="F48" s="6" t="s">
        <v>2225</v>
      </c>
      <c r="G48" s="8">
        <f>SUMIF(Output!$B$11:$B$10000,R48,Output!$F$11:$F$10000)</f>
        <v>2.0179999999999998</v>
      </c>
      <c r="H48" s="8">
        <f>SUMIF(Output!$B$11:$B$10000,S48,Output!$F$11:$F$10000)</f>
        <v>6.57</v>
      </c>
      <c r="I48" s="6" t="s">
        <v>2225</v>
      </c>
      <c r="J48" s="8">
        <f>SUMIF(Output!$B$11:$B$10000,U48,Output!$F$11:$F$10000)</f>
        <v>7.0650000000000004</v>
      </c>
      <c r="K48" s="8">
        <f>SUMIF(Output!$B$11:$B$10000,V48,Output!$F$11:$F$10000)</f>
        <v>0.114</v>
      </c>
      <c r="P48" s="2" t="s">
        <v>959</v>
      </c>
      <c r="R48" s="2" t="s">
        <v>998</v>
      </c>
      <c r="S48" s="2" t="s">
        <v>1037</v>
      </c>
      <c r="U48" s="2" t="s">
        <v>1076</v>
      </c>
      <c r="V48" s="2" t="s">
        <v>1115</v>
      </c>
    </row>
    <row r="49" spans="1:22" x14ac:dyDescent="0.25">
      <c r="A49" s="3" t="s">
        <v>2169</v>
      </c>
      <c r="B49" s="6" t="s">
        <v>2225</v>
      </c>
      <c r="C49" s="6" t="s">
        <v>2225</v>
      </c>
      <c r="D49" s="6" t="s">
        <v>2225</v>
      </c>
      <c r="E49" s="8">
        <f>SUMIF(Output!$B$11:$B$10000,P49,Output!$F$11:$F$10000)</f>
        <v>1.2</v>
      </c>
      <c r="F49" s="6" t="s">
        <v>2225</v>
      </c>
      <c r="G49" s="8">
        <f>SUMIF(Output!$B$11:$B$10000,R49,Output!$F$11:$F$10000)</f>
        <v>1.3360000000000001</v>
      </c>
      <c r="H49" s="8">
        <f>SUMIF(Output!$B$11:$B$10000,S49,Output!$F$11:$F$10000)</f>
        <v>5.9649999999999999</v>
      </c>
      <c r="I49" s="6" t="s">
        <v>2225</v>
      </c>
      <c r="J49" s="8">
        <f>SUMIF(Output!$B$11:$B$10000,U49,Output!$F$11:$F$10000)</f>
        <v>3.2309999999999999</v>
      </c>
      <c r="K49" s="8">
        <f>SUMIF(Output!$B$11:$B$10000,V49,Output!$F$11:$F$10000)</f>
        <v>0.98799999999999999</v>
      </c>
      <c r="P49" s="2" t="s">
        <v>962</v>
      </c>
      <c r="R49" s="2" t="s">
        <v>1001</v>
      </c>
      <c r="S49" s="2" t="s">
        <v>1040</v>
      </c>
      <c r="U49" s="2" t="s">
        <v>1079</v>
      </c>
      <c r="V49" s="2" t="s">
        <v>1118</v>
      </c>
    </row>
    <row r="50" spans="1:22" x14ac:dyDescent="0.25">
      <c r="A50" s="3" t="s">
        <v>2170</v>
      </c>
      <c r="B50" s="6" t="s">
        <v>2225</v>
      </c>
      <c r="C50" s="6" t="s">
        <v>2225</v>
      </c>
      <c r="D50" s="6" t="s">
        <v>2225</v>
      </c>
      <c r="E50" s="8">
        <f>SUMIF(Output!$B$11:$B$10000,P50,Output!$F$11:$F$10000)</f>
        <v>2.4049999999999998</v>
      </c>
      <c r="F50" s="6" t="s">
        <v>2225</v>
      </c>
      <c r="G50" s="8">
        <f>SUMIF(Output!$B$11:$B$10000,R50,Output!$F$11:$F$10000)</f>
        <v>0.81200000000000006</v>
      </c>
      <c r="H50" s="8">
        <f>SUMIF(Output!$B$11:$B$10000,S50,Output!$F$11:$F$10000)</f>
        <v>4.8340019999999999</v>
      </c>
      <c r="I50" s="6" t="s">
        <v>2225</v>
      </c>
      <c r="J50" s="8">
        <f>SUMIF(Output!$B$11:$B$10000,U50,Output!$F$11:$F$10000)</f>
        <v>2.4590000000000001</v>
      </c>
      <c r="K50" s="8">
        <f>SUMIF(Output!$B$11:$B$10000,V50,Output!$F$11:$F$10000)</f>
        <v>2.0640000000000001</v>
      </c>
      <c r="P50" s="2" t="s">
        <v>965</v>
      </c>
      <c r="R50" s="2" t="s">
        <v>1004</v>
      </c>
      <c r="S50" s="2" t="s">
        <v>1043</v>
      </c>
      <c r="U50" s="2" t="s">
        <v>1082</v>
      </c>
      <c r="V50" s="2" t="s">
        <v>1121</v>
      </c>
    </row>
    <row r="51" spans="1:22" x14ac:dyDescent="0.25">
      <c r="A51" s="3" t="s">
        <v>2171</v>
      </c>
      <c r="B51" s="6" t="s">
        <v>2225</v>
      </c>
      <c r="C51" s="6" t="s">
        <v>2225</v>
      </c>
      <c r="D51" s="6" t="s">
        <v>2225</v>
      </c>
      <c r="E51" s="8">
        <f>SUMIF(Output!$B$11:$B$10000,P51,Output!$F$11:$F$10000)</f>
        <v>3.29</v>
      </c>
      <c r="F51" s="6" t="s">
        <v>2225</v>
      </c>
      <c r="G51" s="8">
        <f>SUMIF(Output!$B$11:$B$10000,R51,Output!$F$11:$F$10000)</f>
        <v>1.2709999999999999</v>
      </c>
      <c r="H51" s="8">
        <f>SUMIF(Output!$B$11:$B$10000,S51,Output!$F$11:$F$10000)</f>
        <v>3.262</v>
      </c>
      <c r="I51" s="6" t="s">
        <v>2225</v>
      </c>
      <c r="J51" s="8">
        <f>SUMIF(Output!$B$11:$B$10000,U51,Output!$F$11:$F$10000)</f>
        <v>1.7230000000000001</v>
      </c>
      <c r="K51" s="8">
        <f>SUMIF(Output!$B$11:$B$10000,V51,Output!$F$11:$F$10000)</f>
        <v>2.4620000000000002</v>
      </c>
      <c r="P51" s="2" t="s">
        <v>968</v>
      </c>
      <c r="R51" s="2" t="s">
        <v>1007</v>
      </c>
      <c r="S51" s="2" t="s">
        <v>1046</v>
      </c>
      <c r="U51" s="2" t="s">
        <v>1085</v>
      </c>
      <c r="V51" s="2" t="s">
        <v>1124</v>
      </c>
    </row>
    <row r="52" spans="1:22" x14ac:dyDescent="0.25">
      <c r="A52" s="3" t="s">
        <v>2172</v>
      </c>
      <c r="B52" s="6" t="s">
        <v>2225</v>
      </c>
      <c r="C52" s="6" t="s">
        <v>2225</v>
      </c>
      <c r="D52" s="6" t="s">
        <v>2225</v>
      </c>
      <c r="E52" s="8">
        <f>SUMIF(Output!$B$11:$B$10000,P52,Output!$F$11:$F$10000)</f>
        <v>0.30499999999999999</v>
      </c>
      <c r="F52" s="6" t="s">
        <v>2225</v>
      </c>
      <c r="G52" s="8">
        <f>SUMIF(Output!$B$11:$B$10000,R52,Output!$F$11:$F$10000)</f>
        <v>1.466</v>
      </c>
      <c r="H52" s="8">
        <f>SUMIF(Output!$B$11:$B$10000,S52,Output!$F$11:$F$10000)</f>
        <v>13.259</v>
      </c>
      <c r="I52" s="6" t="s">
        <v>2225</v>
      </c>
      <c r="J52" s="8">
        <f>SUMIF(Output!$B$11:$B$10000,U52,Output!$F$11:$F$10000)</f>
        <v>8.6800010000000007</v>
      </c>
      <c r="K52" s="8">
        <f>SUMIF(Output!$B$11:$B$10000,V52,Output!$F$11:$F$10000)</f>
        <v>0.37</v>
      </c>
      <c r="P52" s="2" t="s">
        <v>971</v>
      </c>
      <c r="R52" s="2" t="s">
        <v>1010</v>
      </c>
      <c r="S52" s="2" t="s">
        <v>1049</v>
      </c>
      <c r="U52" s="2" t="s">
        <v>1088</v>
      </c>
      <c r="V52" s="2" t="s">
        <v>1127</v>
      </c>
    </row>
    <row r="53" spans="1:22" x14ac:dyDescent="0.25">
      <c r="A53" s="3" t="s">
        <v>2173</v>
      </c>
      <c r="B53" s="6" t="s">
        <v>2225</v>
      </c>
      <c r="C53" s="6" t="s">
        <v>2225</v>
      </c>
      <c r="D53" s="6" t="s">
        <v>2225</v>
      </c>
      <c r="E53" s="8">
        <f>SUMIF(Output!$B$11:$B$10000,P53,Output!$F$11:$F$10000)</f>
        <v>1.4359999999999999</v>
      </c>
      <c r="F53" s="6" t="s">
        <v>2225</v>
      </c>
      <c r="G53" s="8">
        <f>SUMIF(Output!$B$11:$B$10000,R53,Output!$F$11:$F$10000)</f>
        <v>0.92900000000000005</v>
      </c>
      <c r="H53" s="8">
        <f>SUMIF(Output!$B$11:$B$10000,S53,Output!$F$11:$F$10000)</f>
        <v>9.5380009999999995</v>
      </c>
      <c r="I53" s="6" t="s">
        <v>2225</v>
      </c>
      <c r="J53" s="8">
        <f>SUMIF(Output!$B$11:$B$10000,U53,Output!$F$11:$F$10000)</f>
        <v>4.1020000000000003</v>
      </c>
      <c r="K53" s="8">
        <f>SUMIF(Output!$B$11:$B$10000,V53,Output!$F$11:$F$10000)</f>
        <v>0.98</v>
      </c>
      <c r="P53" s="2" t="s">
        <v>974</v>
      </c>
      <c r="R53" s="2" t="s">
        <v>1013</v>
      </c>
      <c r="S53" s="2" t="s">
        <v>1052</v>
      </c>
      <c r="U53" s="2" t="s">
        <v>1091</v>
      </c>
      <c r="V53" s="2" t="s">
        <v>1130</v>
      </c>
    </row>
    <row r="54" spans="1:22" x14ac:dyDescent="0.25">
      <c r="A54" s="3" t="s">
        <v>2174</v>
      </c>
      <c r="B54" s="6" t="s">
        <v>2225</v>
      </c>
      <c r="C54" s="6" t="s">
        <v>2225</v>
      </c>
      <c r="D54" s="6" t="s">
        <v>2225</v>
      </c>
      <c r="E54" s="8">
        <f>SUMIF(Output!$B$11:$B$10000,P54,Output!$F$11:$F$10000)</f>
        <v>2.1070000000000002</v>
      </c>
      <c r="F54" s="6" t="s">
        <v>2225</v>
      </c>
      <c r="G54" s="8">
        <f>SUMIF(Output!$B$11:$B$10000,R54,Output!$F$11:$F$10000)</f>
        <v>1.0549999999999999</v>
      </c>
      <c r="H54" s="8">
        <f>SUMIF(Output!$B$11:$B$10000,S54,Output!$F$11:$F$10000)</f>
        <v>7.6849999999999996</v>
      </c>
      <c r="I54" s="6" t="s">
        <v>2225</v>
      </c>
      <c r="J54" s="8">
        <f>SUMIF(Output!$B$11:$B$10000,U54,Output!$F$11:$F$10000)</f>
        <v>4.3639999999999999</v>
      </c>
      <c r="K54" s="8">
        <f>SUMIF(Output!$B$11:$B$10000,V54,Output!$F$11:$F$10000)</f>
        <v>2.1160000000000001</v>
      </c>
      <c r="P54" s="2" t="s">
        <v>977</v>
      </c>
      <c r="R54" s="2" t="s">
        <v>1016</v>
      </c>
      <c r="S54" s="2" t="s">
        <v>1055</v>
      </c>
      <c r="U54" s="2" t="s">
        <v>1094</v>
      </c>
      <c r="V54" s="2" t="s">
        <v>1133</v>
      </c>
    </row>
    <row r="55" spans="1:22" x14ac:dyDescent="0.25">
      <c r="A55" s="3" t="s">
        <v>2175</v>
      </c>
      <c r="B55" s="6" t="s">
        <v>2225</v>
      </c>
      <c r="C55" s="6" t="s">
        <v>2225</v>
      </c>
      <c r="D55" s="6" t="s">
        <v>2225</v>
      </c>
      <c r="E55" s="8">
        <f>SUMIF(Output!$B$11:$B$10000,P55,Output!$F$11:$F$10000)</f>
        <v>4.3310000000000004</v>
      </c>
      <c r="F55" s="6" t="s">
        <v>2225</v>
      </c>
      <c r="G55" s="8">
        <f>SUMIF(Output!$B$11:$B$10000,R55,Output!$F$11:$F$10000)</f>
        <v>1.4490000000000001</v>
      </c>
      <c r="H55" s="8">
        <f>SUMIF(Output!$B$11:$B$10000,S55,Output!$F$11:$F$10000)</f>
        <v>6.5190000000000001</v>
      </c>
      <c r="I55" s="6" t="s">
        <v>2225</v>
      </c>
      <c r="J55" s="8">
        <f>SUMIF(Output!$B$11:$B$10000,U55,Output!$F$11:$F$10000)</f>
        <v>2.613</v>
      </c>
      <c r="K55" s="8">
        <f>SUMIF(Output!$B$11:$B$10000,V55,Output!$F$11:$F$10000)</f>
        <v>2.2469999999999999</v>
      </c>
      <c r="P55" s="2" t="s">
        <v>980</v>
      </c>
      <c r="R55" s="2" t="s">
        <v>1019</v>
      </c>
      <c r="S55" s="2" t="s">
        <v>1058</v>
      </c>
      <c r="U55" s="2" t="s">
        <v>1097</v>
      </c>
      <c r="V55" s="2" t="s">
        <v>1136</v>
      </c>
    </row>
    <row r="56" spans="1:22" x14ac:dyDescent="0.25">
      <c r="B56" s="6"/>
      <c r="C56" s="6"/>
      <c r="D56" s="6"/>
      <c r="E56" s="8"/>
      <c r="F56" s="6"/>
      <c r="G56" s="8"/>
      <c r="H56" s="8"/>
      <c r="I56" s="6"/>
      <c r="J56" s="8"/>
      <c r="K56" s="8"/>
      <c r="P56" s="2"/>
      <c r="R56" s="2"/>
      <c r="S56" s="2"/>
      <c r="U56" s="2"/>
      <c r="V56" s="2"/>
    </row>
    <row r="57" spans="1:22" x14ac:dyDescent="0.25">
      <c r="A57" s="7" t="s">
        <v>2227</v>
      </c>
      <c r="B57" s="6"/>
      <c r="C57" s="6"/>
      <c r="D57" s="6"/>
      <c r="E57" s="8"/>
      <c r="F57" s="6"/>
      <c r="G57" s="8"/>
      <c r="H57" s="8"/>
      <c r="I57" s="6"/>
      <c r="J57" s="8"/>
      <c r="K57" s="8"/>
      <c r="P57" s="2"/>
      <c r="R57" s="2"/>
      <c r="S57" s="2"/>
      <c r="U57" s="2"/>
      <c r="V57" s="2"/>
    </row>
    <row r="58" spans="1:22" x14ac:dyDescent="0.25">
      <c r="A58" s="27" t="s">
        <v>2213</v>
      </c>
      <c r="B58" s="26" t="s">
        <v>2123</v>
      </c>
      <c r="C58" s="26"/>
      <c r="D58" s="26"/>
      <c r="E58" s="26"/>
      <c r="F58" s="26"/>
      <c r="G58" s="26"/>
      <c r="H58" s="26"/>
      <c r="I58" s="26"/>
      <c r="J58" s="26"/>
      <c r="K58" s="26"/>
      <c r="M58" s="29" t="s">
        <v>2224</v>
      </c>
      <c r="N58" s="29"/>
      <c r="O58" s="29"/>
      <c r="P58" s="29"/>
      <c r="Q58" s="29"/>
      <c r="R58" s="29"/>
      <c r="S58" s="29"/>
      <c r="T58" s="29"/>
      <c r="U58" s="29"/>
      <c r="V58" s="29"/>
    </row>
    <row r="59" spans="1:22" s="5" customFormat="1" ht="47.25" x14ac:dyDescent="0.25">
      <c r="A59" s="28"/>
      <c r="B59" s="9" t="s">
        <v>2214</v>
      </c>
      <c r="C59" s="9" t="s">
        <v>2215</v>
      </c>
      <c r="D59" s="9" t="s">
        <v>2216</v>
      </c>
      <c r="E59" s="9" t="s">
        <v>2217</v>
      </c>
      <c r="F59" s="9" t="s">
        <v>2218</v>
      </c>
      <c r="G59" s="9" t="s">
        <v>2219</v>
      </c>
      <c r="H59" s="9" t="s">
        <v>2220</v>
      </c>
      <c r="I59" s="9" t="s">
        <v>2221</v>
      </c>
      <c r="J59" s="9" t="s">
        <v>2222</v>
      </c>
      <c r="K59" s="9" t="s">
        <v>2223</v>
      </c>
      <c r="M59" s="4" t="s">
        <v>2214</v>
      </c>
      <c r="N59" s="4" t="s">
        <v>2215</v>
      </c>
      <c r="O59" s="4" t="s">
        <v>2216</v>
      </c>
      <c r="P59" s="4" t="s">
        <v>2217</v>
      </c>
      <c r="Q59" s="4" t="s">
        <v>2218</v>
      </c>
      <c r="R59" s="4" t="s">
        <v>2219</v>
      </c>
      <c r="S59" s="4" t="s">
        <v>2220</v>
      </c>
      <c r="T59" s="4" t="s">
        <v>2221</v>
      </c>
      <c r="U59" s="4" t="s">
        <v>2222</v>
      </c>
      <c r="V59" s="4" t="s">
        <v>2223</v>
      </c>
    </row>
    <row r="60" spans="1:22" x14ac:dyDescent="0.25">
      <c r="A60" s="3" t="s">
        <v>2176</v>
      </c>
      <c r="B60" s="6" t="s">
        <v>2225</v>
      </c>
      <c r="C60" s="6" t="s">
        <v>2225</v>
      </c>
      <c r="D60" s="6" t="s">
        <v>2225</v>
      </c>
      <c r="E60" s="6" t="s">
        <v>2225</v>
      </c>
      <c r="F60" s="6" t="s">
        <v>2225</v>
      </c>
      <c r="G60" s="6" t="s">
        <v>2225</v>
      </c>
      <c r="H60" s="6" t="s">
        <v>2225</v>
      </c>
      <c r="I60" s="8">
        <f>SUMIF(Output!$B$11:$B$10000,T60,Output!$F$11:$F$10000)</f>
        <v>4.2999999999999997E-2</v>
      </c>
      <c r="J60" s="6" t="s">
        <v>2225</v>
      </c>
      <c r="K60" s="6" t="s">
        <v>2225</v>
      </c>
      <c r="T60" s="3" t="s">
        <v>1139</v>
      </c>
    </row>
    <row r="61" spans="1:22" x14ac:dyDescent="0.25">
      <c r="A61" s="3" t="s">
        <v>2177</v>
      </c>
      <c r="B61" s="6" t="s">
        <v>2225</v>
      </c>
      <c r="C61" s="6" t="s">
        <v>2225</v>
      </c>
      <c r="D61" s="6" t="s">
        <v>2225</v>
      </c>
      <c r="E61" s="6" t="s">
        <v>2225</v>
      </c>
      <c r="F61" s="6" t="s">
        <v>2225</v>
      </c>
      <c r="G61" s="6" t="s">
        <v>2225</v>
      </c>
      <c r="H61" s="6" t="s">
        <v>2225</v>
      </c>
      <c r="I61" s="8">
        <f>SUMIF(Output!$B$11:$B$10000,T61,Output!$F$11:$F$10000)</f>
        <v>2.0489999999999999</v>
      </c>
      <c r="J61" s="6" t="s">
        <v>2225</v>
      </c>
      <c r="K61" s="6" t="s">
        <v>2225</v>
      </c>
      <c r="T61" s="3" t="s">
        <v>1142</v>
      </c>
    </row>
    <row r="62" spans="1:22" x14ac:dyDescent="0.25">
      <c r="A62" s="3" t="s">
        <v>2178</v>
      </c>
      <c r="B62" s="6" t="s">
        <v>2225</v>
      </c>
      <c r="C62" s="6" t="s">
        <v>2225</v>
      </c>
      <c r="D62" s="6" t="s">
        <v>2225</v>
      </c>
      <c r="E62" s="6" t="s">
        <v>2225</v>
      </c>
      <c r="F62" s="6" t="s">
        <v>2225</v>
      </c>
      <c r="G62" s="6" t="s">
        <v>2225</v>
      </c>
      <c r="H62" s="6" t="s">
        <v>2225</v>
      </c>
      <c r="I62" s="8">
        <f>SUMIF(Output!$B$11:$B$10000,T62,Output!$F$11:$F$10000)</f>
        <v>3.8260000000000001</v>
      </c>
      <c r="J62" s="6" t="s">
        <v>2225</v>
      </c>
      <c r="K62" s="6" t="s">
        <v>2225</v>
      </c>
      <c r="T62" s="3" t="s">
        <v>1145</v>
      </c>
    </row>
    <row r="63" spans="1:22" x14ac:dyDescent="0.25">
      <c r="A63" s="3" t="s">
        <v>2179</v>
      </c>
      <c r="B63" s="6" t="s">
        <v>2225</v>
      </c>
      <c r="C63" s="6" t="s">
        <v>2225</v>
      </c>
      <c r="D63" s="6" t="s">
        <v>2225</v>
      </c>
      <c r="E63" s="6" t="s">
        <v>2225</v>
      </c>
      <c r="F63" s="6" t="s">
        <v>2225</v>
      </c>
      <c r="G63" s="6" t="s">
        <v>2225</v>
      </c>
      <c r="H63" s="6" t="s">
        <v>2225</v>
      </c>
      <c r="I63" s="8">
        <f>SUMIF(Output!$B$11:$B$10000,T63,Output!$F$11:$F$10000)</f>
        <v>5.9189999999999996</v>
      </c>
      <c r="J63" s="6" t="s">
        <v>2225</v>
      </c>
      <c r="K63" s="6" t="s">
        <v>2225</v>
      </c>
      <c r="T63" s="3" t="s">
        <v>1148</v>
      </c>
    </row>
    <row r="64" spans="1:22" x14ac:dyDescent="0.25">
      <c r="A64" s="3" t="s">
        <v>2180</v>
      </c>
      <c r="B64" s="6" t="s">
        <v>2225</v>
      </c>
      <c r="C64" s="6" t="s">
        <v>2225</v>
      </c>
      <c r="D64" s="6" t="s">
        <v>2225</v>
      </c>
      <c r="E64" s="6" t="s">
        <v>2225</v>
      </c>
      <c r="F64" s="6" t="s">
        <v>2225</v>
      </c>
      <c r="G64" s="6" t="s">
        <v>2225</v>
      </c>
      <c r="H64" s="6" t="s">
        <v>2225</v>
      </c>
      <c r="I64" s="8">
        <f>SUMIF(Output!$B$11:$B$10000,T64,Output!$F$11:$F$10000)</f>
        <v>5.7000000000000002E-2</v>
      </c>
      <c r="J64" s="6" t="s">
        <v>2225</v>
      </c>
      <c r="K64" s="6" t="s">
        <v>2225</v>
      </c>
      <c r="T64" s="3" t="s">
        <v>1151</v>
      </c>
    </row>
    <row r="65" spans="1:22" x14ac:dyDescent="0.25">
      <c r="A65" s="3" t="s">
        <v>2181</v>
      </c>
      <c r="B65" s="6" t="s">
        <v>2225</v>
      </c>
      <c r="C65" s="6" t="s">
        <v>2225</v>
      </c>
      <c r="D65" s="6" t="s">
        <v>2225</v>
      </c>
      <c r="E65" s="6" t="s">
        <v>2225</v>
      </c>
      <c r="F65" s="6" t="s">
        <v>2225</v>
      </c>
      <c r="G65" s="6" t="s">
        <v>2225</v>
      </c>
      <c r="H65" s="6" t="s">
        <v>2225</v>
      </c>
      <c r="I65" s="8">
        <f>SUMIF(Output!$B$11:$B$10000,T65,Output!$F$11:$F$10000)</f>
        <v>1.831</v>
      </c>
      <c r="J65" s="6" t="s">
        <v>2225</v>
      </c>
      <c r="K65" s="6" t="s">
        <v>2225</v>
      </c>
      <c r="T65" s="3" t="s">
        <v>1154</v>
      </c>
    </row>
    <row r="66" spans="1:22" x14ac:dyDescent="0.25">
      <c r="A66" s="3" t="s">
        <v>2182</v>
      </c>
      <c r="B66" s="6" t="s">
        <v>2225</v>
      </c>
      <c r="C66" s="6" t="s">
        <v>2225</v>
      </c>
      <c r="D66" s="6" t="s">
        <v>2225</v>
      </c>
      <c r="E66" s="6" t="s">
        <v>2225</v>
      </c>
      <c r="F66" s="6" t="s">
        <v>2225</v>
      </c>
      <c r="G66" s="6" t="s">
        <v>2225</v>
      </c>
      <c r="H66" s="6" t="s">
        <v>2225</v>
      </c>
      <c r="I66" s="8">
        <f>SUMIF(Output!$B$11:$B$10000,T66,Output!$F$11:$F$10000)</f>
        <v>3.6659999999999999</v>
      </c>
      <c r="J66" s="6" t="s">
        <v>2225</v>
      </c>
      <c r="K66" s="6" t="s">
        <v>2225</v>
      </c>
      <c r="T66" s="3" t="s">
        <v>1157</v>
      </c>
    </row>
    <row r="67" spans="1:22" x14ac:dyDescent="0.25">
      <c r="A67" s="3" t="s">
        <v>2183</v>
      </c>
      <c r="B67" s="6" t="s">
        <v>2225</v>
      </c>
      <c r="C67" s="6" t="s">
        <v>2225</v>
      </c>
      <c r="D67" s="6" t="s">
        <v>2225</v>
      </c>
      <c r="E67" s="6" t="s">
        <v>2225</v>
      </c>
      <c r="F67" s="6" t="s">
        <v>2225</v>
      </c>
      <c r="G67" s="6" t="s">
        <v>2225</v>
      </c>
      <c r="H67" s="6" t="s">
        <v>2225</v>
      </c>
      <c r="I67" s="8">
        <f>SUMIF(Output!$B$11:$B$10000,T67,Output!$F$11:$F$10000)</f>
        <v>6.1689999999999996</v>
      </c>
      <c r="J67" s="6" t="s">
        <v>2225</v>
      </c>
      <c r="K67" s="6" t="s">
        <v>2225</v>
      </c>
      <c r="T67" s="3" t="s">
        <v>1160</v>
      </c>
    </row>
    <row r="68" spans="1:22" x14ac:dyDescent="0.25">
      <c r="A68" s="3" t="s">
        <v>2184</v>
      </c>
      <c r="B68" s="6" t="s">
        <v>2225</v>
      </c>
      <c r="C68" s="6" t="s">
        <v>2225</v>
      </c>
      <c r="D68" s="6" t="s">
        <v>2225</v>
      </c>
      <c r="E68" s="6" t="s">
        <v>2225</v>
      </c>
      <c r="F68" s="6" t="s">
        <v>2225</v>
      </c>
      <c r="G68" s="6" t="s">
        <v>2225</v>
      </c>
      <c r="H68" s="6" t="s">
        <v>2225</v>
      </c>
      <c r="I68" s="8">
        <f>SUMIF(Output!$B$11:$B$10000,T68,Output!$F$11:$F$10000)</f>
        <v>0.19900000000000001</v>
      </c>
      <c r="J68" s="6" t="s">
        <v>2225</v>
      </c>
      <c r="K68" s="6" t="s">
        <v>2225</v>
      </c>
      <c r="T68" s="3" t="s">
        <v>1163</v>
      </c>
    </row>
    <row r="69" spans="1:22" x14ac:dyDescent="0.25">
      <c r="A69" s="3" t="s">
        <v>2185</v>
      </c>
      <c r="B69" s="6" t="s">
        <v>2225</v>
      </c>
      <c r="C69" s="6" t="s">
        <v>2225</v>
      </c>
      <c r="D69" s="6" t="s">
        <v>2225</v>
      </c>
      <c r="E69" s="6" t="s">
        <v>2225</v>
      </c>
      <c r="F69" s="6" t="s">
        <v>2225</v>
      </c>
      <c r="G69" s="6" t="s">
        <v>2225</v>
      </c>
      <c r="H69" s="6" t="s">
        <v>2225</v>
      </c>
      <c r="I69" s="8">
        <f>SUMIF(Output!$B$11:$B$10000,T69,Output!$F$11:$F$10000)</f>
        <v>1.8879999999999999</v>
      </c>
      <c r="J69" s="6" t="s">
        <v>2225</v>
      </c>
      <c r="K69" s="6" t="s">
        <v>2225</v>
      </c>
      <c r="T69" s="3" t="s">
        <v>1166</v>
      </c>
    </row>
    <row r="70" spans="1:22" x14ac:dyDescent="0.25">
      <c r="A70" s="3" t="s">
        <v>2186</v>
      </c>
      <c r="B70" s="6" t="s">
        <v>2225</v>
      </c>
      <c r="C70" s="6" t="s">
        <v>2225</v>
      </c>
      <c r="D70" s="6" t="s">
        <v>2225</v>
      </c>
      <c r="E70" s="6" t="s">
        <v>2225</v>
      </c>
      <c r="F70" s="6" t="s">
        <v>2225</v>
      </c>
      <c r="G70" s="6" t="s">
        <v>2225</v>
      </c>
      <c r="H70" s="6" t="s">
        <v>2225</v>
      </c>
      <c r="I70" s="8">
        <f>SUMIF(Output!$B$11:$B$10000,T70,Output!$F$11:$F$10000)</f>
        <v>3.47</v>
      </c>
      <c r="J70" s="6" t="s">
        <v>2225</v>
      </c>
      <c r="K70" s="6" t="s">
        <v>2225</v>
      </c>
      <c r="T70" s="3" t="s">
        <v>1169</v>
      </c>
    </row>
    <row r="71" spans="1:22" x14ac:dyDescent="0.25">
      <c r="A71" s="3" t="s">
        <v>2187</v>
      </c>
      <c r="B71" s="6" t="s">
        <v>2225</v>
      </c>
      <c r="C71" s="6" t="s">
        <v>2225</v>
      </c>
      <c r="D71" s="6" t="s">
        <v>2225</v>
      </c>
      <c r="E71" s="6" t="s">
        <v>2225</v>
      </c>
      <c r="F71" s="6" t="s">
        <v>2225</v>
      </c>
      <c r="G71" s="6" t="s">
        <v>2225</v>
      </c>
      <c r="H71" s="6" t="s">
        <v>2225</v>
      </c>
      <c r="I71" s="8">
        <f>SUMIF(Output!$B$11:$B$10000,T71,Output!$F$11:$F$10000)</f>
        <v>6.5830000000000002</v>
      </c>
      <c r="J71" s="6" t="s">
        <v>2225</v>
      </c>
      <c r="K71" s="6" t="s">
        <v>2225</v>
      </c>
      <c r="T71" s="3" t="s">
        <v>1172</v>
      </c>
    </row>
    <row r="72" spans="1:22" x14ac:dyDescent="0.25">
      <c r="A72" s="3" t="s">
        <v>2188</v>
      </c>
      <c r="B72" s="6" t="s">
        <v>2225</v>
      </c>
      <c r="C72" s="6" t="s">
        <v>2225</v>
      </c>
      <c r="D72" s="6" t="s">
        <v>2225</v>
      </c>
      <c r="E72" s="6" t="s">
        <v>2225</v>
      </c>
      <c r="F72" s="6" t="s">
        <v>2225</v>
      </c>
      <c r="G72" s="6" t="s">
        <v>2225</v>
      </c>
      <c r="H72" s="6" t="s">
        <v>2225</v>
      </c>
      <c r="I72" s="8">
        <f>SUMIF(Output!$B$11:$B$10000,T72,Output!$F$11:$F$10000)</f>
        <v>0.23200000000000001</v>
      </c>
      <c r="J72" s="6" t="s">
        <v>2225</v>
      </c>
      <c r="K72" s="6" t="s">
        <v>2225</v>
      </c>
      <c r="T72" s="3" t="s">
        <v>1175</v>
      </c>
    </row>
    <row r="73" spans="1:22" x14ac:dyDescent="0.25">
      <c r="A73" s="3" t="s">
        <v>2189</v>
      </c>
      <c r="B73" s="6" t="s">
        <v>2225</v>
      </c>
      <c r="C73" s="6" t="s">
        <v>2225</v>
      </c>
      <c r="D73" s="6" t="s">
        <v>2225</v>
      </c>
      <c r="E73" s="6" t="s">
        <v>2225</v>
      </c>
      <c r="F73" s="6" t="s">
        <v>2225</v>
      </c>
      <c r="G73" s="6" t="s">
        <v>2225</v>
      </c>
      <c r="H73" s="6" t="s">
        <v>2225</v>
      </c>
      <c r="I73" s="8">
        <f>SUMIF(Output!$B$11:$B$10000,T73,Output!$F$11:$F$10000)</f>
        <v>1.9</v>
      </c>
      <c r="J73" s="6" t="s">
        <v>2225</v>
      </c>
      <c r="K73" s="6" t="s">
        <v>2225</v>
      </c>
      <c r="T73" s="3" t="s">
        <v>1178</v>
      </c>
    </row>
    <row r="74" spans="1:22" x14ac:dyDescent="0.25">
      <c r="A74" s="3" t="s">
        <v>2190</v>
      </c>
      <c r="B74" s="6" t="s">
        <v>2225</v>
      </c>
      <c r="C74" s="6" t="s">
        <v>2225</v>
      </c>
      <c r="D74" s="6" t="s">
        <v>2225</v>
      </c>
      <c r="E74" s="6" t="s">
        <v>2225</v>
      </c>
      <c r="F74" s="6" t="s">
        <v>2225</v>
      </c>
      <c r="G74" s="6" t="s">
        <v>2225</v>
      </c>
      <c r="H74" s="6" t="s">
        <v>2225</v>
      </c>
      <c r="I74" s="8">
        <f>SUMIF(Output!$B$11:$B$10000,T74,Output!$F$11:$F$10000)</f>
        <v>3.54</v>
      </c>
      <c r="J74" s="6" t="s">
        <v>2225</v>
      </c>
      <c r="K74" s="6" t="s">
        <v>2225</v>
      </c>
      <c r="T74" s="3" t="s">
        <v>1181</v>
      </c>
    </row>
    <row r="75" spans="1:22" x14ac:dyDescent="0.25">
      <c r="A75" s="3" t="s">
        <v>2191</v>
      </c>
      <c r="B75" s="6" t="s">
        <v>2225</v>
      </c>
      <c r="C75" s="6" t="s">
        <v>2225</v>
      </c>
      <c r="D75" s="6" t="s">
        <v>2225</v>
      </c>
      <c r="E75" s="6" t="s">
        <v>2225</v>
      </c>
      <c r="F75" s="6" t="s">
        <v>2225</v>
      </c>
      <c r="G75" s="6" t="s">
        <v>2225</v>
      </c>
      <c r="H75" s="6" t="s">
        <v>2225</v>
      </c>
      <c r="I75" s="8">
        <f>SUMIF(Output!$B$11:$B$10000,T75,Output!$F$11:$F$10000)</f>
        <v>5.3780000000000001</v>
      </c>
      <c r="J75" s="6" t="s">
        <v>2225</v>
      </c>
      <c r="K75" s="6" t="s">
        <v>2225</v>
      </c>
      <c r="T75" s="3" t="s">
        <v>1184</v>
      </c>
    </row>
    <row r="77" spans="1:22" x14ac:dyDescent="0.25">
      <c r="A77" s="7" t="s">
        <v>2228</v>
      </c>
      <c r="B77" s="6"/>
      <c r="C77" s="6"/>
      <c r="D77" s="6"/>
      <c r="E77" s="8"/>
      <c r="F77" s="6"/>
      <c r="G77" s="8"/>
      <c r="H77" s="8"/>
      <c r="I77" s="6"/>
      <c r="J77" s="8"/>
      <c r="K77" s="8"/>
      <c r="P77" s="2"/>
      <c r="R77" s="2"/>
      <c r="S77" s="2"/>
      <c r="U77" s="2"/>
      <c r="V77" s="2"/>
    </row>
    <row r="78" spans="1:22" x14ac:dyDescent="0.25">
      <c r="A78" s="27" t="s">
        <v>2213</v>
      </c>
      <c r="B78" s="26" t="s">
        <v>2123</v>
      </c>
      <c r="C78" s="26"/>
      <c r="D78" s="26"/>
      <c r="E78" s="26"/>
      <c r="F78" s="26"/>
      <c r="G78" s="26"/>
      <c r="H78" s="26"/>
      <c r="I78" s="26"/>
      <c r="J78" s="26"/>
      <c r="K78" s="26"/>
      <c r="M78" s="29" t="s">
        <v>2224</v>
      </c>
      <c r="N78" s="29"/>
      <c r="O78" s="29"/>
      <c r="P78" s="29"/>
      <c r="Q78" s="29"/>
      <c r="R78" s="29"/>
      <c r="S78" s="29"/>
      <c r="T78" s="29"/>
      <c r="U78" s="29"/>
      <c r="V78" s="29"/>
    </row>
    <row r="79" spans="1:22" s="5" customFormat="1" ht="47.25" x14ac:dyDescent="0.25">
      <c r="A79" s="28"/>
      <c r="B79" s="9" t="s">
        <v>2214</v>
      </c>
      <c r="C79" s="9" t="s">
        <v>2215</v>
      </c>
      <c r="D79" s="9" t="s">
        <v>2216</v>
      </c>
      <c r="E79" s="9" t="s">
        <v>2217</v>
      </c>
      <c r="F79" s="9" t="s">
        <v>2218</v>
      </c>
      <c r="G79" s="9" t="s">
        <v>2219</v>
      </c>
      <c r="H79" s="9" t="s">
        <v>2220</v>
      </c>
      <c r="I79" s="9" t="s">
        <v>2221</v>
      </c>
      <c r="J79" s="9" t="s">
        <v>2222</v>
      </c>
      <c r="K79" s="9" t="s">
        <v>2223</v>
      </c>
      <c r="M79" s="4" t="s">
        <v>2214</v>
      </c>
      <c r="N79" s="4" t="s">
        <v>2215</v>
      </c>
      <c r="O79" s="4" t="s">
        <v>2216</v>
      </c>
      <c r="P79" s="4" t="s">
        <v>2217</v>
      </c>
      <c r="Q79" s="4" t="s">
        <v>2218</v>
      </c>
      <c r="R79" s="4" t="s">
        <v>2219</v>
      </c>
      <c r="S79" s="4" t="s">
        <v>2220</v>
      </c>
      <c r="T79" s="4" t="s">
        <v>2221</v>
      </c>
      <c r="U79" s="4" t="s">
        <v>2222</v>
      </c>
      <c r="V79" s="4" t="s">
        <v>2223</v>
      </c>
    </row>
    <row r="80" spans="1:22" x14ac:dyDescent="0.25">
      <c r="A80" s="3" t="s">
        <v>2192</v>
      </c>
      <c r="B80" s="6" t="s">
        <v>2225</v>
      </c>
      <c r="C80" s="6" t="s">
        <v>2225</v>
      </c>
      <c r="D80" s="6" t="s">
        <v>2225</v>
      </c>
      <c r="E80" s="6" t="s">
        <v>2225</v>
      </c>
      <c r="F80" s="8">
        <f>SUMIF(Output!$B$11:$B$10000,Q80,Output!$F$11:$F$10000)</f>
        <v>1E-3</v>
      </c>
      <c r="G80" s="6" t="s">
        <v>2225</v>
      </c>
      <c r="H80" s="6" t="s">
        <v>2225</v>
      </c>
      <c r="I80" s="6" t="s">
        <v>2225</v>
      </c>
      <c r="J80" s="6" t="s">
        <v>2225</v>
      </c>
      <c r="K80" s="6" t="s">
        <v>2225</v>
      </c>
      <c r="Q80" s="2" t="s">
        <v>1187</v>
      </c>
    </row>
    <row r="81" spans="1:22" x14ac:dyDescent="0.25">
      <c r="A81" s="3" t="s">
        <v>2193</v>
      </c>
      <c r="B81" s="6" t="s">
        <v>2225</v>
      </c>
      <c r="C81" s="6" t="s">
        <v>2225</v>
      </c>
      <c r="D81" s="6" t="s">
        <v>2225</v>
      </c>
      <c r="E81" s="6" t="s">
        <v>2225</v>
      </c>
      <c r="F81" s="8">
        <f>SUMIF(Output!$B$11:$B$10000,Q81,Output!$F$11:$F$10000)</f>
        <v>0.91100000000000003</v>
      </c>
      <c r="G81" s="6" t="s">
        <v>2225</v>
      </c>
      <c r="H81" s="6" t="s">
        <v>2225</v>
      </c>
      <c r="I81" s="6" t="s">
        <v>2225</v>
      </c>
      <c r="J81" s="6" t="s">
        <v>2225</v>
      </c>
      <c r="K81" s="6" t="s">
        <v>2225</v>
      </c>
      <c r="Q81" s="2" t="s">
        <v>1190</v>
      </c>
    </row>
    <row r="82" spans="1:22" x14ac:dyDescent="0.25">
      <c r="A82" s="3" t="s">
        <v>2194</v>
      </c>
      <c r="B82" s="6" t="s">
        <v>2225</v>
      </c>
      <c r="C82" s="6" t="s">
        <v>2225</v>
      </c>
      <c r="D82" s="6" t="s">
        <v>2225</v>
      </c>
      <c r="E82" s="6" t="s">
        <v>2225</v>
      </c>
      <c r="F82" s="8">
        <f>SUMIF(Output!$B$11:$B$10000,Q82,Output!$F$11:$F$10000)</f>
        <v>3.22</v>
      </c>
      <c r="G82" s="6" t="s">
        <v>2225</v>
      </c>
      <c r="H82" s="6" t="s">
        <v>2225</v>
      </c>
      <c r="I82" s="6" t="s">
        <v>2225</v>
      </c>
      <c r="J82" s="6" t="s">
        <v>2225</v>
      </c>
      <c r="K82" s="6" t="s">
        <v>2225</v>
      </c>
      <c r="Q82" s="2" t="s">
        <v>1193</v>
      </c>
    </row>
    <row r="83" spans="1:22" x14ac:dyDescent="0.25">
      <c r="A83" s="3" t="s">
        <v>2195</v>
      </c>
      <c r="B83" s="6" t="s">
        <v>2225</v>
      </c>
      <c r="C83" s="6" t="s">
        <v>2225</v>
      </c>
      <c r="D83" s="6" t="s">
        <v>2225</v>
      </c>
      <c r="E83" s="6" t="s">
        <v>2225</v>
      </c>
      <c r="F83" s="8">
        <f>SUMIF(Output!$B$11:$B$10000,Q83,Output!$F$11:$F$10000)</f>
        <v>2E-3</v>
      </c>
      <c r="G83" s="6" t="s">
        <v>2225</v>
      </c>
      <c r="H83" s="6" t="s">
        <v>2225</v>
      </c>
      <c r="I83" s="6" t="s">
        <v>2225</v>
      </c>
      <c r="J83" s="6" t="s">
        <v>2225</v>
      </c>
      <c r="K83" s="6" t="s">
        <v>2225</v>
      </c>
      <c r="Q83" s="2" t="s">
        <v>1196</v>
      </c>
    </row>
    <row r="84" spans="1:22" x14ac:dyDescent="0.25">
      <c r="A84" s="3" t="s">
        <v>2196</v>
      </c>
      <c r="B84" s="6" t="s">
        <v>2225</v>
      </c>
      <c r="C84" s="6" t="s">
        <v>2225</v>
      </c>
      <c r="D84" s="6" t="s">
        <v>2225</v>
      </c>
      <c r="E84" s="6" t="s">
        <v>2225</v>
      </c>
      <c r="F84" s="8">
        <f>SUMIF(Output!$B$11:$B$10000,Q84,Output!$F$11:$F$10000)</f>
        <v>0.91400000000000003</v>
      </c>
      <c r="G84" s="6" t="s">
        <v>2225</v>
      </c>
      <c r="H84" s="6" t="s">
        <v>2225</v>
      </c>
      <c r="I84" s="6" t="s">
        <v>2225</v>
      </c>
      <c r="J84" s="6" t="s">
        <v>2225</v>
      </c>
      <c r="K84" s="6" t="s">
        <v>2225</v>
      </c>
      <c r="Q84" s="2" t="s">
        <v>1199</v>
      </c>
    </row>
    <row r="85" spans="1:22" x14ac:dyDescent="0.25">
      <c r="A85" s="3" t="s">
        <v>2197</v>
      </c>
      <c r="B85" s="6" t="s">
        <v>2225</v>
      </c>
      <c r="C85" s="6" t="s">
        <v>2225</v>
      </c>
      <c r="D85" s="6" t="s">
        <v>2225</v>
      </c>
      <c r="E85" s="6" t="s">
        <v>2225</v>
      </c>
      <c r="F85" s="8">
        <f>SUMIF(Output!$B$11:$B$10000,Q85,Output!$F$11:$F$10000)</f>
        <v>3.1240000000000001</v>
      </c>
      <c r="G85" s="6" t="s">
        <v>2225</v>
      </c>
      <c r="H85" s="6" t="s">
        <v>2225</v>
      </c>
      <c r="I85" s="6" t="s">
        <v>2225</v>
      </c>
      <c r="J85" s="6" t="s">
        <v>2225</v>
      </c>
      <c r="K85" s="6" t="s">
        <v>2225</v>
      </c>
      <c r="Q85" s="2" t="s">
        <v>1202</v>
      </c>
    </row>
    <row r="86" spans="1:22" x14ac:dyDescent="0.25">
      <c r="A86" s="3" t="s">
        <v>2198</v>
      </c>
      <c r="B86" s="6" t="s">
        <v>2225</v>
      </c>
      <c r="C86" s="6" t="s">
        <v>2225</v>
      </c>
      <c r="D86" s="6" t="s">
        <v>2225</v>
      </c>
      <c r="E86" s="6" t="s">
        <v>2225</v>
      </c>
      <c r="F86" s="8">
        <f>SUMIF(Output!$B$11:$B$10000,Q86,Output!$F$11:$F$10000)</f>
        <v>6.0000000000000001E-3</v>
      </c>
      <c r="G86" s="6" t="s">
        <v>2225</v>
      </c>
      <c r="H86" s="6" t="s">
        <v>2225</v>
      </c>
      <c r="I86" s="6" t="s">
        <v>2225</v>
      </c>
      <c r="J86" s="6" t="s">
        <v>2225</v>
      </c>
      <c r="K86" s="6" t="s">
        <v>2225</v>
      </c>
      <c r="Q86" s="2" t="s">
        <v>1205</v>
      </c>
    </row>
    <row r="87" spans="1:22" x14ac:dyDescent="0.25">
      <c r="A87" s="3" t="s">
        <v>2199</v>
      </c>
      <c r="B87" s="6" t="s">
        <v>2225</v>
      </c>
      <c r="C87" s="6" t="s">
        <v>2225</v>
      </c>
      <c r="D87" s="6" t="s">
        <v>2225</v>
      </c>
      <c r="E87" s="6" t="s">
        <v>2225</v>
      </c>
      <c r="F87" s="8">
        <f>SUMIF(Output!$B$11:$B$10000,Q87,Output!$F$11:$F$10000)</f>
        <v>0.70199999999999996</v>
      </c>
      <c r="G87" s="6" t="s">
        <v>2225</v>
      </c>
      <c r="H87" s="6" t="s">
        <v>2225</v>
      </c>
      <c r="I87" s="6" t="s">
        <v>2225</v>
      </c>
      <c r="J87" s="6" t="s">
        <v>2225</v>
      </c>
      <c r="K87" s="6" t="s">
        <v>2225</v>
      </c>
      <c r="Q87" s="2" t="s">
        <v>1208</v>
      </c>
    </row>
    <row r="88" spans="1:22" x14ac:dyDescent="0.25">
      <c r="A88" s="3" t="s">
        <v>2200</v>
      </c>
      <c r="B88" s="6" t="s">
        <v>2225</v>
      </c>
      <c r="C88" s="6" t="s">
        <v>2225</v>
      </c>
      <c r="D88" s="6" t="s">
        <v>2225</v>
      </c>
      <c r="E88" s="6" t="s">
        <v>2225</v>
      </c>
      <c r="F88" s="8">
        <f>SUMIF(Output!$B$11:$B$10000,Q88,Output!$F$11:$F$10000)</f>
        <v>1.52</v>
      </c>
      <c r="G88" s="6" t="s">
        <v>2225</v>
      </c>
      <c r="H88" s="6" t="s">
        <v>2225</v>
      </c>
      <c r="I88" s="6" t="s">
        <v>2225</v>
      </c>
      <c r="J88" s="6" t="s">
        <v>2225</v>
      </c>
      <c r="K88" s="6" t="s">
        <v>2225</v>
      </c>
      <c r="Q88" s="2" t="s">
        <v>1211</v>
      </c>
    </row>
    <row r="89" spans="1:22" x14ac:dyDescent="0.25">
      <c r="A89" s="3" t="s">
        <v>2201</v>
      </c>
      <c r="B89" s="6" t="s">
        <v>2225</v>
      </c>
      <c r="C89" s="6" t="s">
        <v>2225</v>
      </c>
      <c r="D89" s="6" t="s">
        <v>2225</v>
      </c>
      <c r="E89" s="6" t="s">
        <v>2225</v>
      </c>
      <c r="F89" s="8">
        <f>SUMIF(Output!$B$11:$B$10000,Q89,Output!$F$11:$F$10000)</f>
        <v>7.0000000000000001E-3</v>
      </c>
      <c r="G89" s="6" t="s">
        <v>2225</v>
      </c>
      <c r="H89" s="6" t="s">
        <v>2225</v>
      </c>
      <c r="I89" s="6" t="s">
        <v>2225</v>
      </c>
      <c r="J89" s="6" t="s">
        <v>2225</v>
      </c>
      <c r="K89" s="6" t="s">
        <v>2225</v>
      </c>
      <c r="Q89" s="2" t="s">
        <v>1214</v>
      </c>
    </row>
    <row r="90" spans="1:22" x14ac:dyDescent="0.25">
      <c r="A90" s="3" t="s">
        <v>2202</v>
      </c>
      <c r="B90" s="6" t="s">
        <v>2225</v>
      </c>
      <c r="C90" s="6" t="s">
        <v>2225</v>
      </c>
      <c r="D90" s="6" t="s">
        <v>2225</v>
      </c>
      <c r="E90" s="6" t="s">
        <v>2225</v>
      </c>
      <c r="F90" s="8">
        <f>SUMIF(Output!$B$11:$B$10000,Q90,Output!$F$11:$F$10000)</f>
        <v>0.71599999999999997</v>
      </c>
      <c r="G90" s="6" t="s">
        <v>2225</v>
      </c>
      <c r="H90" s="6" t="s">
        <v>2225</v>
      </c>
      <c r="I90" s="6" t="s">
        <v>2225</v>
      </c>
      <c r="J90" s="6" t="s">
        <v>2225</v>
      </c>
      <c r="K90" s="6" t="s">
        <v>2225</v>
      </c>
      <c r="Q90" s="2" t="s">
        <v>1217</v>
      </c>
    </row>
    <row r="91" spans="1:22" x14ac:dyDescent="0.25">
      <c r="A91" s="3" t="s">
        <v>2203</v>
      </c>
      <c r="B91" s="6" t="s">
        <v>2225</v>
      </c>
      <c r="C91" s="6" t="s">
        <v>2225</v>
      </c>
      <c r="D91" s="6" t="s">
        <v>2225</v>
      </c>
      <c r="E91" s="6" t="s">
        <v>2225</v>
      </c>
      <c r="F91" s="8">
        <f>SUMIF(Output!$B$11:$B$10000,Q91,Output!$F$11:$F$10000)</f>
        <v>0.97199999999999998</v>
      </c>
      <c r="G91" s="6" t="s">
        <v>2225</v>
      </c>
      <c r="H91" s="6" t="s">
        <v>2225</v>
      </c>
      <c r="I91" s="6" t="s">
        <v>2225</v>
      </c>
      <c r="J91" s="6" t="s">
        <v>2225</v>
      </c>
      <c r="K91" s="6" t="s">
        <v>2225</v>
      </c>
      <c r="Q91" s="2" t="s">
        <v>1220</v>
      </c>
    </row>
    <row r="93" spans="1:22" x14ac:dyDescent="0.25">
      <c r="A93" s="7" t="s">
        <v>2229</v>
      </c>
      <c r="B93" s="6"/>
      <c r="C93" s="6"/>
      <c r="D93" s="6"/>
      <c r="E93" s="8"/>
      <c r="F93" s="6"/>
      <c r="G93" s="8"/>
      <c r="H93" s="8"/>
      <c r="I93" s="6"/>
      <c r="J93" s="8"/>
      <c r="K93" s="8"/>
      <c r="P93" s="2"/>
      <c r="R93" s="2"/>
      <c r="S93" s="2"/>
      <c r="U93" s="2"/>
      <c r="V93" s="2"/>
    </row>
    <row r="94" spans="1:22" x14ac:dyDescent="0.25">
      <c r="A94" s="27" t="s">
        <v>2213</v>
      </c>
      <c r="B94" s="26" t="s">
        <v>2123</v>
      </c>
      <c r="C94" s="26"/>
      <c r="D94" s="26"/>
      <c r="E94" s="26"/>
      <c r="F94" s="26"/>
      <c r="G94" s="26"/>
      <c r="H94" s="26"/>
      <c r="I94" s="26"/>
      <c r="J94" s="26"/>
      <c r="K94" s="26"/>
      <c r="M94" s="29" t="s">
        <v>2224</v>
      </c>
      <c r="N94" s="29"/>
      <c r="O94" s="29"/>
      <c r="P94" s="29"/>
      <c r="Q94" s="29"/>
      <c r="R94" s="29"/>
      <c r="S94" s="29"/>
      <c r="T94" s="29"/>
      <c r="U94" s="29"/>
      <c r="V94" s="29"/>
    </row>
    <row r="95" spans="1:22" s="5" customFormat="1" ht="47.25" x14ac:dyDescent="0.25">
      <c r="A95" s="28"/>
      <c r="B95" s="9" t="s">
        <v>2214</v>
      </c>
      <c r="C95" s="9" t="s">
        <v>2215</v>
      </c>
      <c r="D95" s="9" t="s">
        <v>2216</v>
      </c>
      <c r="E95" s="9" t="s">
        <v>2217</v>
      </c>
      <c r="F95" s="9" t="s">
        <v>2218</v>
      </c>
      <c r="G95" s="9" t="s">
        <v>2219</v>
      </c>
      <c r="H95" s="9" t="s">
        <v>2220</v>
      </c>
      <c r="I95" s="9" t="s">
        <v>2221</v>
      </c>
      <c r="J95" s="9" t="s">
        <v>2222</v>
      </c>
      <c r="K95" s="9" t="s">
        <v>2223</v>
      </c>
      <c r="M95" s="4" t="s">
        <v>2214</v>
      </c>
      <c r="N95" s="4" t="s">
        <v>2215</v>
      </c>
      <c r="O95" s="4" t="s">
        <v>2216</v>
      </c>
      <c r="P95" s="4" t="s">
        <v>2217</v>
      </c>
      <c r="Q95" s="4" t="s">
        <v>2218</v>
      </c>
      <c r="R95" s="4" t="s">
        <v>2219</v>
      </c>
      <c r="S95" s="4" t="s">
        <v>2220</v>
      </c>
      <c r="T95" s="4" t="s">
        <v>2221</v>
      </c>
      <c r="U95" s="4" t="s">
        <v>2222</v>
      </c>
      <c r="V95" s="4" t="s">
        <v>2223</v>
      </c>
    </row>
    <row r="96" spans="1:22" x14ac:dyDescent="0.25">
      <c r="A96" s="3" t="s">
        <v>2204</v>
      </c>
      <c r="B96" s="6" t="s">
        <v>2225</v>
      </c>
      <c r="C96" s="6" t="s">
        <v>2225</v>
      </c>
      <c r="D96" s="6" t="s">
        <v>2225</v>
      </c>
      <c r="E96" s="6" t="s">
        <v>2225</v>
      </c>
      <c r="F96" s="6" t="s">
        <v>2225</v>
      </c>
      <c r="G96" s="6" t="s">
        <v>2225</v>
      </c>
      <c r="H96" s="6" t="s">
        <v>2225</v>
      </c>
      <c r="I96" s="6" t="s">
        <v>2225</v>
      </c>
      <c r="J96" s="6" t="s">
        <v>2225</v>
      </c>
      <c r="K96" s="6" t="s">
        <v>2225</v>
      </c>
    </row>
    <row r="97" spans="1:22" x14ac:dyDescent="0.25">
      <c r="A97" s="3" t="s">
        <v>2205</v>
      </c>
      <c r="B97" s="6" t="s">
        <v>2225</v>
      </c>
      <c r="C97" s="6" t="s">
        <v>2225</v>
      </c>
      <c r="D97" s="6" t="s">
        <v>2225</v>
      </c>
      <c r="E97" s="6" t="s">
        <v>2225</v>
      </c>
      <c r="F97" s="6" t="s">
        <v>2225</v>
      </c>
      <c r="G97" s="6" t="s">
        <v>2225</v>
      </c>
      <c r="H97" s="6" t="s">
        <v>2225</v>
      </c>
      <c r="I97" s="6" t="s">
        <v>2225</v>
      </c>
      <c r="J97" s="6" t="s">
        <v>2225</v>
      </c>
      <c r="K97" s="6" t="s">
        <v>2225</v>
      </c>
    </row>
    <row r="98" spans="1:22" x14ac:dyDescent="0.25">
      <c r="A98" s="3" t="s">
        <v>2206</v>
      </c>
      <c r="B98" s="6" t="s">
        <v>2225</v>
      </c>
      <c r="C98" s="6" t="s">
        <v>2225</v>
      </c>
      <c r="D98" s="6" t="s">
        <v>2225</v>
      </c>
      <c r="E98" s="6" t="s">
        <v>2225</v>
      </c>
      <c r="F98" s="6" t="s">
        <v>2225</v>
      </c>
      <c r="G98" s="6" t="s">
        <v>2225</v>
      </c>
      <c r="H98" s="6" t="s">
        <v>2225</v>
      </c>
      <c r="I98" s="6" t="s">
        <v>2225</v>
      </c>
      <c r="J98" s="6" t="s">
        <v>2225</v>
      </c>
      <c r="K98" s="6" t="s">
        <v>2225</v>
      </c>
    </row>
    <row r="99" spans="1:22" x14ac:dyDescent="0.25">
      <c r="A99" s="3" t="s">
        <v>2207</v>
      </c>
      <c r="B99" s="6" t="s">
        <v>2225</v>
      </c>
      <c r="C99" s="6" t="s">
        <v>2225</v>
      </c>
      <c r="D99" s="6" t="s">
        <v>2225</v>
      </c>
      <c r="E99" s="6" t="s">
        <v>2225</v>
      </c>
      <c r="F99" s="6" t="s">
        <v>2225</v>
      </c>
      <c r="G99" s="6" t="s">
        <v>2225</v>
      </c>
      <c r="H99" s="6" t="s">
        <v>2225</v>
      </c>
      <c r="I99" s="6" t="s">
        <v>2225</v>
      </c>
      <c r="J99" s="6" t="s">
        <v>2225</v>
      </c>
      <c r="K99" s="6" t="s">
        <v>2225</v>
      </c>
    </row>
    <row r="100" spans="1:22" x14ac:dyDescent="0.25">
      <c r="A100" s="3" t="s">
        <v>2208</v>
      </c>
      <c r="B100" s="6" t="s">
        <v>2225</v>
      </c>
      <c r="C100" s="6" t="s">
        <v>2225</v>
      </c>
      <c r="D100" s="6" t="s">
        <v>2225</v>
      </c>
      <c r="E100" s="6" t="s">
        <v>2225</v>
      </c>
      <c r="F100" s="6" t="s">
        <v>2225</v>
      </c>
      <c r="G100" s="6" t="s">
        <v>2225</v>
      </c>
      <c r="H100" s="6" t="s">
        <v>2225</v>
      </c>
      <c r="I100" s="6" t="s">
        <v>2225</v>
      </c>
      <c r="J100" s="6" t="s">
        <v>2225</v>
      </c>
      <c r="K100" s="6" t="s">
        <v>2225</v>
      </c>
    </row>
    <row r="101" spans="1:22" x14ac:dyDescent="0.25">
      <c r="A101" s="3" t="s">
        <v>2209</v>
      </c>
      <c r="B101" s="6" t="s">
        <v>2225</v>
      </c>
      <c r="C101" s="6" t="s">
        <v>2225</v>
      </c>
      <c r="D101" s="6" t="s">
        <v>2225</v>
      </c>
      <c r="E101" s="6" t="s">
        <v>2225</v>
      </c>
      <c r="F101" s="6" t="s">
        <v>2225</v>
      </c>
      <c r="G101" s="6" t="s">
        <v>2225</v>
      </c>
      <c r="H101" s="6" t="s">
        <v>2225</v>
      </c>
      <c r="I101" s="6" t="s">
        <v>2225</v>
      </c>
      <c r="J101" s="6" t="s">
        <v>2225</v>
      </c>
      <c r="K101" s="6" t="s">
        <v>2225</v>
      </c>
    </row>
    <row r="102" spans="1:22" x14ac:dyDescent="0.25">
      <c r="A102" s="3" t="s">
        <v>2210</v>
      </c>
      <c r="B102" s="8">
        <f>SUMIF(Output!$B$11:$B$10000,M102,Output!$F$11:$F$10000)</f>
        <v>0</v>
      </c>
      <c r="C102" s="8">
        <f>SUMIF(Output!$B$11:$B$10000,N102,Output!$F$11:$F$10000)</f>
        <v>0</v>
      </c>
      <c r="D102" s="8">
        <f>SUMIF(Output!$B$11:$B$10000,O102,Output!$F$11:$F$10000)</f>
        <v>0</v>
      </c>
      <c r="E102" s="8">
        <f>SUMIF(Output!$B$11:$B$10000,P102,Output!$F$11:$F$10000)</f>
        <v>0</v>
      </c>
      <c r="F102" s="8">
        <f>SUMIF(Output!$B$11:$B$10000,Q102,Output!$F$11:$F$10000)</f>
        <v>1.18</v>
      </c>
      <c r="G102" s="8">
        <f>SUMIF(Output!$B$11:$B$10000,R102,Output!$F$11:$F$10000)</f>
        <v>0.4</v>
      </c>
      <c r="H102" s="8">
        <f>SUMIF(Output!$B$11:$B$10000,S102,Output!$F$11:$F$10000)</f>
        <v>1.24</v>
      </c>
      <c r="I102" s="8">
        <f>SUMIF(Output!$B$11:$B$10000,T102,Output!$F$11:$F$10000)</f>
        <v>0</v>
      </c>
      <c r="J102" s="8">
        <f>SUMIF(Output!$B$11:$B$10000,U102,Output!$F$11:$F$10000)</f>
        <v>0.7</v>
      </c>
      <c r="K102" s="8">
        <f>SUMIF(Output!$B$11:$B$10000,V102,Output!$F$11:$F$10000)</f>
        <v>0.3</v>
      </c>
      <c r="M102" s="3" t="s">
        <v>1223</v>
      </c>
      <c r="N102" s="3" t="s">
        <v>1226</v>
      </c>
      <c r="O102" s="3" t="s">
        <v>1228</v>
      </c>
      <c r="P102" s="3" t="s">
        <v>1230</v>
      </c>
      <c r="Q102" s="3" t="s">
        <v>1232</v>
      </c>
      <c r="R102" s="3" t="s">
        <v>1235</v>
      </c>
      <c r="S102" s="3" t="s">
        <v>1238</v>
      </c>
      <c r="T102" s="3" t="s">
        <v>1241</v>
      </c>
      <c r="U102" s="3" t="s">
        <v>1244</v>
      </c>
      <c r="V102" s="3" t="s">
        <v>1247</v>
      </c>
    </row>
    <row r="103" spans="1:22" x14ac:dyDescent="0.25">
      <c r="A103" s="3" t="s">
        <v>2211</v>
      </c>
      <c r="B103" s="8">
        <f>SUMIF(Output!$B$11:$B$10000,M103,Output!$F$11:$F$10000)</f>
        <v>0.37</v>
      </c>
      <c r="C103" s="8">
        <f>SUMIF(Output!$B$11:$B$10000,N103,Output!$F$11:$F$10000)</f>
        <v>0</v>
      </c>
      <c r="D103" s="8">
        <f>SUMIF(Output!$B$11:$B$10000,O103,Output!$F$11:$F$10000)</f>
        <v>0</v>
      </c>
      <c r="E103" s="8">
        <f>SUMIF(Output!$B$11:$B$10000,P103,Output!$F$11:$F$10000)</f>
        <v>0</v>
      </c>
      <c r="F103" s="8">
        <f>SUMIF(Output!$B$11:$B$10000,Q103,Output!$F$11:$F$10000)</f>
        <v>0</v>
      </c>
      <c r="G103" s="8">
        <f>SUMIF(Output!$B$11:$B$10000,R103,Output!$F$11:$F$10000)</f>
        <v>0.74</v>
      </c>
      <c r="H103" s="8">
        <f>SUMIF(Output!$B$11:$B$10000,S103,Output!$F$11:$F$10000)</f>
        <v>1.0900000000000001</v>
      </c>
      <c r="I103" s="8">
        <f>SUMIF(Output!$B$11:$B$10000,T103,Output!$F$11:$F$10000)</f>
        <v>0</v>
      </c>
      <c r="J103" s="8">
        <f>SUMIF(Output!$B$11:$B$10000,U103,Output!$F$11:$F$10000)</f>
        <v>0.53</v>
      </c>
      <c r="K103" s="8">
        <f>SUMIF(Output!$B$11:$B$10000,V103,Output!$F$11:$F$10000)</f>
        <v>0.23</v>
      </c>
      <c r="M103" s="3" t="s">
        <v>1250</v>
      </c>
      <c r="N103" s="3" t="s">
        <v>1253</v>
      </c>
      <c r="O103" s="3" t="s">
        <v>1255</v>
      </c>
      <c r="P103" s="3" t="s">
        <v>1257</v>
      </c>
      <c r="Q103" s="3" t="s">
        <v>1259</v>
      </c>
      <c r="R103" s="3" t="s">
        <v>1262</v>
      </c>
      <c r="S103" s="3" t="s">
        <v>1265</v>
      </c>
      <c r="T103" s="3" t="s">
        <v>1268</v>
      </c>
      <c r="U103" s="3" t="s">
        <v>1271</v>
      </c>
      <c r="V103" s="3" t="s">
        <v>1274</v>
      </c>
    </row>
    <row r="104" spans="1:22" x14ac:dyDescent="0.25">
      <c r="A104" s="3" t="s">
        <v>2212</v>
      </c>
      <c r="B104" s="8">
        <f>SUMIF(Output!$B$11:$B$10000,M104,Output!$F$11:$F$10000)</f>
        <v>0.1</v>
      </c>
      <c r="C104" s="8">
        <f>SUMIF(Output!$B$11:$B$10000,N104,Output!$F$11:$F$10000)</f>
        <v>0</v>
      </c>
      <c r="D104" s="8">
        <f>SUMIF(Output!$B$11:$B$10000,O104,Output!$F$11:$F$10000)</f>
        <v>0</v>
      </c>
      <c r="E104" s="8">
        <f>SUMIF(Output!$B$11:$B$10000,P104,Output!$F$11:$F$10000)</f>
        <v>0</v>
      </c>
      <c r="F104" s="8">
        <f>SUMIF(Output!$B$11:$B$10000,Q104,Output!$F$11:$F$10000)</f>
        <v>0</v>
      </c>
      <c r="G104" s="8">
        <f>SUMIF(Output!$B$11:$B$10000,R104,Output!$F$11:$F$10000)</f>
        <v>0.7</v>
      </c>
      <c r="H104" s="8">
        <f>SUMIF(Output!$B$11:$B$10000,S104,Output!$F$11:$F$10000)</f>
        <v>1.49</v>
      </c>
      <c r="I104" s="8">
        <f>SUMIF(Output!$B$11:$B$10000,T104,Output!$F$11:$F$10000)</f>
        <v>0.03</v>
      </c>
      <c r="J104" s="8">
        <f>SUMIF(Output!$B$11:$B$10000,U104,Output!$F$11:$F$10000)</f>
        <v>0.73</v>
      </c>
      <c r="K104" s="8">
        <f>SUMIF(Output!$B$11:$B$10000,V104,Output!$F$11:$F$10000)</f>
        <v>0.31</v>
      </c>
      <c r="M104" s="3" t="s">
        <v>1277</v>
      </c>
      <c r="N104" s="3" t="s">
        <v>1280</v>
      </c>
      <c r="O104" s="3" t="s">
        <v>1282</v>
      </c>
      <c r="P104" s="3" t="s">
        <v>1284</v>
      </c>
      <c r="Q104" s="3" t="s">
        <v>1286</v>
      </c>
      <c r="R104" s="3" t="s">
        <v>1289</v>
      </c>
      <c r="S104" s="3" t="s">
        <v>1292</v>
      </c>
      <c r="T104" s="3" t="s">
        <v>1295</v>
      </c>
      <c r="U104" s="3" t="s">
        <v>1298</v>
      </c>
      <c r="V104" s="3" t="s">
        <v>1301</v>
      </c>
    </row>
  </sheetData>
  <mergeCells count="12">
    <mergeCell ref="A78:A79"/>
    <mergeCell ref="B78:K78"/>
    <mergeCell ref="M78:V78"/>
    <mergeCell ref="A94:A95"/>
    <mergeCell ref="B94:K94"/>
    <mergeCell ref="M94:V94"/>
    <mergeCell ref="B2:K2"/>
    <mergeCell ref="A2:A3"/>
    <mergeCell ref="M2:V2"/>
    <mergeCell ref="A58:A59"/>
    <mergeCell ref="B58:K58"/>
    <mergeCell ref="M58:V58"/>
  </mergeCells>
  <pageMargins left="0.7" right="0.7" top="0.75" bottom="0.75" header="0.3" footer="0.3"/>
  <pageSetup paperSize="3" scale="75" fitToHeight="0" orientation="landscape" verticalDpi="0" r:id="rId1"/>
  <headerFooter>
    <oddHeader>&amp;C&amp;"Arial Narrow,Bold"&amp;14PSRC 4K Trip Based Model&amp;"-,Regular"&amp;11
&amp;"Arial Narrow,Regular"&amp;12Trip Generation Summary - &amp;A</oddHeader>
    <oddFooter>&amp;L&amp;"Arial Narrow,Regular"&amp;10Printed on: &amp;D&amp;R&amp;"Arial Narrow,Regular"&amp;10Page &amp;P of &amp;N</oddFooter>
  </headerFooter>
  <rowBreaks count="1" manualBreakCount="1">
    <brk id="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68"/>
  <sheetViews>
    <sheetView zoomScale="75" zoomScaleNormal="75" workbookViewId="0">
      <selection activeCell="D23" sqref="D23"/>
    </sheetView>
  </sheetViews>
  <sheetFormatPr defaultRowHeight="15.75" x14ac:dyDescent="0.25"/>
  <cols>
    <col min="1" max="5" width="16.7109375" style="3" customWidth="1"/>
    <col min="6" max="11" width="12.7109375" style="3" customWidth="1"/>
    <col min="12" max="12" width="9.140625" style="3"/>
    <col min="13" max="22" width="18.7109375" style="3" hidden="1" customWidth="1"/>
    <col min="23" max="16384" width="9.140625" style="3"/>
  </cols>
  <sheetData>
    <row r="1" spans="1:22" x14ac:dyDescent="0.25">
      <c r="A1" s="7" t="s">
        <v>2226</v>
      </c>
    </row>
    <row r="2" spans="1:22" x14ac:dyDescent="0.25">
      <c r="A2" s="27" t="s">
        <v>2213</v>
      </c>
      <c r="B2" s="26" t="s">
        <v>2230</v>
      </c>
      <c r="C2" s="26"/>
      <c r="D2" s="26"/>
      <c r="E2" s="26"/>
      <c r="F2" s="26"/>
      <c r="G2" s="26"/>
      <c r="H2" s="26"/>
      <c r="I2" s="26"/>
      <c r="J2" s="26"/>
      <c r="K2" s="26"/>
      <c r="M2" s="29" t="s">
        <v>2224</v>
      </c>
      <c r="N2" s="29"/>
      <c r="O2" s="29"/>
      <c r="P2" s="29"/>
      <c r="Q2" s="29"/>
      <c r="R2" s="29"/>
      <c r="S2" s="29"/>
      <c r="T2" s="29"/>
      <c r="U2" s="29"/>
      <c r="V2" s="29"/>
    </row>
    <row r="3" spans="1:22" s="5" customFormat="1" ht="47.25" x14ac:dyDescent="0.25">
      <c r="A3" s="28"/>
      <c r="B3" s="9" t="s">
        <v>2214</v>
      </c>
      <c r="C3" s="9" t="s">
        <v>2215</v>
      </c>
      <c r="D3" s="9" t="s">
        <v>2216</v>
      </c>
      <c r="E3" s="9" t="s">
        <v>2217</v>
      </c>
      <c r="F3" s="9" t="s">
        <v>2218</v>
      </c>
      <c r="G3" s="9" t="s">
        <v>2219</v>
      </c>
      <c r="H3" s="9" t="s">
        <v>2220</v>
      </c>
      <c r="I3" s="9" t="s">
        <v>2221</v>
      </c>
      <c r="J3" s="9" t="s">
        <v>2222</v>
      </c>
      <c r="K3" s="9" t="s">
        <v>2223</v>
      </c>
      <c r="M3" s="4" t="s">
        <v>2214</v>
      </c>
      <c r="N3" s="4" t="s">
        <v>2215</v>
      </c>
      <c r="O3" s="4" t="s">
        <v>2216</v>
      </c>
      <c r="P3" s="4" t="s">
        <v>2217</v>
      </c>
      <c r="Q3" s="4" t="s">
        <v>2218</v>
      </c>
      <c r="R3" s="4" t="s">
        <v>2219</v>
      </c>
      <c r="S3" s="4" t="s">
        <v>2220</v>
      </c>
      <c r="T3" s="4" t="s">
        <v>2221</v>
      </c>
      <c r="U3" s="4" t="s">
        <v>2222</v>
      </c>
      <c r="V3" s="4" t="s">
        <v>2223</v>
      </c>
    </row>
    <row r="4" spans="1:22" x14ac:dyDescent="0.25">
      <c r="A4" s="3" t="s">
        <v>2124</v>
      </c>
      <c r="B4" s="8">
        <f>SUMIF(Output!$B$11:$B$10000,M4,Output!$F$11:$F$10000)</f>
        <v>0.01</v>
      </c>
      <c r="C4" s="6" t="s">
        <v>2225</v>
      </c>
      <c r="D4" s="6" t="s">
        <v>2225</v>
      </c>
      <c r="E4" s="6" t="s">
        <v>2225</v>
      </c>
      <c r="F4" s="6" t="s">
        <v>2225</v>
      </c>
      <c r="G4" s="6" t="s">
        <v>2225</v>
      </c>
      <c r="H4" s="8">
        <f>SUMIF(Output!$B$11:$B$10000,S4,Output!$F$11:$F$10000)</f>
        <v>2.8479999999999999</v>
      </c>
      <c r="I4" s="6" t="s">
        <v>2225</v>
      </c>
      <c r="J4" s="8">
        <f>SUMIF(Output!$B$11:$B$10000,U4,Output!$F$11:$F$10000)</f>
        <v>1.35</v>
      </c>
      <c r="K4" s="8">
        <f>SUMIF(Output!$B$11:$B$10000,V4,Output!$F$11:$F$10000)</f>
        <v>0.153</v>
      </c>
      <c r="M4" s="2" t="s">
        <v>1304</v>
      </c>
      <c r="R4" s="2"/>
      <c r="S4" s="2" t="s">
        <v>1343</v>
      </c>
      <c r="U4" s="2" t="s">
        <v>1382</v>
      </c>
      <c r="V4" s="2" t="s">
        <v>1421</v>
      </c>
    </row>
    <row r="5" spans="1:22" x14ac:dyDescent="0.25">
      <c r="A5" s="3" t="s">
        <v>2125</v>
      </c>
      <c r="B5" s="8">
        <f>SUMIF(Output!$B$11:$B$10000,M5,Output!$F$11:$F$10000)</f>
        <v>0.01</v>
      </c>
      <c r="C5" s="6" t="s">
        <v>2225</v>
      </c>
      <c r="D5" s="6" t="s">
        <v>2225</v>
      </c>
      <c r="E5" s="6" t="s">
        <v>2225</v>
      </c>
      <c r="F5" s="6" t="s">
        <v>2225</v>
      </c>
      <c r="G5" s="6" t="s">
        <v>2225</v>
      </c>
      <c r="H5" s="8">
        <f>SUMIF(Output!$B$11:$B$10000,S5,Output!$F$11:$F$10000)</f>
        <v>2.8479999999999999</v>
      </c>
      <c r="I5" s="6" t="s">
        <v>2225</v>
      </c>
      <c r="J5" s="8">
        <f>SUMIF(Output!$B$11:$B$10000,U5,Output!$F$11:$F$10000)</f>
        <v>1.35</v>
      </c>
      <c r="K5" s="8">
        <f>SUMIF(Output!$B$11:$B$10000,V5,Output!$F$11:$F$10000)</f>
        <v>0.153</v>
      </c>
      <c r="M5" s="2" t="s">
        <v>1307</v>
      </c>
      <c r="R5" s="2"/>
      <c r="S5" s="2" t="s">
        <v>1346</v>
      </c>
      <c r="U5" s="2" t="s">
        <v>1385</v>
      </c>
      <c r="V5" s="2" t="s">
        <v>1424</v>
      </c>
    </row>
    <row r="6" spans="1:22" x14ac:dyDescent="0.25">
      <c r="A6" s="3" t="s">
        <v>2126</v>
      </c>
      <c r="B6" s="8">
        <f>SUMIF(Output!$B$11:$B$10000,M6,Output!$F$11:$F$10000)</f>
        <v>0.01</v>
      </c>
      <c r="C6" s="6" t="s">
        <v>2225</v>
      </c>
      <c r="D6" s="6" t="s">
        <v>2225</v>
      </c>
      <c r="E6" s="6" t="s">
        <v>2225</v>
      </c>
      <c r="F6" s="6" t="s">
        <v>2225</v>
      </c>
      <c r="G6" s="6" t="s">
        <v>2225</v>
      </c>
      <c r="H6" s="8">
        <f>SUMIF(Output!$B$11:$B$10000,S6,Output!$F$11:$F$10000)</f>
        <v>2.8479999999999999</v>
      </c>
      <c r="I6" s="6" t="s">
        <v>2225</v>
      </c>
      <c r="J6" s="8">
        <f>SUMIF(Output!$B$11:$B$10000,U6,Output!$F$11:$F$10000)</f>
        <v>1.35</v>
      </c>
      <c r="K6" s="8">
        <f>SUMIF(Output!$B$11:$B$10000,V6,Output!$F$11:$F$10000)</f>
        <v>0.153</v>
      </c>
      <c r="M6" s="2" t="s">
        <v>1310</v>
      </c>
      <c r="R6" s="2"/>
      <c r="S6" s="2" t="s">
        <v>1349</v>
      </c>
      <c r="U6" s="2" t="s">
        <v>1388</v>
      </c>
      <c r="V6" s="2" t="s">
        <v>1427</v>
      </c>
    </row>
    <row r="7" spans="1:22" x14ac:dyDescent="0.25">
      <c r="A7" s="3" t="s">
        <v>2127</v>
      </c>
      <c r="B7" s="8">
        <f>SUMIF(Output!$B$11:$B$10000,M7,Output!$F$11:$F$10000)</f>
        <v>0.01</v>
      </c>
      <c r="C7" s="6" t="s">
        <v>2225</v>
      </c>
      <c r="D7" s="6" t="s">
        <v>2225</v>
      </c>
      <c r="E7" s="6" t="s">
        <v>2225</v>
      </c>
      <c r="F7" s="6" t="s">
        <v>2225</v>
      </c>
      <c r="G7" s="6" t="s">
        <v>2225</v>
      </c>
      <c r="H7" s="8">
        <f>SUMIF(Output!$B$11:$B$10000,S7,Output!$F$11:$F$10000)</f>
        <v>2.8479999999999999</v>
      </c>
      <c r="I7" s="6" t="s">
        <v>2225</v>
      </c>
      <c r="J7" s="8">
        <f>SUMIF(Output!$B$11:$B$10000,U7,Output!$F$11:$F$10000)</f>
        <v>1.35</v>
      </c>
      <c r="K7" s="8">
        <f>SUMIF(Output!$B$11:$B$10000,V7,Output!$F$11:$F$10000)</f>
        <v>0.153</v>
      </c>
      <c r="M7" s="2" t="s">
        <v>1313</v>
      </c>
      <c r="R7" s="2"/>
      <c r="S7" s="2" t="s">
        <v>1352</v>
      </c>
      <c r="U7" s="2" t="s">
        <v>1391</v>
      </c>
      <c r="V7" s="2" t="s">
        <v>1430</v>
      </c>
    </row>
    <row r="8" spans="1:22" x14ac:dyDescent="0.25">
      <c r="A8" s="3" t="s">
        <v>2128</v>
      </c>
      <c r="B8" s="8">
        <f>SUMIF(Output!$B$11:$B$10000,M8,Output!$F$11:$F$10000)</f>
        <v>0.01</v>
      </c>
      <c r="C8" s="6" t="s">
        <v>2225</v>
      </c>
      <c r="D8" s="6" t="s">
        <v>2225</v>
      </c>
      <c r="E8" s="6" t="s">
        <v>2225</v>
      </c>
      <c r="F8" s="6" t="s">
        <v>2225</v>
      </c>
      <c r="G8" s="6" t="s">
        <v>2225</v>
      </c>
      <c r="H8" s="8">
        <f>SUMIF(Output!$B$11:$B$10000,S8,Output!$F$11:$F$10000)</f>
        <v>2.8479999999999999</v>
      </c>
      <c r="I8" s="6" t="s">
        <v>2225</v>
      </c>
      <c r="J8" s="8">
        <f>SUMIF(Output!$B$11:$B$10000,U8,Output!$F$11:$F$10000)</f>
        <v>1.35</v>
      </c>
      <c r="K8" s="8">
        <f>SUMIF(Output!$B$11:$B$10000,V8,Output!$F$11:$F$10000)</f>
        <v>0.153</v>
      </c>
      <c r="M8" s="2" t="s">
        <v>1316</v>
      </c>
      <c r="R8" s="2"/>
      <c r="S8" s="2" t="s">
        <v>1355</v>
      </c>
      <c r="U8" s="2" t="s">
        <v>1394</v>
      </c>
      <c r="V8" s="2" t="s">
        <v>1433</v>
      </c>
    </row>
    <row r="9" spans="1:22" x14ac:dyDescent="0.25">
      <c r="A9" s="3" t="s">
        <v>2129</v>
      </c>
      <c r="B9" s="8">
        <f>SUMIF(Output!$B$11:$B$10000,M9,Output!$F$11:$F$10000)</f>
        <v>0.01</v>
      </c>
      <c r="C9" s="6" t="s">
        <v>2225</v>
      </c>
      <c r="D9" s="6" t="s">
        <v>2225</v>
      </c>
      <c r="E9" s="6" t="s">
        <v>2225</v>
      </c>
      <c r="F9" s="6" t="s">
        <v>2225</v>
      </c>
      <c r="G9" s="6" t="s">
        <v>2225</v>
      </c>
      <c r="H9" s="8">
        <f>SUMIF(Output!$B$11:$B$10000,S9,Output!$F$11:$F$10000)</f>
        <v>2.8479999999999999</v>
      </c>
      <c r="I9" s="6" t="s">
        <v>2225</v>
      </c>
      <c r="J9" s="8">
        <f>SUMIF(Output!$B$11:$B$10000,U9,Output!$F$11:$F$10000)</f>
        <v>1.35</v>
      </c>
      <c r="K9" s="8">
        <f>SUMIF(Output!$B$11:$B$10000,V9,Output!$F$11:$F$10000)</f>
        <v>0.153</v>
      </c>
      <c r="M9" s="2" t="s">
        <v>1319</v>
      </c>
      <c r="R9" s="2"/>
      <c r="S9" s="2" t="s">
        <v>1358</v>
      </c>
      <c r="U9" s="2" t="s">
        <v>1397</v>
      </c>
      <c r="V9" s="2" t="s">
        <v>1436</v>
      </c>
    </row>
    <row r="10" spans="1:22" x14ac:dyDescent="0.25">
      <c r="A10" s="3" t="s">
        <v>2130</v>
      </c>
      <c r="B10" s="8">
        <f>SUMIF(Output!$B$11:$B$10000,M10,Output!$F$11:$F$10000)</f>
        <v>0.01</v>
      </c>
      <c r="C10" s="6" t="s">
        <v>2225</v>
      </c>
      <c r="D10" s="6" t="s">
        <v>2225</v>
      </c>
      <c r="E10" s="6" t="s">
        <v>2225</v>
      </c>
      <c r="F10" s="6" t="s">
        <v>2225</v>
      </c>
      <c r="G10" s="6" t="s">
        <v>2225</v>
      </c>
      <c r="H10" s="8">
        <f>SUMIF(Output!$B$11:$B$10000,S10,Output!$F$11:$F$10000)</f>
        <v>2.8479999999999999</v>
      </c>
      <c r="I10" s="6" t="s">
        <v>2225</v>
      </c>
      <c r="J10" s="8">
        <f>SUMIF(Output!$B$11:$B$10000,U10,Output!$F$11:$F$10000)</f>
        <v>1.35</v>
      </c>
      <c r="K10" s="8">
        <f>SUMIF(Output!$B$11:$B$10000,V10,Output!$F$11:$F$10000)</f>
        <v>0.153</v>
      </c>
      <c r="M10" s="2" t="s">
        <v>1322</v>
      </c>
      <c r="R10" s="2"/>
      <c r="S10" s="2" t="s">
        <v>1361</v>
      </c>
      <c r="U10" s="2" t="s">
        <v>1400</v>
      </c>
      <c r="V10" s="2" t="s">
        <v>1439</v>
      </c>
    </row>
    <row r="11" spans="1:22" x14ac:dyDescent="0.25">
      <c r="A11" s="3" t="s">
        <v>2131</v>
      </c>
      <c r="B11" s="8">
        <f>SUMIF(Output!$B$11:$B$10000,M11,Output!$F$11:$F$10000)</f>
        <v>0.01</v>
      </c>
      <c r="C11" s="6" t="s">
        <v>2225</v>
      </c>
      <c r="D11" s="6" t="s">
        <v>2225</v>
      </c>
      <c r="E11" s="6" t="s">
        <v>2225</v>
      </c>
      <c r="F11" s="6" t="s">
        <v>2225</v>
      </c>
      <c r="G11" s="6" t="s">
        <v>2225</v>
      </c>
      <c r="H11" s="8">
        <f>SUMIF(Output!$B$11:$B$10000,S11,Output!$F$11:$F$10000)</f>
        <v>2.8479999999999999</v>
      </c>
      <c r="I11" s="6" t="s">
        <v>2225</v>
      </c>
      <c r="J11" s="8">
        <f>SUMIF(Output!$B$11:$B$10000,U11,Output!$F$11:$F$10000)</f>
        <v>1.35</v>
      </c>
      <c r="K11" s="8">
        <f>SUMIF(Output!$B$11:$B$10000,V11,Output!$F$11:$F$10000)</f>
        <v>0.153</v>
      </c>
      <c r="M11" s="2" t="s">
        <v>1325</v>
      </c>
      <c r="R11" s="2"/>
      <c r="S11" s="2" t="s">
        <v>1364</v>
      </c>
      <c r="U11" s="2" t="s">
        <v>1403</v>
      </c>
      <c r="V11" s="2" t="s">
        <v>1442</v>
      </c>
    </row>
    <row r="12" spans="1:22" x14ac:dyDescent="0.25">
      <c r="A12" s="3" t="s">
        <v>2132</v>
      </c>
      <c r="B12" s="8">
        <f>SUMIF(Output!$B$11:$B$10000,M12,Output!$F$11:$F$10000)</f>
        <v>0.01</v>
      </c>
      <c r="C12" s="6" t="s">
        <v>2225</v>
      </c>
      <c r="D12" s="6" t="s">
        <v>2225</v>
      </c>
      <c r="E12" s="6" t="s">
        <v>2225</v>
      </c>
      <c r="F12" s="6" t="s">
        <v>2225</v>
      </c>
      <c r="G12" s="6" t="s">
        <v>2225</v>
      </c>
      <c r="H12" s="8">
        <f>SUMIF(Output!$B$11:$B$10000,S12,Output!$F$11:$F$10000)</f>
        <v>2.8479999999999999</v>
      </c>
      <c r="I12" s="6" t="s">
        <v>2225</v>
      </c>
      <c r="J12" s="8">
        <f>SUMIF(Output!$B$11:$B$10000,U12,Output!$F$11:$F$10000)</f>
        <v>1.35</v>
      </c>
      <c r="K12" s="8">
        <f>SUMIF(Output!$B$11:$B$10000,V12,Output!$F$11:$F$10000)</f>
        <v>0.153</v>
      </c>
      <c r="M12" s="2" t="s">
        <v>1328</v>
      </c>
      <c r="R12" s="2"/>
      <c r="S12" s="2" t="s">
        <v>1367</v>
      </c>
      <c r="U12" s="2" t="s">
        <v>1406</v>
      </c>
      <c r="V12" s="2" t="s">
        <v>1445</v>
      </c>
    </row>
    <row r="13" spans="1:22" x14ac:dyDescent="0.25">
      <c r="A13" s="3" t="s">
        <v>2133</v>
      </c>
      <c r="B13" s="8">
        <f>SUMIF(Output!$B$11:$B$10000,M13,Output!$F$11:$F$10000)</f>
        <v>0.01</v>
      </c>
      <c r="C13" s="6" t="s">
        <v>2225</v>
      </c>
      <c r="D13" s="6" t="s">
        <v>2225</v>
      </c>
      <c r="E13" s="6" t="s">
        <v>2225</v>
      </c>
      <c r="F13" s="6" t="s">
        <v>2225</v>
      </c>
      <c r="G13" s="6" t="s">
        <v>2225</v>
      </c>
      <c r="H13" s="8">
        <f>SUMIF(Output!$B$11:$B$10000,S13,Output!$F$11:$F$10000)</f>
        <v>2.8479999999999999</v>
      </c>
      <c r="I13" s="6" t="s">
        <v>2225</v>
      </c>
      <c r="J13" s="8">
        <f>SUMIF(Output!$B$11:$B$10000,U13,Output!$F$11:$F$10000)</f>
        <v>1.35</v>
      </c>
      <c r="K13" s="8">
        <f>SUMIF(Output!$B$11:$B$10000,V13,Output!$F$11:$F$10000)</f>
        <v>0.153</v>
      </c>
      <c r="M13" s="2" t="s">
        <v>1331</v>
      </c>
      <c r="R13" s="2"/>
      <c r="S13" s="2" t="s">
        <v>1370</v>
      </c>
      <c r="U13" s="2" t="s">
        <v>1409</v>
      </c>
      <c r="V13" s="2" t="s">
        <v>1448</v>
      </c>
    </row>
    <row r="14" spans="1:22" x14ac:dyDescent="0.25">
      <c r="A14" s="3" t="s">
        <v>2134</v>
      </c>
      <c r="B14" s="8">
        <f>SUMIF(Output!$B$11:$B$10000,M14,Output!$F$11:$F$10000)</f>
        <v>0.01</v>
      </c>
      <c r="C14" s="6" t="s">
        <v>2225</v>
      </c>
      <c r="D14" s="6" t="s">
        <v>2225</v>
      </c>
      <c r="E14" s="6" t="s">
        <v>2225</v>
      </c>
      <c r="F14" s="6" t="s">
        <v>2225</v>
      </c>
      <c r="G14" s="6" t="s">
        <v>2225</v>
      </c>
      <c r="H14" s="8">
        <f>SUMIF(Output!$B$11:$B$10000,S14,Output!$F$11:$F$10000)</f>
        <v>2.8479999999999999</v>
      </c>
      <c r="I14" s="6" t="s">
        <v>2225</v>
      </c>
      <c r="J14" s="8">
        <f>SUMIF(Output!$B$11:$B$10000,U14,Output!$F$11:$F$10000)</f>
        <v>1.35</v>
      </c>
      <c r="K14" s="8">
        <f>SUMIF(Output!$B$11:$B$10000,V14,Output!$F$11:$F$10000)</f>
        <v>0.153</v>
      </c>
      <c r="M14" s="2" t="s">
        <v>1334</v>
      </c>
      <c r="R14" s="2"/>
      <c r="S14" s="2" t="s">
        <v>1373</v>
      </c>
      <c r="U14" s="2" t="s">
        <v>1412</v>
      </c>
      <c r="V14" s="2" t="s">
        <v>1451</v>
      </c>
    </row>
    <row r="15" spans="1:22" x14ac:dyDescent="0.25">
      <c r="A15" s="3" t="s">
        <v>2135</v>
      </c>
      <c r="B15" s="8">
        <f>SUMIF(Output!$B$11:$B$10000,M15,Output!$F$11:$F$10000)</f>
        <v>0.01</v>
      </c>
      <c r="C15" s="6" t="s">
        <v>2225</v>
      </c>
      <c r="D15" s="6" t="s">
        <v>2225</v>
      </c>
      <c r="E15" s="6" t="s">
        <v>2225</v>
      </c>
      <c r="F15" s="6" t="s">
        <v>2225</v>
      </c>
      <c r="G15" s="6" t="s">
        <v>2225</v>
      </c>
      <c r="H15" s="8">
        <f>SUMIF(Output!$B$11:$B$10000,S15,Output!$F$11:$F$10000)</f>
        <v>2.8479999999999999</v>
      </c>
      <c r="I15" s="6" t="s">
        <v>2225</v>
      </c>
      <c r="J15" s="8">
        <f>SUMIF(Output!$B$11:$B$10000,U15,Output!$F$11:$F$10000)</f>
        <v>1.35</v>
      </c>
      <c r="K15" s="8">
        <f>SUMIF(Output!$B$11:$B$10000,V15,Output!$F$11:$F$10000)</f>
        <v>0.153</v>
      </c>
      <c r="M15" s="2" t="s">
        <v>1337</v>
      </c>
      <c r="R15" s="2"/>
      <c r="S15" s="2" t="s">
        <v>1376</v>
      </c>
      <c r="U15" s="2" t="s">
        <v>1415</v>
      </c>
      <c r="V15" s="2" t="s">
        <v>1454</v>
      </c>
    </row>
    <row r="16" spans="1:22" x14ac:dyDescent="0.25">
      <c r="A16" s="3" t="s">
        <v>2136</v>
      </c>
      <c r="B16" s="8">
        <f>SUMIF(Output!$B$11:$B$10000,M16,Output!$F$11:$F$10000)</f>
        <v>0.01</v>
      </c>
      <c r="C16" s="6" t="s">
        <v>2225</v>
      </c>
      <c r="D16" s="6" t="s">
        <v>2225</v>
      </c>
      <c r="E16" s="6" t="s">
        <v>2225</v>
      </c>
      <c r="F16" s="6" t="s">
        <v>2225</v>
      </c>
      <c r="G16" s="6" t="s">
        <v>2225</v>
      </c>
      <c r="H16" s="8">
        <f>SUMIF(Output!$B$11:$B$10000,S16,Output!$F$11:$F$10000)</f>
        <v>2.8479999999999999</v>
      </c>
      <c r="I16" s="6" t="s">
        <v>2225</v>
      </c>
      <c r="J16" s="8">
        <f>SUMIF(Output!$B$11:$B$10000,U16,Output!$F$11:$F$10000)</f>
        <v>1.35</v>
      </c>
      <c r="K16" s="8">
        <f>SUMIF(Output!$B$11:$B$10000,V16,Output!$F$11:$F$10000)</f>
        <v>0.153</v>
      </c>
      <c r="M16" s="2" t="s">
        <v>1340</v>
      </c>
      <c r="R16" s="2"/>
      <c r="S16" s="2" t="s">
        <v>1379</v>
      </c>
      <c r="U16" s="2" t="s">
        <v>1418</v>
      </c>
      <c r="V16" s="2" t="s">
        <v>1457</v>
      </c>
    </row>
    <row r="17" spans="1:22" x14ac:dyDescent="0.25">
      <c r="A17" s="3" t="s">
        <v>2137</v>
      </c>
      <c r="B17" s="6" t="s">
        <v>2225</v>
      </c>
      <c r="C17" s="8">
        <f>SUMIF(Output!$B$11:$B$10000,N17,Output!$F$11:$F$10000)</f>
        <v>0.02</v>
      </c>
      <c r="D17" s="6" t="s">
        <v>2225</v>
      </c>
      <c r="E17" s="6" t="s">
        <v>2225</v>
      </c>
      <c r="F17" s="6" t="s">
        <v>2225</v>
      </c>
      <c r="G17" s="6" t="s">
        <v>2225</v>
      </c>
      <c r="H17" s="8">
        <f>SUMIF(Output!$B$11:$B$10000,S17,Output!$F$11:$F$10000)</f>
        <v>2.8479999999999999</v>
      </c>
      <c r="I17" s="6" t="s">
        <v>2225</v>
      </c>
      <c r="J17" s="8">
        <f>SUMIF(Output!$B$11:$B$10000,U17,Output!$F$11:$F$10000)</f>
        <v>1.35</v>
      </c>
      <c r="K17" s="8">
        <f>SUMIF(Output!$B$11:$B$10000,V17,Output!$F$11:$F$10000)</f>
        <v>0.153</v>
      </c>
      <c r="N17" s="2" t="s">
        <v>1460</v>
      </c>
      <c r="R17" s="2"/>
      <c r="S17" s="2" t="s">
        <v>1499</v>
      </c>
      <c r="U17" s="2" t="s">
        <v>1538</v>
      </c>
      <c r="V17" s="2" t="s">
        <v>1577</v>
      </c>
    </row>
    <row r="18" spans="1:22" x14ac:dyDescent="0.25">
      <c r="A18" s="3" t="s">
        <v>2138</v>
      </c>
      <c r="B18" s="6" t="s">
        <v>2225</v>
      </c>
      <c r="C18" s="8">
        <f>SUMIF(Output!$B$11:$B$10000,N18,Output!$F$11:$F$10000)</f>
        <v>0.02</v>
      </c>
      <c r="D18" s="6" t="s">
        <v>2225</v>
      </c>
      <c r="E18" s="6" t="s">
        <v>2225</v>
      </c>
      <c r="F18" s="6" t="s">
        <v>2225</v>
      </c>
      <c r="G18" s="6" t="s">
        <v>2225</v>
      </c>
      <c r="H18" s="8">
        <f>SUMIF(Output!$B$11:$B$10000,S18,Output!$F$11:$F$10000)</f>
        <v>2.8479999999999999</v>
      </c>
      <c r="I18" s="6" t="s">
        <v>2225</v>
      </c>
      <c r="J18" s="8">
        <f>SUMIF(Output!$B$11:$B$10000,U18,Output!$F$11:$F$10000)</f>
        <v>1.35</v>
      </c>
      <c r="K18" s="8">
        <f>SUMIF(Output!$B$11:$B$10000,V18,Output!$F$11:$F$10000)</f>
        <v>0.153</v>
      </c>
      <c r="N18" s="2" t="s">
        <v>1463</v>
      </c>
      <c r="R18" s="2"/>
      <c r="S18" s="2" t="s">
        <v>1502</v>
      </c>
      <c r="U18" s="2" t="s">
        <v>1541</v>
      </c>
      <c r="V18" s="2" t="s">
        <v>1580</v>
      </c>
    </row>
    <row r="19" spans="1:22" x14ac:dyDescent="0.25">
      <c r="A19" s="3" t="s">
        <v>2139</v>
      </c>
      <c r="B19" s="6" t="s">
        <v>2225</v>
      </c>
      <c r="C19" s="8">
        <f>SUMIF(Output!$B$11:$B$10000,N19,Output!$F$11:$F$10000)</f>
        <v>0.02</v>
      </c>
      <c r="D19" s="6" t="s">
        <v>2225</v>
      </c>
      <c r="E19" s="6" t="s">
        <v>2225</v>
      </c>
      <c r="F19" s="6" t="s">
        <v>2225</v>
      </c>
      <c r="G19" s="6" t="s">
        <v>2225</v>
      </c>
      <c r="H19" s="8">
        <f>SUMIF(Output!$B$11:$B$10000,S19,Output!$F$11:$F$10000)</f>
        <v>2.8479999999999999</v>
      </c>
      <c r="I19" s="6" t="s">
        <v>2225</v>
      </c>
      <c r="J19" s="8">
        <f>SUMIF(Output!$B$11:$B$10000,U19,Output!$F$11:$F$10000)</f>
        <v>1.35</v>
      </c>
      <c r="K19" s="8">
        <f>SUMIF(Output!$B$11:$B$10000,V19,Output!$F$11:$F$10000)</f>
        <v>0.153</v>
      </c>
      <c r="N19" s="2" t="s">
        <v>1466</v>
      </c>
      <c r="R19" s="2"/>
      <c r="S19" s="2" t="s">
        <v>1505</v>
      </c>
      <c r="U19" s="2" t="s">
        <v>1544</v>
      </c>
      <c r="V19" s="2" t="s">
        <v>1583</v>
      </c>
    </row>
    <row r="20" spans="1:22" x14ac:dyDescent="0.25">
      <c r="A20" s="3" t="s">
        <v>2140</v>
      </c>
      <c r="B20" s="6" t="s">
        <v>2225</v>
      </c>
      <c r="C20" s="8">
        <f>SUMIF(Output!$B$11:$B$10000,N20,Output!$F$11:$F$10000)</f>
        <v>0.02</v>
      </c>
      <c r="D20" s="6" t="s">
        <v>2225</v>
      </c>
      <c r="E20" s="6" t="s">
        <v>2225</v>
      </c>
      <c r="F20" s="6" t="s">
        <v>2225</v>
      </c>
      <c r="G20" s="6" t="s">
        <v>2225</v>
      </c>
      <c r="H20" s="8">
        <f>SUMIF(Output!$B$11:$B$10000,S20,Output!$F$11:$F$10000)</f>
        <v>2.8479999999999999</v>
      </c>
      <c r="I20" s="6" t="s">
        <v>2225</v>
      </c>
      <c r="J20" s="8">
        <f>SUMIF(Output!$B$11:$B$10000,U20,Output!$F$11:$F$10000)</f>
        <v>1.35</v>
      </c>
      <c r="K20" s="8">
        <f>SUMIF(Output!$B$11:$B$10000,V20,Output!$F$11:$F$10000)</f>
        <v>0.153</v>
      </c>
      <c r="N20" s="2" t="s">
        <v>1469</v>
      </c>
      <c r="R20" s="2"/>
      <c r="S20" s="2" t="s">
        <v>1508</v>
      </c>
      <c r="U20" s="2" t="s">
        <v>1547</v>
      </c>
      <c r="V20" s="2" t="s">
        <v>1586</v>
      </c>
    </row>
    <row r="21" spans="1:22" x14ac:dyDescent="0.25">
      <c r="A21" s="3" t="s">
        <v>2141</v>
      </c>
      <c r="B21" s="6" t="s">
        <v>2225</v>
      </c>
      <c r="C21" s="8">
        <f>SUMIF(Output!$B$11:$B$10000,N21,Output!$F$11:$F$10000)</f>
        <v>0.02</v>
      </c>
      <c r="D21" s="6" t="s">
        <v>2225</v>
      </c>
      <c r="E21" s="6" t="s">
        <v>2225</v>
      </c>
      <c r="F21" s="6" t="s">
        <v>2225</v>
      </c>
      <c r="G21" s="6" t="s">
        <v>2225</v>
      </c>
      <c r="H21" s="8">
        <f>SUMIF(Output!$B$11:$B$10000,S21,Output!$F$11:$F$10000)</f>
        <v>2.8479999999999999</v>
      </c>
      <c r="I21" s="6" t="s">
        <v>2225</v>
      </c>
      <c r="J21" s="8">
        <f>SUMIF(Output!$B$11:$B$10000,U21,Output!$F$11:$F$10000)</f>
        <v>1.35</v>
      </c>
      <c r="K21" s="8">
        <f>SUMIF(Output!$B$11:$B$10000,V21,Output!$F$11:$F$10000)</f>
        <v>0.153</v>
      </c>
      <c r="N21" s="2" t="s">
        <v>1472</v>
      </c>
      <c r="R21" s="2"/>
      <c r="S21" s="2" t="s">
        <v>1511</v>
      </c>
      <c r="U21" s="2" t="s">
        <v>1550</v>
      </c>
      <c r="V21" s="2" t="s">
        <v>1589</v>
      </c>
    </row>
    <row r="22" spans="1:22" x14ac:dyDescent="0.25">
      <c r="A22" s="3" t="s">
        <v>2142</v>
      </c>
      <c r="B22" s="6" t="s">
        <v>2225</v>
      </c>
      <c r="C22" s="8">
        <f>SUMIF(Output!$B$11:$B$10000,N22,Output!$F$11:$F$10000)</f>
        <v>0.02</v>
      </c>
      <c r="D22" s="6" t="s">
        <v>2225</v>
      </c>
      <c r="E22" s="6" t="s">
        <v>2225</v>
      </c>
      <c r="F22" s="6" t="s">
        <v>2225</v>
      </c>
      <c r="G22" s="6" t="s">
        <v>2225</v>
      </c>
      <c r="H22" s="8">
        <f>SUMIF(Output!$B$11:$B$10000,S22,Output!$F$11:$F$10000)</f>
        <v>2.8479999999999999</v>
      </c>
      <c r="I22" s="6" t="s">
        <v>2225</v>
      </c>
      <c r="J22" s="8">
        <f>SUMIF(Output!$B$11:$B$10000,U22,Output!$F$11:$F$10000)</f>
        <v>1.35</v>
      </c>
      <c r="K22" s="8">
        <f>SUMIF(Output!$B$11:$B$10000,V22,Output!$F$11:$F$10000)</f>
        <v>0.153</v>
      </c>
      <c r="N22" s="2" t="s">
        <v>1475</v>
      </c>
      <c r="R22" s="2"/>
      <c r="S22" s="2" t="s">
        <v>1514</v>
      </c>
      <c r="U22" s="2" t="s">
        <v>1553</v>
      </c>
      <c r="V22" s="2" t="s">
        <v>1592</v>
      </c>
    </row>
    <row r="23" spans="1:22" x14ac:dyDescent="0.25">
      <c r="A23" s="3" t="s">
        <v>2143</v>
      </c>
      <c r="B23" s="6" t="s">
        <v>2225</v>
      </c>
      <c r="C23" s="8">
        <f>SUMIF(Output!$B$11:$B$10000,N23,Output!$F$11:$F$10000)</f>
        <v>0.02</v>
      </c>
      <c r="D23" s="6" t="s">
        <v>2225</v>
      </c>
      <c r="E23" s="6" t="s">
        <v>2225</v>
      </c>
      <c r="F23" s="6" t="s">
        <v>2225</v>
      </c>
      <c r="G23" s="6" t="s">
        <v>2225</v>
      </c>
      <c r="H23" s="8">
        <f>SUMIF(Output!$B$11:$B$10000,S23,Output!$F$11:$F$10000)</f>
        <v>2.8479999999999999</v>
      </c>
      <c r="I23" s="6" t="s">
        <v>2225</v>
      </c>
      <c r="J23" s="8">
        <f>SUMIF(Output!$B$11:$B$10000,U23,Output!$F$11:$F$10000)</f>
        <v>1.35</v>
      </c>
      <c r="K23" s="8">
        <f>SUMIF(Output!$B$11:$B$10000,V23,Output!$F$11:$F$10000)</f>
        <v>0.153</v>
      </c>
      <c r="N23" s="2" t="s">
        <v>1478</v>
      </c>
      <c r="R23" s="2"/>
      <c r="S23" s="2" t="s">
        <v>1517</v>
      </c>
      <c r="U23" s="2" t="s">
        <v>1556</v>
      </c>
      <c r="V23" s="2" t="s">
        <v>1595</v>
      </c>
    </row>
    <row r="24" spans="1:22" x14ac:dyDescent="0.25">
      <c r="A24" s="3" t="s">
        <v>2144</v>
      </c>
      <c r="B24" s="6" t="s">
        <v>2225</v>
      </c>
      <c r="C24" s="8">
        <f>SUMIF(Output!$B$11:$B$10000,N24,Output!$F$11:$F$10000)</f>
        <v>0.02</v>
      </c>
      <c r="D24" s="6" t="s">
        <v>2225</v>
      </c>
      <c r="E24" s="6" t="s">
        <v>2225</v>
      </c>
      <c r="F24" s="6" t="s">
        <v>2225</v>
      </c>
      <c r="G24" s="6" t="s">
        <v>2225</v>
      </c>
      <c r="H24" s="8">
        <f>SUMIF(Output!$B$11:$B$10000,S24,Output!$F$11:$F$10000)</f>
        <v>2.8479999999999999</v>
      </c>
      <c r="I24" s="6" t="s">
        <v>2225</v>
      </c>
      <c r="J24" s="8">
        <f>SUMIF(Output!$B$11:$B$10000,U24,Output!$F$11:$F$10000)</f>
        <v>1.35</v>
      </c>
      <c r="K24" s="8">
        <f>SUMIF(Output!$B$11:$B$10000,V24,Output!$F$11:$F$10000)</f>
        <v>0.153</v>
      </c>
      <c r="N24" s="2" t="s">
        <v>1481</v>
      </c>
      <c r="R24" s="2"/>
      <c r="S24" s="2" t="s">
        <v>1520</v>
      </c>
      <c r="U24" s="2" t="s">
        <v>1559</v>
      </c>
      <c r="V24" s="2" t="s">
        <v>1598</v>
      </c>
    </row>
    <row r="25" spans="1:22" x14ac:dyDescent="0.25">
      <c r="A25" s="3" t="s">
        <v>2145</v>
      </c>
      <c r="B25" s="6" t="s">
        <v>2225</v>
      </c>
      <c r="C25" s="8">
        <f>SUMIF(Output!$B$11:$B$10000,N25,Output!$F$11:$F$10000)</f>
        <v>0.02</v>
      </c>
      <c r="D25" s="6" t="s">
        <v>2225</v>
      </c>
      <c r="E25" s="6" t="s">
        <v>2225</v>
      </c>
      <c r="F25" s="6" t="s">
        <v>2225</v>
      </c>
      <c r="G25" s="6" t="s">
        <v>2225</v>
      </c>
      <c r="H25" s="8">
        <f>SUMIF(Output!$B$11:$B$10000,S25,Output!$F$11:$F$10000)</f>
        <v>2.8479999999999999</v>
      </c>
      <c r="I25" s="6" t="s">
        <v>2225</v>
      </c>
      <c r="J25" s="8">
        <f>SUMIF(Output!$B$11:$B$10000,U25,Output!$F$11:$F$10000)</f>
        <v>1.35</v>
      </c>
      <c r="K25" s="8">
        <f>SUMIF(Output!$B$11:$B$10000,V25,Output!$F$11:$F$10000)</f>
        <v>0.153</v>
      </c>
      <c r="N25" s="2" t="s">
        <v>1484</v>
      </c>
      <c r="R25" s="2"/>
      <c r="S25" s="2" t="s">
        <v>1523</v>
      </c>
      <c r="U25" s="2" t="s">
        <v>1562</v>
      </c>
      <c r="V25" s="2" t="s">
        <v>1601</v>
      </c>
    </row>
    <row r="26" spans="1:22" x14ac:dyDescent="0.25">
      <c r="A26" s="3" t="s">
        <v>2146</v>
      </c>
      <c r="B26" s="6" t="s">
        <v>2225</v>
      </c>
      <c r="C26" s="8">
        <f>SUMIF(Output!$B$11:$B$10000,N26,Output!$F$11:$F$10000)</f>
        <v>0.02</v>
      </c>
      <c r="D26" s="6" t="s">
        <v>2225</v>
      </c>
      <c r="E26" s="6" t="s">
        <v>2225</v>
      </c>
      <c r="F26" s="6" t="s">
        <v>2225</v>
      </c>
      <c r="G26" s="6" t="s">
        <v>2225</v>
      </c>
      <c r="H26" s="8">
        <f>SUMIF(Output!$B$11:$B$10000,S26,Output!$F$11:$F$10000)</f>
        <v>2.8479999999999999</v>
      </c>
      <c r="I26" s="6" t="s">
        <v>2225</v>
      </c>
      <c r="J26" s="8">
        <f>SUMIF(Output!$B$11:$B$10000,U26,Output!$F$11:$F$10000)</f>
        <v>1.35</v>
      </c>
      <c r="K26" s="8">
        <f>SUMIF(Output!$B$11:$B$10000,V26,Output!$F$11:$F$10000)</f>
        <v>0.153</v>
      </c>
      <c r="N26" s="2" t="s">
        <v>1487</v>
      </c>
      <c r="R26" s="2"/>
      <c r="S26" s="2" t="s">
        <v>1526</v>
      </c>
      <c r="U26" s="2" t="s">
        <v>1565</v>
      </c>
      <c r="V26" s="2" t="s">
        <v>1604</v>
      </c>
    </row>
    <row r="27" spans="1:22" x14ac:dyDescent="0.25">
      <c r="A27" s="3" t="s">
        <v>2147</v>
      </c>
      <c r="B27" s="6" t="s">
        <v>2225</v>
      </c>
      <c r="C27" s="8">
        <f>SUMIF(Output!$B$11:$B$10000,N27,Output!$F$11:$F$10000)</f>
        <v>0.02</v>
      </c>
      <c r="D27" s="6" t="s">
        <v>2225</v>
      </c>
      <c r="E27" s="6" t="s">
        <v>2225</v>
      </c>
      <c r="F27" s="6" t="s">
        <v>2225</v>
      </c>
      <c r="G27" s="6" t="s">
        <v>2225</v>
      </c>
      <c r="H27" s="8">
        <f>SUMIF(Output!$B$11:$B$10000,S27,Output!$F$11:$F$10000)</f>
        <v>2.8479999999999999</v>
      </c>
      <c r="I27" s="6" t="s">
        <v>2225</v>
      </c>
      <c r="J27" s="8">
        <f>SUMIF(Output!$B$11:$B$10000,U27,Output!$F$11:$F$10000)</f>
        <v>1.35</v>
      </c>
      <c r="K27" s="8">
        <f>SUMIF(Output!$B$11:$B$10000,V27,Output!$F$11:$F$10000)</f>
        <v>0.153</v>
      </c>
      <c r="N27" s="2" t="s">
        <v>1490</v>
      </c>
      <c r="R27" s="2"/>
      <c r="S27" s="2" t="s">
        <v>1529</v>
      </c>
      <c r="U27" s="2" t="s">
        <v>1568</v>
      </c>
      <c r="V27" s="2" t="s">
        <v>1607</v>
      </c>
    </row>
    <row r="28" spans="1:22" x14ac:dyDescent="0.25">
      <c r="A28" s="3" t="s">
        <v>2148</v>
      </c>
      <c r="B28" s="6" t="s">
        <v>2225</v>
      </c>
      <c r="C28" s="8">
        <f>SUMIF(Output!$B$11:$B$10000,N28,Output!$F$11:$F$10000)</f>
        <v>0.02</v>
      </c>
      <c r="D28" s="6" t="s">
        <v>2225</v>
      </c>
      <c r="E28" s="6" t="s">
        <v>2225</v>
      </c>
      <c r="F28" s="6" t="s">
        <v>2225</v>
      </c>
      <c r="G28" s="6" t="s">
        <v>2225</v>
      </c>
      <c r="H28" s="8">
        <f>SUMIF(Output!$B$11:$B$10000,S28,Output!$F$11:$F$10000)</f>
        <v>2.8479999999999999</v>
      </c>
      <c r="I28" s="6" t="s">
        <v>2225</v>
      </c>
      <c r="J28" s="8">
        <f>SUMIF(Output!$B$11:$B$10000,U28,Output!$F$11:$F$10000)</f>
        <v>1.35</v>
      </c>
      <c r="K28" s="8">
        <f>SUMIF(Output!$B$11:$B$10000,V28,Output!$F$11:$F$10000)</f>
        <v>0.153</v>
      </c>
      <c r="N28" s="2" t="s">
        <v>1493</v>
      </c>
      <c r="R28" s="2"/>
      <c r="S28" s="2" t="s">
        <v>1532</v>
      </c>
      <c r="U28" s="2" t="s">
        <v>1571</v>
      </c>
      <c r="V28" s="2" t="s">
        <v>1610</v>
      </c>
    </row>
    <row r="29" spans="1:22" x14ac:dyDescent="0.25">
      <c r="A29" s="3" t="s">
        <v>2149</v>
      </c>
      <c r="B29" s="6" t="s">
        <v>2225</v>
      </c>
      <c r="C29" s="8">
        <f>SUMIF(Output!$B$11:$B$10000,N29,Output!$F$11:$F$10000)</f>
        <v>0.02</v>
      </c>
      <c r="D29" s="6" t="s">
        <v>2225</v>
      </c>
      <c r="E29" s="6" t="s">
        <v>2225</v>
      </c>
      <c r="F29" s="6" t="s">
        <v>2225</v>
      </c>
      <c r="G29" s="6" t="s">
        <v>2225</v>
      </c>
      <c r="H29" s="8">
        <f>SUMIF(Output!$B$11:$B$10000,S29,Output!$F$11:$F$10000)</f>
        <v>2.8479999999999999</v>
      </c>
      <c r="I29" s="6" t="s">
        <v>2225</v>
      </c>
      <c r="J29" s="8">
        <f>SUMIF(Output!$B$11:$B$10000,U29,Output!$F$11:$F$10000)</f>
        <v>1.35</v>
      </c>
      <c r="K29" s="8">
        <f>SUMIF(Output!$B$11:$B$10000,V29,Output!$F$11:$F$10000)</f>
        <v>0.153</v>
      </c>
      <c r="N29" s="2" t="s">
        <v>1496</v>
      </c>
      <c r="R29" s="2"/>
      <c r="S29" s="2" t="s">
        <v>1535</v>
      </c>
      <c r="U29" s="2" t="s">
        <v>1574</v>
      </c>
      <c r="V29" s="2" t="s">
        <v>1613</v>
      </c>
    </row>
    <row r="30" spans="1:22" x14ac:dyDescent="0.25">
      <c r="A30" s="3" t="s">
        <v>2150</v>
      </c>
      <c r="B30" s="6" t="s">
        <v>2225</v>
      </c>
      <c r="C30" s="6" t="s">
        <v>2225</v>
      </c>
      <c r="D30" s="8">
        <f>SUMIF(Output!$B$11:$B$10000,O30,Output!$F$11:$F$10000)</f>
        <v>0.03</v>
      </c>
      <c r="E30" s="6" t="s">
        <v>2225</v>
      </c>
      <c r="F30" s="6" t="s">
        <v>2225</v>
      </c>
      <c r="G30" s="6" t="s">
        <v>2225</v>
      </c>
      <c r="H30" s="8">
        <f>SUMIF(Output!$B$11:$B$10000,S30,Output!$F$11:$F$10000)</f>
        <v>2.8479999999999999</v>
      </c>
      <c r="I30" s="6" t="s">
        <v>2225</v>
      </c>
      <c r="J30" s="8">
        <f>SUMIF(Output!$B$11:$B$10000,U30,Output!$F$11:$F$10000)</f>
        <v>1.35</v>
      </c>
      <c r="K30" s="8">
        <f>SUMIF(Output!$B$11:$B$10000,V30,Output!$F$11:$F$10000)</f>
        <v>0.153</v>
      </c>
      <c r="O30" s="2" t="s">
        <v>1616</v>
      </c>
      <c r="R30" s="2"/>
      <c r="S30" s="2" t="s">
        <v>1655</v>
      </c>
      <c r="U30" s="2" t="s">
        <v>1694</v>
      </c>
      <c r="V30" s="2" t="s">
        <v>1733</v>
      </c>
    </row>
    <row r="31" spans="1:22" x14ac:dyDescent="0.25">
      <c r="A31" s="3" t="s">
        <v>2151</v>
      </c>
      <c r="B31" s="6" t="s">
        <v>2225</v>
      </c>
      <c r="C31" s="6" t="s">
        <v>2225</v>
      </c>
      <c r="D31" s="8">
        <f>SUMIF(Output!$B$11:$B$10000,O31,Output!$F$11:$F$10000)</f>
        <v>0.03</v>
      </c>
      <c r="E31" s="6" t="s">
        <v>2225</v>
      </c>
      <c r="F31" s="6" t="s">
        <v>2225</v>
      </c>
      <c r="G31" s="6" t="s">
        <v>2225</v>
      </c>
      <c r="H31" s="8">
        <f>SUMIF(Output!$B$11:$B$10000,S31,Output!$F$11:$F$10000)</f>
        <v>2.8479999999999999</v>
      </c>
      <c r="I31" s="6" t="s">
        <v>2225</v>
      </c>
      <c r="J31" s="8">
        <f>SUMIF(Output!$B$11:$B$10000,U31,Output!$F$11:$F$10000)</f>
        <v>1.35</v>
      </c>
      <c r="K31" s="8">
        <f>SUMIF(Output!$B$11:$B$10000,V31,Output!$F$11:$F$10000)</f>
        <v>0.153</v>
      </c>
      <c r="O31" s="2" t="s">
        <v>1619</v>
      </c>
      <c r="R31" s="2"/>
      <c r="S31" s="2" t="s">
        <v>1658</v>
      </c>
      <c r="U31" s="2" t="s">
        <v>1697</v>
      </c>
      <c r="V31" s="2" t="s">
        <v>1736</v>
      </c>
    </row>
    <row r="32" spans="1:22" x14ac:dyDescent="0.25">
      <c r="A32" s="3" t="s">
        <v>2152</v>
      </c>
      <c r="B32" s="6" t="s">
        <v>2225</v>
      </c>
      <c r="C32" s="6" t="s">
        <v>2225</v>
      </c>
      <c r="D32" s="8">
        <f>SUMIF(Output!$B$11:$B$10000,O32,Output!$F$11:$F$10000)</f>
        <v>0.03</v>
      </c>
      <c r="E32" s="6" t="s">
        <v>2225</v>
      </c>
      <c r="F32" s="6" t="s">
        <v>2225</v>
      </c>
      <c r="G32" s="6" t="s">
        <v>2225</v>
      </c>
      <c r="H32" s="8">
        <f>SUMIF(Output!$B$11:$B$10000,S32,Output!$F$11:$F$10000)</f>
        <v>2.8479999999999999</v>
      </c>
      <c r="I32" s="6" t="s">
        <v>2225</v>
      </c>
      <c r="J32" s="8">
        <f>SUMIF(Output!$B$11:$B$10000,U32,Output!$F$11:$F$10000)</f>
        <v>1.35</v>
      </c>
      <c r="K32" s="8">
        <f>SUMIF(Output!$B$11:$B$10000,V32,Output!$F$11:$F$10000)</f>
        <v>0.153</v>
      </c>
      <c r="O32" s="2" t="s">
        <v>1622</v>
      </c>
      <c r="R32" s="2"/>
      <c r="S32" s="2" t="s">
        <v>1661</v>
      </c>
      <c r="U32" s="2" t="s">
        <v>1700</v>
      </c>
      <c r="V32" s="2" t="s">
        <v>1739</v>
      </c>
    </row>
    <row r="33" spans="1:22" x14ac:dyDescent="0.25">
      <c r="A33" s="3" t="s">
        <v>2153</v>
      </c>
      <c r="B33" s="6" t="s">
        <v>2225</v>
      </c>
      <c r="C33" s="6" t="s">
        <v>2225</v>
      </c>
      <c r="D33" s="8">
        <f>SUMIF(Output!$B$11:$B$10000,O33,Output!$F$11:$F$10000)</f>
        <v>0.03</v>
      </c>
      <c r="E33" s="6" t="s">
        <v>2225</v>
      </c>
      <c r="F33" s="6" t="s">
        <v>2225</v>
      </c>
      <c r="G33" s="6" t="s">
        <v>2225</v>
      </c>
      <c r="H33" s="8">
        <f>SUMIF(Output!$B$11:$B$10000,S33,Output!$F$11:$F$10000)</f>
        <v>2.8479999999999999</v>
      </c>
      <c r="I33" s="6" t="s">
        <v>2225</v>
      </c>
      <c r="J33" s="8">
        <f>SUMIF(Output!$B$11:$B$10000,U33,Output!$F$11:$F$10000)</f>
        <v>1.35</v>
      </c>
      <c r="K33" s="8">
        <f>SUMIF(Output!$B$11:$B$10000,V33,Output!$F$11:$F$10000)</f>
        <v>0.153</v>
      </c>
      <c r="O33" s="2" t="s">
        <v>1625</v>
      </c>
      <c r="R33" s="2"/>
      <c r="S33" s="2" t="s">
        <v>1664</v>
      </c>
      <c r="U33" s="2" t="s">
        <v>1703</v>
      </c>
      <c r="V33" s="2" t="s">
        <v>1742</v>
      </c>
    </row>
    <row r="34" spans="1:22" x14ac:dyDescent="0.25">
      <c r="A34" s="3" t="s">
        <v>2154</v>
      </c>
      <c r="B34" s="6" t="s">
        <v>2225</v>
      </c>
      <c r="C34" s="6" t="s">
        <v>2225</v>
      </c>
      <c r="D34" s="8">
        <f>SUMIF(Output!$B$11:$B$10000,O34,Output!$F$11:$F$10000)</f>
        <v>0.03</v>
      </c>
      <c r="E34" s="6" t="s">
        <v>2225</v>
      </c>
      <c r="F34" s="6" t="s">
        <v>2225</v>
      </c>
      <c r="G34" s="6" t="s">
        <v>2225</v>
      </c>
      <c r="H34" s="8">
        <f>SUMIF(Output!$B$11:$B$10000,S34,Output!$F$11:$F$10000)</f>
        <v>2.8479999999999999</v>
      </c>
      <c r="I34" s="6" t="s">
        <v>2225</v>
      </c>
      <c r="J34" s="8">
        <f>SUMIF(Output!$B$11:$B$10000,U34,Output!$F$11:$F$10000)</f>
        <v>1.35</v>
      </c>
      <c r="K34" s="8">
        <f>SUMIF(Output!$B$11:$B$10000,V34,Output!$F$11:$F$10000)</f>
        <v>0.153</v>
      </c>
      <c r="O34" s="2" t="s">
        <v>1628</v>
      </c>
      <c r="R34" s="2"/>
      <c r="S34" s="2" t="s">
        <v>1667</v>
      </c>
      <c r="U34" s="2" t="s">
        <v>1706</v>
      </c>
      <c r="V34" s="2" t="s">
        <v>1745</v>
      </c>
    </row>
    <row r="35" spans="1:22" x14ac:dyDescent="0.25">
      <c r="A35" s="3" t="s">
        <v>2155</v>
      </c>
      <c r="B35" s="6" t="s">
        <v>2225</v>
      </c>
      <c r="C35" s="6" t="s">
        <v>2225</v>
      </c>
      <c r="D35" s="8">
        <f>SUMIF(Output!$B$11:$B$10000,O35,Output!$F$11:$F$10000)</f>
        <v>0.03</v>
      </c>
      <c r="E35" s="6" t="s">
        <v>2225</v>
      </c>
      <c r="F35" s="6" t="s">
        <v>2225</v>
      </c>
      <c r="G35" s="6" t="s">
        <v>2225</v>
      </c>
      <c r="H35" s="8">
        <f>SUMIF(Output!$B$11:$B$10000,S35,Output!$F$11:$F$10000)</f>
        <v>2.8479999999999999</v>
      </c>
      <c r="I35" s="6" t="s">
        <v>2225</v>
      </c>
      <c r="J35" s="8">
        <f>SUMIF(Output!$B$11:$B$10000,U35,Output!$F$11:$F$10000)</f>
        <v>1.35</v>
      </c>
      <c r="K35" s="8">
        <f>SUMIF(Output!$B$11:$B$10000,V35,Output!$F$11:$F$10000)</f>
        <v>0.153</v>
      </c>
      <c r="O35" s="2" t="s">
        <v>1631</v>
      </c>
      <c r="R35" s="2"/>
      <c r="S35" s="2" t="s">
        <v>1670</v>
      </c>
      <c r="U35" s="2" t="s">
        <v>1709</v>
      </c>
      <c r="V35" s="2" t="s">
        <v>1748</v>
      </c>
    </row>
    <row r="36" spans="1:22" x14ac:dyDescent="0.25">
      <c r="A36" s="3" t="s">
        <v>2156</v>
      </c>
      <c r="B36" s="6" t="s">
        <v>2225</v>
      </c>
      <c r="C36" s="6" t="s">
        <v>2225</v>
      </c>
      <c r="D36" s="8">
        <f>SUMIF(Output!$B$11:$B$10000,O36,Output!$F$11:$F$10000)</f>
        <v>0.03</v>
      </c>
      <c r="E36" s="6" t="s">
        <v>2225</v>
      </c>
      <c r="F36" s="6" t="s">
        <v>2225</v>
      </c>
      <c r="G36" s="6" t="s">
        <v>2225</v>
      </c>
      <c r="H36" s="8">
        <f>SUMIF(Output!$B$11:$B$10000,S36,Output!$F$11:$F$10000)</f>
        <v>2.8479999999999999</v>
      </c>
      <c r="I36" s="6" t="s">
        <v>2225</v>
      </c>
      <c r="J36" s="8">
        <f>SUMIF(Output!$B$11:$B$10000,U36,Output!$F$11:$F$10000)</f>
        <v>1.35</v>
      </c>
      <c r="K36" s="8">
        <f>SUMIF(Output!$B$11:$B$10000,V36,Output!$F$11:$F$10000)</f>
        <v>0.153</v>
      </c>
      <c r="O36" s="2" t="s">
        <v>1634</v>
      </c>
      <c r="R36" s="2"/>
      <c r="S36" s="2" t="s">
        <v>1673</v>
      </c>
      <c r="U36" s="2" t="s">
        <v>1712</v>
      </c>
      <c r="V36" s="2" t="s">
        <v>1751</v>
      </c>
    </row>
    <row r="37" spans="1:22" x14ac:dyDescent="0.25">
      <c r="A37" s="3" t="s">
        <v>2157</v>
      </c>
      <c r="B37" s="6" t="s">
        <v>2225</v>
      </c>
      <c r="C37" s="6" t="s">
        <v>2225</v>
      </c>
      <c r="D37" s="8">
        <f>SUMIF(Output!$B$11:$B$10000,O37,Output!$F$11:$F$10000)</f>
        <v>0.03</v>
      </c>
      <c r="E37" s="6" t="s">
        <v>2225</v>
      </c>
      <c r="F37" s="6" t="s">
        <v>2225</v>
      </c>
      <c r="G37" s="6" t="s">
        <v>2225</v>
      </c>
      <c r="H37" s="8">
        <f>SUMIF(Output!$B$11:$B$10000,S37,Output!$F$11:$F$10000)</f>
        <v>2.8479999999999999</v>
      </c>
      <c r="I37" s="6" t="s">
        <v>2225</v>
      </c>
      <c r="J37" s="8">
        <f>SUMIF(Output!$B$11:$B$10000,U37,Output!$F$11:$F$10000)</f>
        <v>1.35</v>
      </c>
      <c r="K37" s="8">
        <f>SUMIF(Output!$B$11:$B$10000,V37,Output!$F$11:$F$10000)</f>
        <v>0.153</v>
      </c>
      <c r="O37" s="2" t="s">
        <v>1637</v>
      </c>
      <c r="R37" s="2"/>
      <c r="S37" s="2" t="s">
        <v>1676</v>
      </c>
      <c r="U37" s="2" t="s">
        <v>1715</v>
      </c>
      <c r="V37" s="2" t="s">
        <v>1754</v>
      </c>
    </row>
    <row r="38" spans="1:22" x14ac:dyDescent="0.25">
      <c r="A38" s="3" t="s">
        <v>2158</v>
      </c>
      <c r="B38" s="6" t="s">
        <v>2225</v>
      </c>
      <c r="C38" s="6" t="s">
        <v>2225</v>
      </c>
      <c r="D38" s="8">
        <f>SUMIF(Output!$B$11:$B$10000,O38,Output!$F$11:$F$10000)</f>
        <v>0.03</v>
      </c>
      <c r="E38" s="6" t="s">
        <v>2225</v>
      </c>
      <c r="F38" s="6" t="s">
        <v>2225</v>
      </c>
      <c r="G38" s="6" t="s">
        <v>2225</v>
      </c>
      <c r="H38" s="8">
        <f>SUMIF(Output!$B$11:$B$10000,S38,Output!$F$11:$F$10000)</f>
        <v>2.8479999999999999</v>
      </c>
      <c r="I38" s="6" t="s">
        <v>2225</v>
      </c>
      <c r="J38" s="8">
        <f>SUMIF(Output!$B$11:$B$10000,U38,Output!$F$11:$F$10000)</f>
        <v>1.35</v>
      </c>
      <c r="K38" s="8">
        <f>SUMIF(Output!$B$11:$B$10000,V38,Output!$F$11:$F$10000)</f>
        <v>0.153</v>
      </c>
      <c r="O38" s="2" t="s">
        <v>1640</v>
      </c>
      <c r="R38" s="2"/>
      <c r="S38" s="2" t="s">
        <v>1679</v>
      </c>
      <c r="U38" s="2" t="s">
        <v>1718</v>
      </c>
      <c r="V38" s="2" t="s">
        <v>1757</v>
      </c>
    </row>
    <row r="39" spans="1:22" x14ac:dyDescent="0.25">
      <c r="A39" s="3" t="s">
        <v>2159</v>
      </c>
      <c r="B39" s="6" t="s">
        <v>2225</v>
      </c>
      <c r="C39" s="6" t="s">
        <v>2225</v>
      </c>
      <c r="D39" s="8">
        <f>SUMIF(Output!$B$11:$B$10000,O39,Output!$F$11:$F$10000)</f>
        <v>0.03</v>
      </c>
      <c r="E39" s="6" t="s">
        <v>2225</v>
      </c>
      <c r="F39" s="6" t="s">
        <v>2225</v>
      </c>
      <c r="G39" s="6" t="s">
        <v>2225</v>
      </c>
      <c r="H39" s="8">
        <f>SUMIF(Output!$B$11:$B$10000,S39,Output!$F$11:$F$10000)</f>
        <v>2.8479999999999999</v>
      </c>
      <c r="I39" s="6" t="s">
        <v>2225</v>
      </c>
      <c r="J39" s="8">
        <f>SUMIF(Output!$B$11:$B$10000,U39,Output!$F$11:$F$10000)</f>
        <v>1.35</v>
      </c>
      <c r="K39" s="8">
        <f>SUMIF(Output!$B$11:$B$10000,V39,Output!$F$11:$F$10000)</f>
        <v>0.153</v>
      </c>
      <c r="O39" s="2" t="s">
        <v>1643</v>
      </c>
      <c r="R39" s="2"/>
      <c r="S39" s="2" t="s">
        <v>1682</v>
      </c>
      <c r="U39" s="2" t="s">
        <v>1721</v>
      </c>
      <c r="V39" s="2" t="s">
        <v>1760</v>
      </c>
    </row>
    <row r="40" spans="1:22" x14ac:dyDescent="0.25">
      <c r="A40" s="3" t="s">
        <v>2160</v>
      </c>
      <c r="B40" s="6" t="s">
        <v>2225</v>
      </c>
      <c r="C40" s="6" t="s">
        <v>2225</v>
      </c>
      <c r="D40" s="8">
        <f>SUMIF(Output!$B$11:$B$10000,O40,Output!$F$11:$F$10000)</f>
        <v>0.03</v>
      </c>
      <c r="E40" s="6" t="s">
        <v>2225</v>
      </c>
      <c r="F40" s="6" t="s">
        <v>2225</v>
      </c>
      <c r="G40" s="6" t="s">
        <v>2225</v>
      </c>
      <c r="H40" s="8">
        <f>SUMIF(Output!$B$11:$B$10000,S40,Output!$F$11:$F$10000)</f>
        <v>2.8479999999999999</v>
      </c>
      <c r="I40" s="6" t="s">
        <v>2225</v>
      </c>
      <c r="J40" s="8">
        <f>SUMIF(Output!$B$11:$B$10000,U40,Output!$F$11:$F$10000)</f>
        <v>1.35</v>
      </c>
      <c r="K40" s="8">
        <f>SUMIF(Output!$B$11:$B$10000,V40,Output!$F$11:$F$10000)</f>
        <v>0.153</v>
      </c>
      <c r="O40" s="2" t="s">
        <v>1646</v>
      </c>
      <c r="R40" s="2"/>
      <c r="S40" s="2" t="s">
        <v>1685</v>
      </c>
      <c r="U40" s="2" t="s">
        <v>1724</v>
      </c>
      <c r="V40" s="2" t="s">
        <v>1763</v>
      </c>
    </row>
    <row r="41" spans="1:22" x14ac:dyDescent="0.25">
      <c r="A41" s="3" t="s">
        <v>2161</v>
      </c>
      <c r="B41" s="6" t="s">
        <v>2225</v>
      </c>
      <c r="C41" s="6" t="s">
        <v>2225</v>
      </c>
      <c r="D41" s="8">
        <f>SUMIF(Output!$B$11:$B$10000,O41,Output!$F$11:$F$10000)</f>
        <v>0.03</v>
      </c>
      <c r="E41" s="6" t="s">
        <v>2225</v>
      </c>
      <c r="F41" s="6" t="s">
        <v>2225</v>
      </c>
      <c r="G41" s="6" t="s">
        <v>2225</v>
      </c>
      <c r="H41" s="8">
        <f>SUMIF(Output!$B$11:$B$10000,S41,Output!$F$11:$F$10000)</f>
        <v>2.8479999999999999</v>
      </c>
      <c r="I41" s="6" t="s">
        <v>2225</v>
      </c>
      <c r="J41" s="8">
        <f>SUMIF(Output!$B$11:$B$10000,U41,Output!$F$11:$F$10000)</f>
        <v>1.35</v>
      </c>
      <c r="K41" s="8">
        <f>SUMIF(Output!$B$11:$B$10000,V41,Output!$F$11:$F$10000)</f>
        <v>0.153</v>
      </c>
      <c r="O41" s="2" t="s">
        <v>1649</v>
      </c>
      <c r="R41" s="2"/>
      <c r="S41" s="2" t="s">
        <v>1688</v>
      </c>
      <c r="U41" s="2" t="s">
        <v>1727</v>
      </c>
      <c r="V41" s="2" t="s">
        <v>1766</v>
      </c>
    </row>
    <row r="42" spans="1:22" x14ac:dyDescent="0.25">
      <c r="A42" s="3" t="s">
        <v>2162</v>
      </c>
      <c r="B42" s="6" t="s">
        <v>2225</v>
      </c>
      <c r="C42" s="6" t="s">
        <v>2225</v>
      </c>
      <c r="D42" s="8">
        <f>SUMIF(Output!$B$11:$B$10000,O42,Output!$F$11:$F$10000)</f>
        <v>0.03</v>
      </c>
      <c r="E42" s="6" t="s">
        <v>2225</v>
      </c>
      <c r="F42" s="6" t="s">
        <v>2225</v>
      </c>
      <c r="G42" s="6" t="s">
        <v>2225</v>
      </c>
      <c r="H42" s="8">
        <f>SUMIF(Output!$B$11:$B$10000,S42,Output!$F$11:$F$10000)</f>
        <v>2.8479999999999999</v>
      </c>
      <c r="I42" s="6" t="s">
        <v>2225</v>
      </c>
      <c r="J42" s="8">
        <f>SUMIF(Output!$B$11:$B$10000,U42,Output!$F$11:$F$10000)</f>
        <v>1.35</v>
      </c>
      <c r="K42" s="8">
        <f>SUMIF(Output!$B$11:$B$10000,V42,Output!$F$11:$F$10000)</f>
        <v>0.153</v>
      </c>
      <c r="O42" s="2" t="s">
        <v>1652</v>
      </c>
      <c r="R42" s="2"/>
      <c r="S42" s="2" t="s">
        <v>1691</v>
      </c>
      <c r="U42" s="2" t="s">
        <v>1730</v>
      </c>
      <c r="V42" s="2" t="s">
        <v>1769</v>
      </c>
    </row>
    <row r="43" spans="1:22" x14ac:dyDescent="0.25">
      <c r="A43" s="3" t="s">
        <v>2163</v>
      </c>
      <c r="B43" s="6" t="s">
        <v>2225</v>
      </c>
      <c r="C43" s="6" t="s">
        <v>2225</v>
      </c>
      <c r="D43" s="6" t="s">
        <v>2225</v>
      </c>
      <c r="E43" s="8">
        <f>SUMIF(Output!$B$11:$B$10000,P43,Output!$F$11:$F$10000)</f>
        <v>0.04</v>
      </c>
      <c r="F43" s="6" t="s">
        <v>2225</v>
      </c>
      <c r="G43" s="6" t="s">
        <v>2225</v>
      </c>
      <c r="H43" s="8">
        <f>SUMIF(Output!$B$11:$B$10000,S43,Output!$F$11:$F$10000)</f>
        <v>2.8479999999999999</v>
      </c>
      <c r="I43" s="6" t="s">
        <v>2225</v>
      </c>
      <c r="J43" s="8">
        <f>SUMIF(Output!$B$11:$B$10000,U43,Output!$F$11:$F$10000)</f>
        <v>1.35</v>
      </c>
      <c r="K43" s="8">
        <f>SUMIF(Output!$B$11:$B$10000,V43,Output!$F$11:$F$10000)</f>
        <v>0.153</v>
      </c>
      <c r="P43" s="2" t="s">
        <v>1772</v>
      </c>
      <c r="R43" s="2"/>
      <c r="S43" s="2" t="s">
        <v>1811</v>
      </c>
      <c r="U43" s="2" t="s">
        <v>1850</v>
      </c>
      <c r="V43" s="2" t="s">
        <v>1889</v>
      </c>
    </row>
    <row r="44" spans="1:22" x14ac:dyDescent="0.25">
      <c r="A44" s="3" t="s">
        <v>2164</v>
      </c>
      <c r="B44" s="6" t="s">
        <v>2225</v>
      </c>
      <c r="C44" s="6" t="s">
        <v>2225</v>
      </c>
      <c r="D44" s="6" t="s">
        <v>2225</v>
      </c>
      <c r="E44" s="8">
        <f>SUMIF(Output!$B$11:$B$10000,P44,Output!$F$11:$F$10000)</f>
        <v>0.04</v>
      </c>
      <c r="F44" s="6" t="s">
        <v>2225</v>
      </c>
      <c r="G44" s="6" t="s">
        <v>2225</v>
      </c>
      <c r="H44" s="8">
        <f>SUMIF(Output!$B$11:$B$10000,S44,Output!$F$11:$F$10000)</f>
        <v>2.8479999999999999</v>
      </c>
      <c r="I44" s="6" t="s">
        <v>2225</v>
      </c>
      <c r="J44" s="8">
        <f>SUMIF(Output!$B$11:$B$10000,U44,Output!$F$11:$F$10000)</f>
        <v>1.35</v>
      </c>
      <c r="K44" s="8">
        <f>SUMIF(Output!$B$11:$B$10000,V44,Output!$F$11:$F$10000)</f>
        <v>0.153</v>
      </c>
      <c r="P44" s="2" t="s">
        <v>1775</v>
      </c>
      <c r="R44" s="2"/>
      <c r="S44" s="2" t="s">
        <v>1814</v>
      </c>
      <c r="U44" s="2" t="s">
        <v>1853</v>
      </c>
      <c r="V44" s="2" t="s">
        <v>1892</v>
      </c>
    </row>
    <row r="45" spans="1:22" x14ac:dyDescent="0.25">
      <c r="A45" s="3" t="s">
        <v>2165</v>
      </c>
      <c r="B45" s="6" t="s">
        <v>2225</v>
      </c>
      <c r="C45" s="6" t="s">
        <v>2225</v>
      </c>
      <c r="D45" s="6" t="s">
        <v>2225</v>
      </c>
      <c r="E45" s="8">
        <f>SUMIF(Output!$B$11:$B$10000,P45,Output!$F$11:$F$10000)</f>
        <v>0.04</v>
      </c>
      <c r="F45" s="6" t="s">
        <v>2225</v>
      </c>
      <c r="G45" s="6" t="s">
        <v>2225</v>
      </c>
      <c r="H45" s="8">
        <f>SUMIF(Output!$B$11:$B$10000,S45,Output!$F$11:$F$10000)</f>
        <v>2.8479999999999999</v>
      </c>
      <c r="I45" s="6" t="s">
        <v>2225</v>
      </c>
      <c r="J45" s="8">
        <f>SUMIF(Output!$B$11:$B$10000,U45,Output!$F$11:$F$10000)</f>
        <v>1.35</v>
      </c>
      <c r="K45" s="8">
        <f>SUMIF(Output!$B$11:$B$10000,V45,Output!$F$11:$F$10000)</f>
        <v>0.153</v>
      </c>
      <c r="P45" s="2" t="s">
        <v>1778</v>
      </c>
      <c r="R45" s="2"/>
      <c r="S45" s="2" t="s">
        <v>1817</v>
      </c>
      <c r="U45" s="2" t="s">
        <v>1856</v>
      </c>
      <c r="V45" s="2" t="s">
        <v>1895</v>
      </c>
    </row>
    <row r="46" spans="1:22" x14ac:dyDescent="0.25">
      <c r="A46" s="3" t="s">
        <v>2166</v>
      </c>
      <c r="B46" s="6" t="s">
        <v>2225</v>
      </c>
      <c r="C46" s="6" t="s">
        <v>2225</v>
      </c>
      <c r="D46" s="6" t="s">
        <v>2225</v>
      </c>
      <c r="E46" s="8">
        <f>SUMIF(Output!$B$11:$B$10000,P46,Output!$F$11:$F$10000)</f>
        <v>0.04</v>
      </c>
      <c r="F46" s="6" t="s">
        <v>2225</v>
      </c>
      <c r="G46" s="6" t="s">
        <v>2225</v>
      </c>
      <c r="H46" s="8">
        <f>SUMIF(Output!$B$11:$B$10000,S46,Output!$F$11:$F$10000)</f>
        <v>2.8479999999999999</v>
      </c>
      <c r="I46" s="6" t="s">
        <v>2225</v>
      </c>
      <c r="J46" s="8">
        <f>SUMIF(Output!$B$11:$B$10000,U46,Output!$F$11:$F$10000)</f>
        <v>1.35</v>
      </c>
      <c r="K46" s="8">
        <f>SUMIF(Output!$B$11:$B$10000,V46,Output!$F$11:$F$10000)</f>
        <v>0.153</v>
      </c>
      <c r="P46" s="2" t="s">
        <v>1781</v>
      </c>
      <c r="R46" s="2"/>
      <c r="S46" s="2" t="s">
        <v>1820</v>
      </c>
      <c r="U46" s="2" t="s">
        <v>1859</v>
      </c>
      <c r="V46" s="2" t="s">
        <v>1898</v>
      </c>
    </row>
    <row r="47" spans="1:22" x14ac:dyDescent="0.25">
      <c r="A47" s="3" t="s">
        <v>2167</v>
      </c>
      <c r="B47" s="6" t="s">
        <v>2225</v>
      </c>
      <c r="C47" s="6" t="s">
        <v>2225</v>
      </c>
      <c r="D47" s="6" t="s">
        <v>2225</v>
      </c>
      <c r="E47" s="8">
        <f>SUMIF(Output!$B$11:$B$10000,P47,Output!$F$11:$F$10000)</f>
        <v>0.04</v>
      </c>
      <c r="F47" s="6" t="s">
        <v>2225</v>
      </c>
      <c r="G47" s="6" t="s">
        <v>2225</v>
      </c>
      <c r="H47" s="8">
        <f>SUMIF(Output!$B$11:$B$10000,S47,Output!$F$11:$F$10000)</f>
        <v>2.8479999999999999</v>
      </c>
      <c r="I47" s="6" t="s">
        <v>2225</v>
      </c>
      <c r="J47" s="8">
        <f>SUMIF(Output!$B$11:$B$10000,U47,Output!$F$11:$F$10000)</f>
        <v>1.35</v>
      </c>
      <c r="K47" s="8">
        <f>SUMIF(Output!$B$11:$B$10000,V47,Output!$F$11:$F$10000)</f>
        <v>0.153</v>
      </c>
      <c r="P47" s="2" t="s">
        <v>1784</v>
      </c>
      <c r="R47" s="2"/>
      <c r="S47" s="2" t="s">
        <v>1823</v>
      </c>
      <c r="U47" s="2" t="s">
        <v>1862</v>
      </c>
      <c r="V47" s="2" t="s">
        <v>1901</v>
      </c>
    </row>
    <row r="48" spans="1:22" x14ac:dyDescent="0.25">
      <c r="A48" s="3" t="s">
        <v>2168</v>
      </c>
      <c r="B48" s="6" t="s">
        <v>2225</v>
      </c>
      <c r="C48" s="6" t="s">
        <v>2225</v>
      </c>
      <c r="D48" s="6" t="s">
        <v>2225</v>
      </c>
      <c r="E48" s="8">
        <f>SUMIF(Output!$B$11:$B$10000,P48,Output!$F$11:$F$10000)</f>
        <v>0.04</v>
      </c>
      <c r="F48" s="6" t="s">
        <v>2225</v>
      </c>
      <c r="G48" s="6" t="s">
        <v>2225</v>
      </c>
      <c r="H48" s="8">
        <f>SUMIF(Output!$B$11:$B$10000,S48,Output!$F$11:$F$10000)</f>
        <v>2.8479999999999999</v>
      </c>
      <c r="I48" s="6" t="s">
        <v>2225</v>
      </c>
      <c r="J48" s="8">
        <f>SUMIF(Output!$B$11:$B$10000,U48,Output!$F$11:$F$10000)</f>
        <v>1.35</v>
      </c>
      <c r="K48" s="8">
        <f>SUMIF(Output!$B$11:$B$10000,V48,Output!$F$11:$F$10000)</f>
        <v>0.153</v>
      </c>
      <c r="P48" s="2" t="s">
        <v>1787</v>
      </c>
      <c r="R48" s="2"/>
      <c r="S48" s="2" t="s">
        <v>1826</v>
      </c>
      <c r="U48" s="2" t="s">
        <v>1865</v>
      </c>
      <c r="V48" s="2" t="s">
        <v>1904</v>
      </c>
    </row>
    <row r="49" spans="1:22" x14ac:dyDescent="0.25">
      <c r="A49" s="3" t="s">
        <v>2169</v>
      </c>
      <c r="B49" s="6" t="s">
        <v>2225</v>
      </c>
      <c r="C49" s="6" t="s">
        <v>2225</v>
      </c>
      <c r="D49" s="6" t="s">
        <v>2225</v>
      </c>
      <c r="E49" s="8">
        <f>SUMIF(Output!$B$11:$B$10000,P49,Output!$F$11:$F$10000)</f>
        <v>0.04</v>
      </c>
      <c r="F49" s="6" t="s">
        <v>2225</v>
      </c>
      <c r="G49" s="6" t="s">
        <v>2225</v>
      </c>
      <c r="H49" s="8">
        <f>SUMIF(Output!$B$11:$B$10000,S49,Output!$F$11:$F$10000)</f>
        <v>2.8479999999999999</v>
      </c>
      <c r="I49" s="6" t="s">
        <v>2225</v>
      </c>
      <c r="J49" s="8">
        <f>SUMIF(Output!$B$11:$B$10000,U49,Output!$F$11:$F$10000)</f>
        <v>1.35</v>
      </c>
      <c r="K49" s="8">
        <f>SUMIF(Output!$B$11:$B$10000,V49,Output!$F$11:$F$10000)</f>
        <v>0.153</v>
      </c>
      <c r="P49" s="2" t="s">
        <v>1790</v>
      </c>
      <c r="R49" s="2"/>
      <c r="S49" s="2" t="s">
        <v>1829</v>
      </c>
      <c r="U49" s="2" t="s">
        <v>1868</v>
      </c>
      <c r="V49" s="2" t="s">
        <v>1907</v>
      </c>
    </row>
    <row r="50" spans="1:22" x14ac:dyDescent="0.25">
      <c r="A50" s="3" t="s">
        <v>2170</v>
      </c>
      <c r="B50" s="6" t="s">
        <v>2225</v>
      </c>
      <c r="C50" s="6" t="s">
        <v>2225</v>
      </c>
      <c r="D50" s="6" t="s">
        <v>2225</v>
      </c>
      <c r="E50" s="8">
        <f>SUMIF(Output!$B$11:$B$10000,P50,Output!$F$11:$F$10000)</f>
        <v>0.04</v>
      </c>
      <c r="F50" s="6" t="s">
        <v>2225</v>
      </c>
      <c r="G50" s="6" t="s">
        <v>2225</v>
      </c>
      <c r="H50" s="8">
        <f>SUMIF(Output!$B$11:$B$10000,S50,Output!$F$11:$F$10000)</f>
        <v>2.8479999999999999</v>
      </c>
      <c r="I50" s="6" t="s">
        <v>2225</v>
      </c>
      <c r="J50" s="8">
        <f>SUMIF(Output!$B$11:$B$10000,U50,Output!$F$11:$F$10000)</f>
        <v>1.35</v>
      </c>
      <c r="K50" s="8">
        <f>SUMIF(Output!$B$11:$B$10000,V50,Output!$F$11:$F$10000)</f>
        <v>0.153</v>
      </c>
      <c r="P50" s="2" t="s">
        <v>1793</v>
      </c>
      <c r="R50" s="2"/>
      <c r="S50" s="2" t="s">
        <v>1832</v>
      </c>
      <c r="U50" s="2" t="s">
        <v>1871</v>
      </c>
      <c r="V50" s="2" t="s">
        <v>1910</v>
      </c>
    </row>
    <row r="51" spans="1:22" x14ac:dyDescent="0.25">
      <c r="A51" s="3" t="s">
        <v>2171</v>
      </c>
      <c r="B51" s="6" t="s">
        <v>2225</v>
      </c>
      <c r="C51" s="6" t="s">
        <v>2225</v>
      </c>
      <c r="D51" s="6" t="s">
        <v>2225</v>
      </c>
      <c r="E51" s="8">
        <f>SUMIF(Output!$B$11:$B$10000,P51,Output!$F$11:$F$10000)</f>
        <v>0.04</v>
      </c>
      <c r="F51" s="6" t="s">
        <v>2225</v>
      </c>
      <c r="G51" s="6" t="s">
        <v>2225</v>
      </c>
      <c r="H51" s="8">
        <f>SUMIF(Output!$B$11:$B$10000,S51,Output!$F$11:$F$10000)</f>
        <v>2.8479999999999999</v>
      </c>
      <c r="I51" s="6" t="s">
        <v>2225</v>
      </c>
      <c r="J51" s="8">
        <f>SUMIF(Output!$B$11:$B$10000,U51,Output!$F$11:$F$10000)</f>
        <v>1.35</v>
      </c>
      <c r="K51" s="8">
        <f>SUMIF(Output!$B$11:$B$10000,V51,Output!$F$11:$F$10000)</f>
        <v>0.153</v>
      </c>
      <c r="P51" s="2" t="s">
        <v>1796</v>
      </c>
      <c r="R51" s="2"/>
      <c r="S51" s="2" t="s">
        <v>1835</v>
      </c>
      <c r="U51" s="2" t="s">
        <v>1874</v>
      </c>
      <c r="V51" s="2" t="s">
        <v>1913</v>
      </c>
    </row>
    <row r="52" spans="1:22" x14ac:dyDescent="0.25">
      <c r="A52" s="3" t="s">
        <v>2172</v>
      </c>
      <c r="B52" s="6" t="s">
        <v>2225</v>
      </c>
      <c r="C52" s="6" t="s">
        <v>2225</v>
      </c>
      <c r="D52" s="6" t="s">
        <v>2225</v>
      </c>
      <c r="E52" s="8">
        <f>SUMIF(Output!$B$11:$B$10000,P52,Output!$F$11:$F$10000)</f>
        <v>0.04</v>
      </c>
      <c r="F52" s="6" t="s">
        <v>2225</v>
      </c>
      <c r="G52" s="6" t="s">
        <v>2225</v>
      </c>
      <c r="H52" s="8">
        <f>SUMIF(Output!$B$11:$B$10000,S52,Output!$F$11:$F$10000)</f>
        <v>2.8479999999999999</v>
      </c>
      <c r="I52" s="6" t="s">
        <v>2225</v>
      </c>
      <c r="J52" s="8">
        <f>SUMIF(Output!$B$11:$B$10000,U52,Output!$F$11:$F$10000)</f>
        <v>1.35</v>
      </c>
      <c r="K52" s="8">
        <f>SUMIF(Output!$B$11:$B$10000,V52,Output!$F$11:$F$10000)</f>
        <v>0.153</v>
      </c>
      <c r="P52" s="2" t="s">
        <v>1799</v>
      </c>
      <c r="R52" s="2"/>
      <c r="S52" s="2" t="s">
        <v>1838</v>
      </c>
      <c r="U52" s="2" t="s">
        <v>1877</v>
      </c>
      <c r="V52" s="2" t="s">
        <v>1916</v>
      </c>
    </row>
    <row r="53" spans="1:22" x14ac:dyDescent="0.25">
      <c r="A53" s="3" t="s">
        <v>2173</v>
      </c>
      <c r="B53" s="6" t="s">
        <v>2225</v>
      </c>
      <c r="C53" s="6" t="s">
        <v>2225</v>
      </c>
      <c r="D53" s="6" t="s">
        <v>2225</v>
      </c>
      <c r="E53" s="8">
        <f>SUMIF(Output!$B$11:$B$10000,P53,Output!$F$11:$F$10000)</f>
        <v>0.04</v>
      </c>
      <c r="F53" s="6" t="s">
        <v>2225</v>
      </c>
      <c r="G53" s="6" t="s">
        <v>2225</v>
      </c>
      <c r="H53" s="8">
        <f>SUMIF(Output!$B$11:$B$10000,S53,Output!$F$11:$F$10000)</f>
        <v>2.8479999999999999</v>
      </c>
      <c r="I53" s="6" t="s">
        <v>2225</v>
      </c>
      <c r="J53" s="8">
        <f>SUMIF(Output!$B$11:$B$10000,U53,Output!$F$11:$F$10000)</f>
        <v>1.35</v>
      </c>
      <c r="K53" s="8">
        <f>SUMIF(Output!$B$11:$B$10000,V53,Output!$F$11:$F$10000)</f>
        <v>0.153</v>
      </c>
      <c r="P53" s="2" t="s">
        <v>1802</v>
      </c>
      <c r="R53" s="2"/>
      <c r="S53" s="2" t="s">
        <v>1841</v>
      </c>
      <c r="U53" s="2" t="s">
        <v>1880</v>
      </c>
      <c r="V53" s="2" t="s">
        <v>1919</v>
      </c>
    </row>
    <row r="54" spans="1:22" x14ac:dyDescent="0.25">
      <c r="A54" s="3" t="s">
        <v>2174</v>
      </c>
      <c r="B54" s="6" t="s">
        <v>2225</v>
      </c>
      <c r="C54" s="6" t="s">
        <v>2225</v>
      </c>
      <c r="D54" s="6" t="s">
        <v>2225</v>
      </c>
      <c r="E54" s="8">
        <f>SUMIF(Output!$B$11:$B$10000,P54,Output!$F$11:$F$10000)</f>
        <v>0.04</v>
      </c>
      <c r="F54" s="6" t="s">
        <v>2225</v>
      </c>
      <c r="G54" s="6" t="s">
        <v>2225</v>
      </c>
      <c r="H54" s="8">
        <f>SUMIF(Output!$B$11:$B$10000,S54,Output!$F$11:$F$10000)</f>
        <v>2.8479999999999999</v>
      </c>
      <c r="I54" s="6" t="s">
        <v>2225</v>
      </c>
      <c r="J54" s="8">
        <f>SUMIF(Output!$B$11:$B$10000,U54,Output!$F$11:$F$10000)</f>
        <v>1.35</v>
      </c>
      <c r="K54" s="8">
        <f>SUMIF(Output!$B$11:$B$10000,V54,Output!$F$11:$F$10000)</f>
        <v>0.153</v>
      </c>
      <c r="P54" s="2" t="s">
        <v>1805</v>
      </c>
      <c r="R54" s="2"/>
      <c r="S54" s="2" t="s">
        <v>1844</v>
      </c>
      <c r="U54" s="2" t="s">
        <v>1883</v>
      </c>
      <c r="V54" s="2" t="s">
        <v>1922</v>
      </c>
    </row>
    <row r="55" spans="1:22" x14ac:dyDescent="0.25">
      <c r="A55" s="3" t="s">
        <v>2175</v>
      </c>
      <c r="B55" s="6" t="s">
        <v>2225</v>
      </c>
      <c r="C55" s="6" t="s">
        <v>2225</v>
      </c>
      <c r="D55" s="6" t="s">
        <v>2225</v>
      </c>
      <c r="E55" s="8">
        <f>SUMIF(Output!$B$11:$B$10000,P55,Output!$F$11:$F$10000)</f>
        <v>0.04</v>
      </c>
      <c r="F55" s="6" t="s">
        <v>2225</v>
      </c>
      <c r="G55" s="6" t="s">
        <v>2225</v>
      </c>
      <c r="H55" s="8">
        <f>SUMIF(Output!$B$11:$B$10000,S55,Output!$F$11:$F$10000)</f>
        <v>2.8479999999999999</v>
      </c>
      <c r="I55" s="6" t="s">
        <v>2225</v>
      </c>
      <c r="J55" s="8">
        <f>SUMIF(Output!$B$11:$B$10000,U55,Output!$F$11:$F$10000)</f>
        <v>1.35</v>
      </c>
      <c r="K55" s="8">
        <f>SUMIF(Output!$B$11:$B$10000,V55,Output!$F$11:$F$10000)</f>
        <v>0.153</v>
      </c>
      <c r="P55" s="2" t="s">
        <v>1808</v>
      </c>
      <c r="R55" s="2"/>
      <c r="S55" s="2" t="s">
        <v>1847</v>
      </c>
      <c r="U55" s="2" t="s">
        <v>1886</v>
      </c>
      <c r="V55" s="2" t="s">
        <v>1925</v>
      </c>
    </row>
    <row r="56" spans="1:22" x14ac:dyDescent="0.25">
      <c r="B56" s="6"/>
      <c r="C56" s="6"/>
      <c r="D56" s="6"/>
      <c r="E56" s="8"/>
      <c r="F56" s="6"/>
      <c r="G56" s="8"/>
      <c r="H56" s="8"/>
      <c r="I56" s="6"/>
      <c r="J56" s="8"/>
      <c r="K56" s="8"/>
      <c r="P56" s="2"/>
      <c r="R56" s="2"/>
      <c r="S56" s="2"/>
      <c r="U56" s="2"/>
      <c r="V56" s="2"/>
    </row>
    <row r="57" spans="1:22" x14ac:dyDescent="0.25">
      <c r="A57" s="7" t="s">
        <v>2229</v>
      </c>
      <c r="B57" s="6"/>
      <c r="C57" s="6"/>
      <c r="D57" s="6"/>
      <c r="E57" s="8"/>
      <c r="F57" s="6"/>
      <c r="G57" s="8"/>
      <c r="H57" s="8"/>
      <c r="I57" s="6"/>
      <c r="J57" s="8"/>
      <c r="K57" s="8"/>
      <c r="P57" s="2"/>
      <c r="R57" s="2"/>
      <c r="S57" s="2"/>
      <c r="U57" s="2"/>
      <c r="V57" s="2"/>
    </row>
    <row r="58" spans="1:22" x14ac:dyDescent="0.25">
      <c r="A58" s="27" t="s">
        <v>2213</v>
      </c>
      <c r="B58" s="26" t="s">
        <v>2230</v>
      </c>
      <c r="C58" s="26"/>
      <c r="D58" s="26"/>
      <c r="E58" s="26"/>
      <c r="F58" s="26"/>
      <c r="G58" s="26"/>
      <c r="H58" s="26"/>
      <c r="I58" s="26"/>
      <c r="J58" s="26"/>
      <c r="K58" s="26"/>
      <c r="M58" s="29" t="s">
        <v>2224</v>
      </c>
      <c r="N58" s="29"/>
      <c r="O58" s="29"/>
      <c r="P58" s="29"/>
      <c r="Q58" s="29"/>
      <c r="R58" s="29"/>
      <c r="S58" s="29"/>
      <c r="T58" s="29"/>
      <c r="U58" s="29"/>
      <c r="V58" s="29"/>
    </row>
    <row r="59" spans="1:22" s="5" customFormat="1" ht="47.25" x14ac:dyDescent="0.25">
      <c r="A59" s="28"/>
      <c r="B59" s="9" t="s">
        <v>2214</v>
      </c>
      <c r="C59" s="9" t="s">
        <v>2215</v>
      </c>
      <c r="D59" s="9" t="s">
        <v>2216</v>
      </c>
      <c r="E59" s="9" t="s">
        <v>2217</v>
      </c>
      <c r="F59" s="9" t="s">
        <v>2218</v>
      </c>
      <c r="G59" s="9" t="s">
        <v>2219</v>
      </c>
      <c r="H59" s="9" t="s">
        <v>2220</v>
      </c>
      <c r="I59" s="9" t="s">
        <v>2221</v>
      </c>
      <c r="J59" s="9" t="s">
        <v>2222</v>
      </c>
      <c r="K59" s="9" t="s">
        <v>2223</v>
      </c>
      <c r="M59" s="4" t="s">
        <v>2214</v>
      </c>
      <c r="N59" s="4" t="s">
        <v>2215</v>
      </c>
      <c r="O59" s="4" t="s">
        <v>2216</v>
      </c>
      <c r="P59" s="4" t="s">
        <v>2217</v>
      </c>
      <c r="Q59" s="4" t="s">
        <v>2218</v>
      </c>
      <c r="R59" s="4" t="s">
        <v>2219</v>
      </c>
      <c r="S59" s="4" t="s">
        <v>2220</v>
      </c>
      <c r="T59" s="4" t="s">
        <v>2221</v>
      </c>
      <c r="U59" s="4" t="s">
        <v>2222</v>
      </c>
      <c r="V59" s="4" t="s">
        <v>2223</v>
      </c>
    </row>
    <row r="60" spans="1:22" x14ac:dyDescent="0.25">
      <c r="A60" s="3" t="s">
        <v>2204</v>
      </c>
      <c r="B60" s="8">
        <f>SUMIF(Output!$B$11:$B$10000,M60,Output!$F$11:$F$10000)</f>
        <v>0.214</v>
      </c>
      <c r="C60" s="8">
        <f>SUMIF(Output!$B$11:$B$10000,N60,Output!$F$11:$F$10000)</f>
        <v>0.29799999999999999</v>
      </c>
      <c r="D60" s="8">
        <f>SUMIF(Output!$B$11:$B$10000,O60,Output!$F$11:$F$10000)</f>
        <v>0.44600000000000001</v>
      </c>
      <c r="E60" s="8">
        <f>SUMIF(Output!$B$11:$B$10000,P60,Output!$F$11:$F$10000)</f>
        <v>0.502</v>
      </c>
      <c r="F60" s="8" t="s">
        <v>2225</v>
      </c>
      <c r="G60" s="8">
        <f>SUMIF(Output!$B$11:$B$10000,R60,Output!$F$11:$F$10000)</f>
        <v>3.64</v>
      </c>
      <c r="H60" s="8">
        <f>SUMIF(Output!$B$11:$B$10000,S60,Output!$F$11:$F$10000)</f>
        <v>3.762</v>
      </c>
      <c r="I60" s="8" t="s">
        <v>2225</v>
      </c>
      <c r="J60" s="8">
        <f>SUMIF(Output!$B$11:$B$10000,U60,Output!$F$11:$F$10000)</f>
        <v>3.55</v>
      </c>
      <c r="K60" s="8">
        <f>SUMIF(Output!$B$11:$B$10000,V60,Output!$F$11:$F$10000)</f>
        <v>1.649</v>
      </c>
      <c r="M60" s="3" t="s">
        <v>1928</v>
      </c>
      <c r="N60" s="3" t="s">
        <v>1931</v>
      </c>
      <c r="O60" s="3" t="s">
        <v>1934</v>
      </c>
      <c r="P60" s="3" t="s">
        <v>1937</v>
      </c>
      <c r="R60" s="3" t="s">
        <v>1940</v>
      </c>
      <c r="S60" s="3" t="s">
        <v>1943</v>
      </c>
      <c r="U60" s="3" t="s">
        <v>1946</v>
      </c>
      <c r="V60" s="3" t="s">
        <v>1949</v>
      </c>
    </row>
    <row r="61" spans="1:22" x14ac:dyDescent="0.25">
      <c r="A61" s="3" t="s">
        <v>2205</v>
      </c>
      <c r="B61" s="8">
        <f>SUMIF(Output!$B$11:$B$10000,M61,Output!$F$11:$F$10000)</f>
        <v>0.187</v>
      </c>
      <c r="C61" s="8">
        <f>SUMIF(Output!$B$11:$B$10000,N61,Output!$F$11:$F$10000)</f>
        <v>0.24299999999999999</v>
      </c>
      <c r="D61" s="8">
        <f>SUMIF(Output!$B$11:$B$10000,O61,Output!$F$11:$F$10000)</f>
        <v>0.34599999999999997</v>
      </c>
      <c r="E61" s="8">
        <f>SUMIF(Output!$B$11:$B$10000,P61,Output!$F$11:$F$10000)</f>
        <v>0.48599999999999999</v>
      </c>
      <c r="F61" s="8" t="s">
        <v>2225</v>
      </c>
      <c r="G61" s="8" t="s">
        <v>2225</v>
      </c>
      <c r="H61" s="8">
        <f>SUMIF(Output!$B$11:$B$10000,S61,Output!$F$11:$F$10000)</f>
        <v>3.2000000000000001E-2</v>
      </c>
      <c r="I61" s="8" t="s">
        <v>2225</v>
      </c>
      <c r="J61" s="8">
        <f>SUMIF(Output!$B$11:$B$10000,U61,Output!$F$11:$F$10000)</f>
        <v>0</v>
      </c>
      <c r="K61" s="8">
        <f>SUMIF(Output!$B$11:$B$10000,V61,Output!$F$11:$F$10000)</f>
        <v>0.79300000000000004</v>
      </c>
      <c r="M61" s="3" t="s">
        <v>1952</v>
      </c>
      <c r="N61" s="3" t="s">
        <v>1955</v>
      </c>
      <c r="O61" s="3" t="s">
        <v>1958</v>
      </c>
      <c r="P61" s="3" t="s">
        <v>1961</v>
      </c>
      <c r="S61" s="3" t="s">
        <v>1964</v>
      </c>
      <c r="U61" s="3" t="s">
        <v>1967</v>
      </c>
      <c r="V61" s="3" t="s">
        <v>1969</v>
      </c>
    </row>
    <row r="62" spans="1:22" x14ac:dyDescent="0.25">
      <c r="A62" s="3" t="s">
        <v>2206</v>
      </c>
      <c r="B62" s="8">
        <f>SUMIF(Output!$B$11:$B$10000,M62,Output!$F$11:$F$10000)</f>
        <v>0.19</v>
      </c>
      <c r="C62" s="8">
        <f>SUMIF(Output!$B$11:$B$10000,N62,Output!$F$11:$F$10000)</f>
        <v>0.17699999999999999</v>
      </c>
      <c r="D62" s="8">
        <f>SUMIF(Output!$B$11:$B$10000,O62,Output!$F$11:$F$10000)</f>
        <v>0.245</v>
      </c>
      <c r="E62" s="8">
        <f>SUMIF(Output!$B$11:$B$10000,P62,Output!$F$11:$F$10000)</f>
        <v>0.30599999999999999</v>
      </c>
      <c r="F62" s="8" t="s">
        <v>2225</v>
      </c>
      <c r="G62" s="8" t="s">
        <v>2225</v>
      </c>
      <c r="H62" s="8">
        <f>SUMIF(Output!$B$11:$B$10000,S62,Output!$F$11:$F$10000)</f>
        <v>0</v>
      </c>
      <c r="I62" s="8" t="s">
        <v>2225</v>
      </c>
      <c r="J62" s="8">
        <f>SUMIF(Output!$B$11:$B$10000,U62,Output!$F$11:$F$10000)</f>
        <v>0</v>
      </c>
      <c r="K62" s="8">
        <f>SUMIF(Output!$B$11:$B$10000,V62,Output!$F$11:$F$10000)</f>
        <v>0.28199999999999997</v>
      </c>
      <c r="M62" s="3" t="s">
        <v>1972</v>
      </c>
      <c r="N62" s="3" t="s">
        <v>1975</v>
      </c>
      <c r="O62" s="3" t="s">
        <v>1978</v>
      </c>
      <c r="P62" s="3" t="s">
        <v>1981</v>
      </c>
      <c r="S62" s="3" t="s">
        <v>1984</v>
      </c>
      <c r="U62" s="3" t="s">
        <v>1987</v>
      </c>
      <c r="V62" s="3" t="s">
        <v>1989</v>
      </c>
    </row>
    <row r="63" spans="1:22" x14ac:dyDescent="0.25">
      <c r="A63" s="3" t="s">
        <v>2207</v>
      </c>
      <c r="B63" s="8">
        <f>SUMIF(Output!$B$11:$B$10000,M63,Output!$F$11:$F$10000)</f>
        <v>0.19400000000000001</v>
      </c>
      <c r="C63" s="8">
        <f>SUMIF(Output!$B$11:$B$10000,N63,Output!$F$11:$F$10000)</f>
        <v>0.26500000000000001</v>
      </c>
      <c r="D63" s="8">
        <f>SUMIF(Output!$B$11:$B$10000,O63,Output!$F$11:$F$10000)</f>
        <v>0.44800000000000001</v>
      </c>
      <c r="E63" s="8">
        <f>SUMIF(Output!$B$11:$B$10000,P63,Output!$F$11:$F$10000)</f>
        <v>0.60099999999999998</v>
      </c>
      <c r="F63" s="8" t="s">
        <v>2225</v>
      </c>
      <c r="G63" s="8" t="s">
        <v>2225</v>
      </c>
      <c r="H63" s="8" t="s">
        <v>2225</v>
      </c>
      <c r="I63" s="8">
        <f>SUMIF(Output!$B$11:$B$10000,T63,Output!$F$11:$F$10000)</f>
        <v>12.810001</v>
      </c>
      <c r="J63" s="8" t="s">
        <v>2225</v>
      </c>
      <c r="K63" s="8" t="s">
        <v>2225</v>
      </c>
      <c r="M63" s="3" t="s">
        <v>1992</v>
      </c>
      <c r="N63" s="3" t="s">
        <v>1995</v>
      </c>
      <c r="O63" s="3" t="s">
        <v>1998</v>
      </c>
      <c r="P63" s="3" t="s">
        <v>2001</v>
      </c>
      <c r="T63" s="3" t="s">
        <v>2004</v>
      </c>
    </row>
    <row r="64" spans="1:22" x14ac:dyDescent="0.25">
      <c r="A64" s="3" t="s">
        <v>2208</v>
      </c>
      <c r="B64" s="8">
        <f>SUMIF(Output!$B$11:$B$10000,M64,Output!$F$11:$F$10000)</f>
        <v>5.8000000000000003E-2</v>
      </c>
      <c r="C64" s="8">
        <f>SUMIF(Output!$B$11:$B$10000,N64,Output!$F$11:$F$10000)</f>
        <v>0.11700000000000001</v>
      </c>
      <c r="D64" s="8">
        <f>SUMIF(Output!$B$11:$B$10000,O64,Output!$F$11:$F$10000)</f>
        <v>0.22800000000000001</v>
      </c>
      <c r="E64" s="8">
        <f>SUMIF(Output!$B$11:$B$10000,P64,Output!$F$11:$F$10000)</f>
        <v>0.30599999999999999</v>
      </c>
      <c r="F64" s="8" t="s">
        <v>2225</v>
      </c>
      <c r="G64" s="8" t="s">
        <v>2225</v>
      </c>
      <c r="H64" s="8" t="s">
        <v>2225</v>
      </c>
      <c r="I64" s="8" t="s">
        <v>2225</v>
      </c>
      <c r="J64" s="8" t="s">
        <v>2225</v>
      </c>
      <c r="K64" s="8" t="s">
        <v>2225</v>
      </c>
      <c r="M64" s="3" t="s">
        <v>2007</v>
      </c>
      <c r="N64" s="3" t="s">
        <v>2010</v>
      </c>
      <c r="O64" s="3" t="s">
        <v>2013</v>
      </c>
      <c r="P64" s="3" t="s">
        <v>2016</v>
      </c>
    </row>
    <row r="65" spans="1:17" x14ac:dyDescent="0.25">
      <c r="A65" s="3" t="s">
        <v>2209</v>
      </c>
      <c r="B65" s="6" t="s">
        <v>2225</v>
      </c>
      <c r="C65" s="6" t="s">
        <v>2225</v>
      </c>
      <c r="D65" s="6" t="s">
        <v>2225</v>
      </c>
      <c r="E65" s="6" t="s">
        <v>2225</v>
      </c>
      <c r="F65" s="8">
        <f>SUMIF(Output!$B$11:$B$10000,Q65,Output!$F$11:$F$10000)</f>
        <v>0.88</v>
      </c>
      <c r="G65" s="6" t="s">
        <v>2225</v>
      </c>
      <c r="H65" s="6" t="s">
        <v>2225</v>
      </c>
      <c r="I65" s="6" t="s">
        <v>2225</v>
      </c>
      <c r="J65" s="6" t="s">
        <v>2225</v>
      </c>
      <c r="K65" s="6" t="s">
        <v>2225</v>
      </c>
      <c r="Q65" s="3" t="s">
        <v>2019</v>
      </c>
    </row>
    <row r="66" spans="1:17" x14ac:dyDescent="0.25">
      <c r="A66" s="3" t="s">
        <v>2210</v>
      </c>
      <c r="B66" s="6" t="s">
        <v>2225</v>
      </c>
      <c r="C66" s="6" t="s">
        <v>2225</v>
      </c>
      <c r="D66" s="6" t="s">
        <v>2225</v>
      </c>
      <c r="E66" s="6" t="s">
        <v>2225</v>
      </c>
      <c r="F66" s="6" t="s">
        <v>2225</v>
      </c>
      <c r="G66" s="6" t="s">
        <v>2225</v>
      </c>
      <c r="H66" s="6" t="s">
        <v>2225</v>
      </c>
      <c r="I66" s="6" t="s">
        <v>2225</v>
      </c>
      <c r="J66" s="6" t="s">
        <v>2225</v>
      </c>
      <c r="K66" s="6" t="s">
        <v>2225</v>
      </c>
    </row>
    <row r="67" spans="1:17" x14ac:dyDescent="0.25">
      <c r="A67" s="3" t="s">
        <v>2211</v>
      </c>
      <c r="B67" s="6" t="s">
        <v>2225</v>
      </c>
      <c r="C67" s="6" t="s">
        <v>2225</v>
      </c>
      <c r="D67" s="6" t="s">
        <v>2225</v>
      </c>
      <c r="E67" s="6" t="s">
        <v>2225</v>
      </c>
      <c r="F67" s="6" t="s">
        <v>2225</v>
      </c>
      <c r="G67" s="6" t="s">
        <v>2225</v>
      </c>
      <c r="H67" s="6" t="s">
        <v>2225</v>
      </c>
      <c r="I67" s="6" t="s">
        <v>2225</v>
      </c>
      <c r="J67" s="6" t="s">
        <v>2225</v>
      </c>
      <c r="K67" s="6" t="s">
        <v>2225</v>
      </c>
    </row>
    <row r="68" spans="1:17" x14ac:dyDescent="0.25">
      <c r="A68" s="3" t="s">
        <v>2212</v>
      </c>
      <c r="B68" s="6" t="s">
        <v>2225</v>
      </c>
      <c r="C68" s="6" t="s">
        <v>2225</v>
      </c>
      <c r="D68" s="6" t="s">
        <v>2225</v>
      </c>
      <c r="E68" s="6" t="s">
        <v>2225</v>
      </c>
      <c r="F68" s="6" t="s">
        <v>2225</v>
      </c>
      <c r="G68" s="6" t="s">
        <v>2225</v>
      </c>
      <c r="H68" s="6" t="s">
        <v>2225</v>
      </c>
      <c r="I68" s="6" t="s">
        <v>2225</v>
      </c>
      <c r="J68" s="6" t="s">
        <v>2225</v>
      </c>
      <c r="K68" s="6" t="s">
        <v>2225</v>
      </c>
    </row>
  </sheetData>
  <mergeCells count="6">
    <mergeCell ref="A58:A59"/>
    <mergeCell ref="B58:K58"/>
    <mergeCell ref="M58:V58"/>
    <mergeCell ref="A2:A3"/>
    <mergeCell ref="B2:K2"/>
    <mergeCell ref="M2:V2"/>
  </mergeCells>
  <pageMargins left="0.7" right="0.7" top="0.75" bottom="0.75" header="0.3" footer="0.3"/>
  <pageSetup paperSize="3" scale="75" fitToHeight="0" orientation="landscape" verticalDpi="0" r:id="rId1"/>
  <headerFooter>
    <oddHeader>&amp;C&amp;"Arial Narrow,Bold"&amp;14PSRC 4K Trip Based Model&amp;"-,Regular"&amp;11
&amp;"Arial Narrow,Regular"&amp;12Trip Generation Summary - &amp;A</oddHeader>
    <oddFooter>&amp;L&amp;"Arial Narrow,Regular"&amp;10Printed on: &amp;D&amp;R&amp;"Arial Narrow,Regular"&amp;10Page &amp;P of &amp;N</oddFooter>
  </headerFooter>
  <rowBreaks count="1" manualBreakCount="1"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5"/>
  <sheetViews>
    <sheetView workbookViewId="0"/>
  </sheetViews>
  <sheetFormatPr defaultRowHeight="15.75" x14ac:dyDescent="0.25"/>
  <cols>
    <col min="1" max="1" width="30.7109375" style="3" customWidth="1"/>
    <col min="2" max="7" width="12.7109375" style="3" customWidth="1"/>
    <col min="8" max="8" width="9.140625" style="3"/>
    <col min="9" max="14" width="10.7109375" style="3" hidden="1" customWidth="1"/>
    <col min="15" max="16384" width="9.140625" style="3"/>
  </cols>
  <sheetData>
    <row r="1" spans="1:14" x14ac:dyDescent="0.25">
      <c r="A1" s="7" t="s">
        <v>3241</v>
      </c>
      <c r="B1" s="6"/>
      <c r="C1" s="6"/>
      <c r="D1" s="6"/>
      <c r="E1" s="6"/>
      <c r="F1" s="6"/>
      <c r="G1" s="6"/>
    </row>
    <row r="2" spans="1:14" x14ac:dyDescent="0.25">
      <c r="A2" s="47" t="s">
        <v>2231</v>
      </c>
      <c r="B2" s="41" t="s">
        <v>2409</v>
      </c>
      <c r="C2" s="41"/>
      <c r="D2" s="41" t="s">
        <v>2410</v>
      </c>
      <c r="E2" s="41"/>
      <c r="F2" s="41" t="s">
        <v>2411</v>
      </c>
      <c r="G2" s="41"/>
    </row>
    <row r="3" spans="1:14" ht="16.5" thickBot="1" x14ac:dyDescent="0.3">
      <c r="A3" s="48"/>
      <c r="B3" s="39" t="s">
        <v>2123</v>
      </c>
      <c r="C3" s="40" t="s">
        <v>2230</v>
      </c>
      <c r="D3" s="39" t="s">
        <v>2123</v>
      </c>
      <c r="E3" s="40" t="s">
        <v>2230</v>
      </c>
      <c r="F3" s="39" t="s">
        <v>2123</v>
      </c>
      <c r="G3" s="40" t="s">
        <v>2230</v>
      </c>
      <c r="I3" s="41" t="s">
        <v>2409</v>
      </c>
      <c r="J3" s="41"/>
      <c r="K3" s="41" t="s">
        <v>2410</v>
      </c>
      <c r="L3" s="41"/>
      <c r="M3" s="41" t="s">
        <v>2411</v>
      </c>
      <c r="N3" s="41"/>
    </row>
    <row r="4" spans="1:14" x14ac:dyDescent="0.25">
      <c r="A4" s="3" t="s">
        <v>2413</v>
      </c>
      <c r="B4" s="42">
        <f>SUMIF(Output!$B$11:$B$10000,$I4,Output!$F$11:$F$10000)</f>
        <v>0.41020000000000001</v>
      </c>
      <c r="C4" s="43">
        <f>SUMIF(Output!$B$11:$B$10000,$J4,Output!$F$11:$F$10000)</f>
        <v>1.3161</v>
      </c>
      <c r="D4" s="42">
        <f>SUMIF(Output!$B$11:$B$10000,$K4,Output!$F$11:$F$10000)</f>
        <v>8.8900000000000007E-2</v>
      </c>
      <c r="E4" s="43">
        <f>SUMIF(Output!$B$11:$B$10000,$L4,Output!$F$11:$F$10000)</f>
        <v>0.28310000000000002</v>
      </c>
      <c r="F4" s="42">
        <f>SUMIF(Output!$B$11:$B$10000,$M4,Output!$F$11:$F$10000)</f>
        <v>0.2366</v>
      </c>
      <c r="G4" s="43">
        <f>SUMIF(Output!$B$11:$B$10000,$N4,Output!$F$11:$F$10000)</f>
        <v>9.8799999999999999E-2</v>
      </c>
      <c r="I4" s="10" t="s">
        <v>145</v>
      </c>
      <c r="J4" s="10" t="s">
        <v>178</v>
      </c>
      <c r="K4" s="10" t="s">
        <v>211</v>
      </c>
      <c r="L4" s="10" t="s">
        <v>244</v>
      </c>
      <c r="M4" s="10" t="s">
        <v>277</v>
      </c>
      <c r="N4" s="10" t="s">
        <v>310</v>
      </c>
    </row>
    <row r="5" spans="1:14" x14ac:dyDescent="0.25">
      <c r="A5" s="3" t="s">
        <v>2414</v>
      </c>
      <c r="B5" s="42">
        <f>SUMIF(Output!$B$11:$B$10000,$I5,Output!$F$11:$F$10000)</f>
        <v>0.41020000000000001</v>
      </c>
      <c r="C5" s="43">
        <f>SUMIF(Output!$B$11:$B$10000,$J5,Output!$F$11:$F$10000)</f>
        <v>47.905200000000001</v>
      </c>
      <c r="D5" s="42">
        <f>SUMIF(Output!$B$11:$B$10000,$K5,Output!$F$11:$F$10000)</f>
        <v>8.8900000000000007E-2</v>
      </c>
      <c r="E5" s="43">
        <f>SUMIF(Output!$B$11:$B$10000,$L5,Output!$F$11:$F$10000)</f>
        <v>14.807301000000001</v>
      </c>
      <c r="F5" s="42">
        <f>SUMIF(Output!$B$11:$B$10000,$M5,Output!$F$11:$F$10000)</f>
        <v>0.34050000000000002</v>
      </c>
      <c r="G5" s="43">
        <f>SUMIF(Output!$B$11:$B$10000,$N5,Output!$F$11:$F$10000)</f>
        <v>5.0896999999999997</v>
      </c>
      <c r="I5" s="10" t="s">
        <v>148</v>
      </c>
      <c r="J5" s="10" t="s">
        <v>181</v>
      </c>
      <c r="K5" s="10" t="s">
        <v>214</v>
      </c>
      <c r="L5" s="10" t="s">
        <v>247</v>
      </c>
      <c r="M5" s="10" t="s">
        <v>280</v>
      </c>
      <c r="N5" s="10" t="s">
        <v>313</v>
      </c>
    </row>
    <row r="6" spans="1:14" x14ac:dyDescent="0.25">
      <c r="A6" s="3" t="s">
        <v>2415</v>
      </c>
      <c r="B6" s="42">
        <f>SUMIF(Output!$B$11:$B$10000,$I6,Output!$F$11:$F$10000)</f>
        <v>0.41020000000000001</v>
      </c>
      <c r="C6" s="43">
        <f>SUMIF(Output!$B$11:$B$10000,$J6,Output!$F$11:$F$10000)</f>
        <v>0.25850000000000001</v>
      </c>
      <c r="D6" s="42">
        <f>SUMIF(Output!$B$11:$B$10000,$K6,Output!$F$11:$F$10000)</f>
        <v>9.98E-2</v>
      </c>
      <c r="E6" s="43">
        <f>SUMIF(Output!$B$11:$B$10000,$L6,Output!$F$11:$F$10000)</f>
        <v>8.7599999999999997E-2</v>
      </c>
      <c r="F6" s="42">
        <f>SUMIF(Output!$B$11:$B$10000,$M6,Output!$F$11:$F$10000)</f>
        <v>8.5599999999999996E-2</v>
      </c>
      <c r="G6" s="43">
        <f>SUMIF(Output!$B$11:$B$10000,$N6,Output!$F$11:$F$10000)</f>
        <v>2.9000000000000001E-2</v>
      </c>
      <c r="I6" s="10" t="s">
        <v>151</v>
      </c>
      <c r="J6" s="10" t="s">
        <v>184</v>
      </c>
      <c r="K6" s="10" t="s">
        <v>217</v>
      </c>
      <c r="L6" s="10" t="s">
        <v>250</v>
      </c>
      <c r="M6" s="10" t="s">
        <v>283</v>
      </c>
      <c r="N6" s="10" t="s">
        <v>316</v>
      </c>
    </row>
    <row r="7" spans="1:14" x14ac:dyDescent="0.25">
      <c r="A7" s="3" t="s">
        <v>2418</v>
      </c>
      <c r="B7" s="42">
        <f>SUMIF(Output!$B$11:$B$10000,$I7,Output!$F$11:$F$10000)</f>
        <v>0.34660000000000002</v>
      </c>
      <c r="C7" s="43">
        <f>SUMIF(Output!$B$11:$B$10000,$J7,Output!$F$11:$F$10000)</f>
        <v>0.2581</v>
      </c>
      <c r="D7" s="42">
        <f>SUMIF(Output!$B$11:$B$10000,$K7,Output!$F$11:$F$10000)</f>
        <v>8.5800000000000001E-2</v>
      </c>
      <c r="E7" s="43">
        <f>SUMIF(Output!$B$11:$B$10000,$L7,Output!$F$11:$F$10000)</f>
        <v>5.3800000000000001E-2</v>
      </c>
      <c r="F7" s="42">
        <f>SUMIF(Output!$B$11:$B$10000,$M7,Output!$F$11:$F$10000)</f>
        <v>0.2661</v>
      </c>
      <c r="G7" s="43">
        <f>SUMIF(Output!$B$11:$B$10000,$N7,Output!$F$11:$F$10000)</f>
        <v>2.0799999999999999E-2</v>
      </c>
      <c r="I7" s="10" t="s">
        <v>154</v>
      </c>
      <c r="J7" s="10" t="s">
        <v>187</v>
      </c>
      <c r="K7" s="10" t="s">
        <v>220</v>
      </c>
      <c r="L7" s="10" t="s">
        <v>253</v>
      </c>
      <c r="M7" s="10" t="s">
        <v>286</v>
      </c>
      <c r="N7" s="10" t="s">
        <v>319</v>
      </c>
    </row>
    <row r="8" spans="1:14" x14ac:dyDescent="0.25">
      <c r="A8" s="3" t="s">
        <v>2419</v>
      </c>
      <c r="B8" s="42">
        <f>SUMIF(Output!$B$11:$B$10000,$I8,Output!$F$11:$F$10000)</f>
        <v>0.34660000000000002</v>
      </c>
      <c r="C8" s="43">
        <f>SUMIF(Output!$B$11:$B$10000,$J8,Output!$F$11:$F$10000)</f>
        <v>0.2581</v>
      </c>
      <c r="D8" s="42">
        <f>SUMIF(Output!$B$11:$B$10000,$K8,Output!$F$11:$F$10000)</f>
        <v>8.5800000000000001E-2</v>
      </c>
      <c r="E8" s="43">
        <f>SUMIF(Output!$B$11:$B$10000,$L8,Output!$F$11:$F$10000)</f>
        <v>5.3800000000000001E-2</v>
      </c>
      <c r="F8" s="42">
        <f>SUMIF(Output!$B$11:$B$10000,$M8,Output!$F$11:$F$10000)</f>
        <v>9.5299999999999996E-2</v>
      </c>
      <c r="G8" s="43">
        <f>SUMIF(Output!$B$11:$B$10000,$N8,Output!$F$11:$F$10000)</f>
        <v>2.0799999999999999E-2</v>
      </c>
      <c r="I8" s="10" t="s">
        <v>157</v>
      </c>
      <c r="J8" s="10" t="s">
        <v>190</v>
      </c>
      <c r="K8" s="10" t="s">
        <v>223</v>
      </c>
      <c r="L8" s="10" t="s">
        <v>256</v>
      </c>
      <c r="M8" s="10" t="s">
        <v>289</v>
      </c>
      <c r="N8" s="10" t="s">
        <v>322</v>
      </c>
    </row>
    <row r="9" spans="1:14" x14ac:dyDescent="0.25">
      <c r="A9" s="3" t="s">
        <v>2420</v>
      </c>
      <c r="B9" s="42">
        <f>SUMIF(Output!$B$11:$B$10000,$I9,Output!$F$11:$F$10000)</f>
        <v>0.34660000000000002</v>
      </c>
      <c r="C9" s="43">
        <f>SUMIF(Output!$B$11:$B$10000,$J9,Output!$F$11:$F$10000)</f>
        <v>0.50819999999999999</v>
      </c>
      <c r="D9" s="42">
        <f>SUMIF(Output!$B$11:$B$10000,$K9,Output!$F$11:$F$10000)</f>
        <v>0.2079</v>
      </c>
      <c r="E9" s="43">
        <f>SUMIF(Output!$B$11:$B$10000,$L9,Output!$F$11:$F$10000)</f>
        <v>9.98E-2</v>
      </c>
      <c r="F9" s="42">
        <f>SUMIF(Output!$B$11:$B$10000,$M9,Output!$F$11:$F$10000)</f>
        <v>0.1075</v>
      </c>
      <c r="G9" s="43">
        <f>SUMIF(Output!$B$11:$B$10000,$N9,Output!$F$11:$F$10000)</f>
        <v>3.78E-2</v>
      </c>
      <c r="I9" s="10" t="s">
        <v>160</v>
      </c>
      <c r="J9" s="10" t="s">
        <v>193</v>
      </c>
      <c r="K9" s="10" t="s">
        <v>226</v>
      </c>
      <c r="L9" s="10" t="s">
        <v>259</v>
      </c>
      <c r="M9" s="10" t="s">
        <v>292</v>
      </c>
      <c r="N9" s="10" t="s">
        <v>325</v>
      </c>
    </row>
    <row r="10" spans="1:14" x14ac:dyDescent="0.25">
      <c r="A10" s="3" t="s">
        <v>2416</v>
      </c>
      <c r="B10" s="42">
        <f>SUMIF(Output!$B$11:$B$10000,$I10,Output!$F$11:$F$10000)</f>
        <v>0.34660000000000002</v>
      </c>
      <c r="C10" s="43">
        <f>SUMIF(Output!$B$11:$B$10000,$J10,Output!$F$11:$F$10000)</f>
        <v>0.1464</v>
      </c>
      <c r="D10" s="42">
        <f>SUMIF(Output!$B$11:$B$10000,$K10,Output!$F$11:$F$10000)</f>
        <v>0.25519999999999998</v>
      </c>
      <c r="E10" s="43">
        <f>SUMIF(Output!$B$11:$B$10000,$L10,Output!$F$11:$F$10000)</f>
        <v>3.5200000000000002E-2</v>
      </c>
      <c r="F10" s="42">
        <f>SUMIF(Output!$B$11:$B$10000,$M10,Output!$F$11:$F$10000)</f>
        <v>0.13370000000000001</v>
      </c>
      <c r="G10" s="43">
        <f>SUMIF(Output!$B$11:$B$10000,$N10,Output!$F$11:$F$10000)</f>
        <v>8.6999999999999994E-3</v>
      </c>
      <c r="I10" s="10" t="s">
        <v>163</v>
      </c>
      <c r="J10" s="10" t="s">
        <v>196</v>
      </c>
      <c r="K10" s="10" t="s">
        <v>229</v>
      </c>
      <c r="L10" s="10" t="s">
        <v>262</v>
      </c>
      <c r="M10" s="10" t="s">
        <v>295</v>
      </c>
      <c r="N10" s="10" t="s">
        <v>328</v>
      </c>
    </row>
    <row r="11" spans="1:14" x14ac:dyDescent="0.25">
      <c r="A11" s="3" t="s">
        <v>2204</v>
      </c>
      <c r="B11" s="42">
        <f>SUMIF(Output!$B$11:$B$10000,$I11,Output!$F$11:$F$10000)</f>
        <v>0.3281</v>
      </c>
      <c r="C11" s="43">
        <f>SUMIF(Output!$B$11:$B$10000,$J11,Output!$F$11:$F$10000)</f>
        <v>5.0099999999999999E-2</v>
      </c>
      <c r="D11" s="42">
        <f>SUMIF(Output!$B$11:$B$10000,$K11,Output!$F$11:$F$10000)</f>
        <v>0.16370000000000001</v>
      </c>
      <c r="E11" s="43">
        <f>SUMIF(Output!$B$11:$B$10000,$L11,Output!$F$11:$F$10000)</f>
        <v>1.23E-2</v>
      </c>
      <c r="F11" s="42">
        <f>SUMIF(Output!$B$11:$B$10000,$M11,Output!$F$11:$F$10000)</f>
        <v>4.6300000000000001E-2</v>
      </c>
      <c r="G11" s="43">
        <f>SUMIF(Output!$B$11:$B$10000,$N11,Output!$F$11:$F$10000)</f>
        <v>3.2000000000000002E-3</v>
      </c>
      <c r="I11" s="10" t="s">
        <v>166</v>
      </c>
      <c r="J11" s="10" t="s">
        <v>199</v>
      </c>
      <c r="K11" s="10" t="s">
        <v>232</v>
      </c>
      <c r="L11" s="10" t="s">
        <v>265</v>
      </c>
      <c r="M11" s="10" t="s">
        <v>298</v>
      </c>
      <c r="N11" s="10" t="s">
        <v>331</v>
      </c>
    </row>
    <row r="12" spans="1:14" x14ac:dyDescent="0.25">
      <c r="A12" s="3" t="s">
        <v>2205</v>
      </c>
      <c r="B12" s="42">
        <f>SUMIF(Output!$B$11:$B$10000,$I12,Output!$F$11:$F$10000)</f>
        <v>0.1615</v>
      </c>
      <c r="C12" s="43">
        <f>SUMIF(Output!$B$11:$B$10000,$J12,Output!$F$11:$F$10000)</f>
        <v>0.15909999999999999</v>
      </c>
      <c r="D12" s="42">
        <f>SUMIF(Output!$B$11:$B$10000,$K12,Output!$F$11:$F$10000)</f>
        <v>4.3400000000000001E-2</v>
      </c>
      <c r="E12" s="43">
        <f>SUMIF(Output!$B$11:$B$10000,$L12,Output!$F$11:$F$10000)</f>
        <v>3.7499999999999999E-2</v>
      </c>
      <c r="F12" s="42">
        <f>SUMIF(Output!$B$11:$B$10000,$M12,Output!$F$11:$F$10000)</f>
        <v>0</v>
      </c>
      <c r="G12" s="43">
        <f>SUMIF(Output!$B$11:$B$10000,$N12,Output!$F$11:$F$10000)</f>
        <v>0</v>
      </c>
      <c r="I12" s="10" t="s">
        <v>169</v>
      </c>
      <c r="J12" s="10" t="s">
        <v>202</v>
      </c>
      <c r="K12" s="10" t="s">
        <v>235</v>
      </c>
      <c r="L12" s="10" t="s">
        <v>268</v>
      </c>
      <c r="M12" s="10" t="s">
        <v>301</v>
      </c>
      <c r="N12" s="10" t="s">
        <v>334</v>
      </c>
    </row>
    <row r="13" spans="1:14" x14ac:dyDescent="0.25">
      <c r="A13" s="3" t="s">
        <v>2421</v>
      </c>
      <c r="B13" s="42">
        <f>SUMIF(Output!$B$11:$B$10000,$I13,Output!$F$11:$F$10000)</f>
        <v>0.1615</v>
      </c>
      <c r="C13" s="43">
        <f>SUMIF(Output!$B$11:$B$10000,$J13,Output!$F$11:$F$10000)</f>
        <v>9.6600000000000005E-2</v>
      </c>
      <c r="D13" s="42">
        <f>SUMIF(Output!$B$11:$B$10000,$K13,Output!$F$11:$F$10000)</f>
        <v>2.9700000000000001E-2</v>
      </c>
      <c r="E13" s="43">
        <f>SUMIF(Output!$B$11:$B$10000,$L13,Output!$F$11:$F$10000)</f>
        <v>1.6E-2</v>
      </c>
      <c r="F13" s="42">
        <f>SUMIF(Output!$B$11:$B$10000,$M13,Output!$F$11:$F$10000)</f>
        <v>0</v>
      </c>
      <c r="G13" s="43">
        <f>SUMIF(Output!$B$11:$B$10000,$N13,Output!$F$11:$F$10000)</f>
        <v>0</v>
      </c>
      <c r="I13" s="10" t="s">
        <v>172</v>
      </c>
      <c r="J13" s="10" t="s">
        <v>205</v>
      </c>
      <c r="K13" s="10" t="s">
        <v>238</v>
      </c>
      <c r="L13" s="10" t="s">
        <v>271</v>
      </c>
      <c r="M13" s="10" t="s">
        <v>304</v>
      </c>
      <c r="N13" s="10" t="s">
        <v>337</v>
      </c>
    </row>
    <row r="14" spans="1:14" ht="16.5" thickBot="1" x14ac:dyDescent="0.3">
      <c r="A14" s="44" t="s">
        <v>2417</v>
      </c>
      <c r="B14" s="45">
        <f>SUMIF(Output!$B$11:$B$10000,$I14,Output!$F$11:$F$10000)</f>
        <v>9.2799999999999994E-2</v>
      </c>
      <c r="C14" s="46">
        <f>SUMIF(Output!$B$11:$B$10000,$J14,Output!$F$11:$F$10000)</f>
        <v>0.17319999999999999</v>
      </c>
      <c r="D14" s="45">
        <f>SUMIF(Output!$B$11:$B$10000,$K14,Output!$F$11:$F$10000)</f>
        <v>3.5799999999999998E-2</v>
      </c>
      <c r="E14" s="46">
        <f>SUMIF(Output!$B$11:$B$10000,$L14,Output!$F$11:$F$10000)</f>
        <v>3.85E-2</v>
      </c>
      <c r="F14" s="45">
        <f>SUMIF(Output!$B$11:$B$10000,$M14,Output!$F$11:$F$10000)</f>
        <v>0</v>
      </c>
      <c r="G14" s="46">
        <f>SUMIF(Output!$B$11:$B$10000,$N14,Output!$F$11:$F$10000)</f>
        <v>0</v>
      </c>
      <c r="I14" s="10" t="s">
        <v>175</v>
      </c>
      <c r="J14" s="10" t="s">
        <v>208</v>
      </c>
      <c r="K14" s="10" t="s">
        <v>241</v>
      </c>
      <c r="L14" s="10" t="s">
        <v>274</v>
      </c>
      <c r="M14" s="10" t="s">
        <v>307</v>
      </c>
      <c r="N14" s="10" t="s">
        <v>340</v>
      </c>
    </row>
    <row r="15" spans="1:14" x14ac:dyDescent="0.25">
      <c r="I15" s="10"/>
    </row>
  </sheetData>
  <mergeCells count="7">
    <mergeCell ref="I3:J3"/>
    <mergeCell ref="B2:C2"/>
    <mergeCell ref="A2:A3"/>
    <mergeCell ref="K3:L3"/>
    <mergeCell ref="M3:N3"/>
    <mergeCell ref="D2:E2"/>
    <mergeCell ref="F2:G2"/>
  </mergeCells>
  <pageMargins left="0.7" right="0.7" top="0.75" bottom="0.75" header="0.3" footer="0.3"/>
  <pageSetup orientation="landscape" verticalDpi="0" r:id="rId1"/>
  <headerFooter>
    <oddHeader>&amp;C&amp;"Arial Narrow,Bold"&amp;14PSRC 4K Trip Based Model&amp;"-,Regular"&amp;11
&amp;"Arial Narrow,Regular"&amp;12Trip Generation Summary - &amp;A</oddHeader>
    <oddFooter>&amp;L&amp;"Arial Narrow,Regular"&amp;10Printed on: &amp;D&amp;R&amp;"Arial Narrow,Regular"&amp;10Page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084"/>
  <sheetViews>
    <sheetView topLeftCell="A1024" workbookViewId="0">
      <selection activeCell="B1046" sqref="B1046:B1058"/>
    </sheetView>
  </sheetViews>
  <sheetFormatPr defaultRowHeight="15" x14ac:dyDescent="0.25"/>
  <cols>
    <col min="2" max="2" width="31" bestFit="1" customWidth="1"/>
    <col min="3" max="3" width="17.85546875" bestFit="1" customWidth="1"/>
    <col min="4" max="4" width="8.5703125" bestFit="1" customWidth="1"/>
    <col min="5" max="5" width="37.5703125" bestFit="1" customWidth="1"/>
    <col min="6" max="6" width="11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2424</v>
      </c>
      <c r="C2" t="s">
        <v>2808</v>
      </c>
      <c r="D2" t="s">
        <v>2</v>
      </c>
      <c r="E2" t="s">
        <v>3</v>
      </c>
    </row>
    <row r="3" spans="1:6" x14ac:dyDescent="0.25">
      <c r="A3" t="s">
        <v>4</v>
      </c>
      <c r="B3" t="s">
        <v>5</v>
      </c>
      <c r="C3" t="s">
        <v>6</v>
      </c>
    </row>
    <row r="4" spans="1:6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6" spans="1:6" x14ac:dyDescent="0.25">
      <c r="A6" t="s">
        <v>12</v>
      </c>
      <c r="B6" t="s">
        <v>13</v>
      </c>
    </row>
    <row r="7" spans="1:6" x14ac:dyDescent="0.25">
      <c r="A7" t="s">
        <v>7</v>
      </c>
      <c r="B7" t="s">
        <v>10</v>
      </c>
    </row>
    <row r="9" spans="1:6" x14ac:dyDescent="0.25">
      <c r="A9" t="s">
        <v>12</v>
      </c>
      <c r="B9" t="s">
        <v>14</v>
      </c>
      <c r="C9" t="s">
        <v>15</v>
      </c>
      <c r="E9" t="s">
        <v>16</v>
      </c>
      <c r="F9" t="s">
        <v>17</v>
      </c>
    </row>
    <row r="11" spans="1:6" x14ac:dyDescent="0.25">
      <c r="A11" t="s">
        <v>18</v>
      </c>
      <c r="B11" t="s">
        <v>19</v>
      </c>
      <c r="C11" t="s">
        <v>2425</v>
      </c>
      <c r="D11" s="1">
        <v>0.64241898148148147</v>
      </c>
      <c r="E11" t="s">
        <v>20</v>
      </c>
      <c r="F11">
        <v>1</v>
      </c>
    </row>
    <row r="12" spans="1:6" x14ac:dyDescent="0.25">
      <c r="A12" t="s">
        <v>21</v>
      </c>
      <c r="B12" t="s">
        <v>22</v>
      </c>
      <c r="C12" t="s">
        <v>2425</v>
      </c>
      <c r="D12" s="1">
        <v>0.64241898148148147</v>
      </c>
      <c r="E12" t="s">
        <v>23</v>
      </c>
      <c r="F12">
        <v>1</v>
      </c>
    </row>
    <row r="13" spans="1:6" x14ac:dyDescent="0.25">
      <c r="A13" t="s">
        <v>24</v>
      </c>
      <c r="B13" t="s">
        <v>25</v>
      </c>
      <c r="C13" t="s">
        <v>2425</v>
      </c>
      <c r="D13" s="1">
        <v>0.64241898148148147</v>
      </c>
      <c r="E13" t="s">
        <v>26</v>
      </c>
      <c r="F13">
        <v>1</v>
      </c>
    </row>
    <row r="14" spans="1:6" x14ac:dyDescent="0.25">
      <c r="A14" t="s">
        <v>27</v>
      </c>
      <c r="B14" t="s">
        <v>28</v>
      </c>
      <c r="C14" t="s">
        <v>2425</v>
      </c>
      <c r="D14" s="1">
        <v>0.64241898148148147</v>
      </c>
      <c r="E14" t="s">
        <v>29</v>
      </c>
      <c r="F14">
        <v>1</v>
      </c>
    </row>
    <row r="15" spans="1:6" x14ac:dyDescent="0.25">
      <c r="A15" t="s">
        <v>30</v>
      </c>
      <c r="B15" t="s">
        <v>31</v>
      </c>
      <c r="C15" t="s">
        <v>2425</v>
      </c>
      <c r="D15" s="1">
        <v>0.64241898148148147</v>
      </c>
      <c r="E15" t="s">
        <v>32</v>
      </c>
      <c r="F15">
        <v>1</v>
      </c>
    </row>
    <row r="16" spans="1:6" x14ac:dyDescent="0.25">
      <c r="A16" t="s">
        <v>33</v>
      </c>
      <c r="B16" t="s">
        <v>34</v>
      </c>
      <c r="C16" t="s">
        <v>2425</v>
      </c>
      <c r="D16" s="1">
        <v>0.64241898148148147</v>
      </c>
      <c r="E16" t="s">
        <v>35</v>
      </c>
      <c r="F16">
        <v>1</v>
      </c>
    </row>
    <row r="17" spans="1:6" x14ac:dyDescent="0.25">
      <c r="A17" t="s">
        <v>36</v>
      </c>
      <c r="B17" t="s">
        <v>37</v>
      </c>
      <c r="C17" t="s">
        <v>2425</v>
      </c>
      <c r="D17" s="1">
        <v>0.64241898148148147</v>
      </c>
      <c r="E17" t="s">
        <v>38</v>
      </c>
      <c r="F17">
        <v>1</v>
      </c>
    </row>
    <row r="18" spans="1:6" x14ac:dyDescent="0.25">
      <c r="A18" t="s">
        <v>39</v>
      </c>
      <c r="B18" t="s">
        <v>40</v>
      </c>
      <c r="C18" t="s">
        <v>2425</v>
      </c>
      <c r="D18" s="1">
        <v>0.64241898148148147</v>
      </c>
      <c r="E18" t="s">
        <v>41</v>
      </c>
      <c r="F18">
        <v>1</v>
      </c>
    </row>
    <row r="19" spans="1:6" x14ac:dyDescent="0.25">
      <c r="A19" t="s">
        <v>42</v>
      </c>
      <c r="B19" t="s">
        <v>43</v>
      </c>
      <c r="C19" t="s">
        <v>2425</v>
      </c>
      <c r="D19" s="1">
        <v>0.64241898148148147</v>
      </c>
      <c r="E19" t="s">
        <v>44</v>
      </c>
      <c r="F19">
        <v>1</v>
      </c>
    </row>
    <row r="20" spans="1:6" x14ac:dyDescent="0.25">
      <c r="A20" t="s">
        <v>45</v>
      </c>
      <c r="B20" t="s">
        <v>46</v>
      </c>
      <c r="C20" t="s">
        <v>2425</v>
      </c>
      <c r="D20" s="1">
        <v>0.64241898148148147</v>
      </c>
      <c r="E20" t="s">
        <v>47</v>
      </c>
      <c r="F20">
        <v>1</v>
      </c>
    </row>
    <row r="21" spans="1:6" x14ac:dyDescent="0.25">
      <c r="A21" t="s">
        <v>48</v>
      </c>
      <c r="B21" t="s">
        <v>49</v>
      </c>
      <c r="C21" t="s">
        <v>2425</v>
      </c>
      <c r="D21" s="1">
        <v>0.64241898148148147</v>
      </c>
      <c r="E21" t="s">
        <v>50</v>
      </c>
      <c r="F21">
        <v>0.95</v>
      </c>
    </row>
    <row r="22" spans="1:6" x14ac:dyDescent="0.25">
      <c r="A22" t="s">
        <v>51</v>
      </c>
      <c r="B22" t="s">
        <v>52</v>
      </c>
      <c r="C22" t="s">
        <v>2425</v>
      </c>
      <c r="D22" s="1">
        <v>0.64241898148148147</v>
      </c>
      <c r="E22" t="s">
        <v>53</v>
      </c>
      <c r="F22">
        <v>0.95</v>
      </c>
    </row>
    <row r="23" spans="1:6" x14ac:dyDescent="0.25">
      <c r="A23" t="s">
        <v>54</v>
      </c>
      <c r="B23" t="s">
        <v>55</v>
      </c>
      <c r="C23" t="s">
        <v>2425</v>
      </c>
      <c r="D23" s="1">
        <v>0.64241898148148147</v>
      </c>
      <c r="E23" t="s">
        <v>56</v>
      </c>
      <c r="F23">
        <v>0.95</v>
      </c>
    </row>
    <row r="24" spans="1:6" x14ac:dyDescent="0.25">
      <c r="A24" t="s">
        <v>57</v>
      </c>
      <c r="B24" t="s">
        <v>58</v>
      </c>
      <c r="C24" t="s">
        <v>2425</v>
      </c>
      <c r="D24" s="1">
        <v>0.64241898148148147</v>
      </c>
      <c r="E24" t="s">
        <v>59</v>
      </c>
      <c r="F24">
        <v>0.95</v>
      </c>
    </row>
    <row r="25" spans="1:6" x14ac:dyDescent="0.25">
      <c r="A25" t="s">
        <v>60</v>
      </c>
      <c r="B25" t="s">
        <v>61</v>
      </c>
      <c r="C25" t="s">
        <v>2425</v>
      </c>
      <c r="D25" s="1">
        <v>0.64241898148148147</v>
      </c>
      <c r="E25" t="s">
        <v>62</v>
      </c>
      <c r="F25">
        <v>0.95</v>
      </c>
    </row>
    <row r="26" spans="1:6" x14ac:dyDescent="0.25">
      <c r="A26" t="s">
        <v>63</v>
      </c>
      <c r="B26" t="s">
        <v>64</v>
      </c>
      <c r="C26" t="s">
        <v>2425</v>
      </c>
      <c r="D26" s="1">
        <v>0.64241898148148147</v>
      </c>
      <c r="E26" t="s">
        <v>65</v>
      </c>
      <c r="F26">
        <v>0.95</v>
      </c>
    </row>
    <row r="27" spans="1:6" x14ac:dyDescent="0.25">
      <c r="A27" t="s">
        <v>66</v>
      </c>
      <c r="B27" t="s">
        <v>67</v>
      </c>
      <c r="C27" t="s">
        <v>2425</v>
      </c>
      <c r="D27" s="1">
        <v>0.64241898148148147</v>
      </c>
      <c r="E27" t="s">
        <v>68</v>
      </c>
      <c r="F27">
        <v>0.95</v>
      </c>
    </row>
    <row r="28" spans="1:6" x14ac:dyDescent="0.25">
      <c r="A28" t="s">
        <v>69</v>
      </c>
      <c r="B28" t="s">
        <v>70</v>
      </c>
      <c r="C28" t="s">
        <v>2425</v>
      </c>
      <c r="D28" s="1">
        <v>0.64241898148148147</v>
      </c>
      <c r="E28" t="s">
        <v>71</v>
      </c>
      <c r="F28">
        <v>0.95</v>
      </c>
    </row>
    <row r="29" spans="1:6" x14ac:dyDescent="0.25">
      <c r="A29" t="s">
        <v>72</v>
      </c>
      <c r="B29" t="s">
        <v>73</v>
      </c>
      <c r="C29" t="s">
        <v>2425</v>
      </c>
      <c r="D29" s="1">
        <v>0.64241898148148147</v>
      </c>
      <c r="E29" t="s">
        <v>74</v>
      </c>
      <c r="F29">
        <v>0.95</v>
      </c>
    </row>
    <row r="30" spans="1:6" x14ac:dyDescent="0.25">
      <c r="A30" t="s">
        <v>75</v>
      </c>
      <c r="B30" t="s">
        <v>76</v>
      </c>
      <c r="C30" t="s">
        <v>2425</v>
      </c>
      <c r="D30" s="1">
        <v>0.64241898148148147</v>
      </c>
      <c r="E30" t="s">
        <v>77</v>
      </c>
      <c r="F30">
        <v>0.95</v>
      </c>
    </row>
    <row r="31" spans="1:6" x14ac:dyDescent="0.25">
      <c r="A31" t="s">
        <v>78</v>
      </c>
      <c r="B31" t="s">
        <v>79</v>
      </c>
      <c r="C31" t="s">
        <v>2425</v>
      </c>
      <c r="D31" s="1">
        <v>0.64241898148148147</v>
      </c>
      <c r="E31" t="s">
        <v>80</v>
      </c>
      <c r="F31">
        <v>1.05</v>
      </c>
    </row>
    <row r="32" spans="1:6" x14ac:dyDescent="0.25">
      <c r="A32" t="s">
        <v>81</v>
      </c>
      <c r="B32" t="s">
        <v>82</v>
      </c>
      <c r="C32" t="s">
        <v>2425</v>
      </c>
      <c r="D32" s="1">
        <v>0.64241898148148147</v>
      </c>
      <c r="E32" t="s">
        <v>83</v>
      </c>
      <c r="F32">
        <v>1.05</v>
      </c>
    </row>
    <row r="33" spans="1:6" x14ac:dyDescent="0.25">
      <c r="A33" t="s">
        <v>84</v>
      </c>
      <c r="B33" t="s">
        <v>85</v>
      </c>
      <c r="C33" t="s">
        <v>2425</v>
      </c>
      <c r="D33" s="1">
        <v>0.64241898148148147</v>
      </c>
      <c r="E33" t="s">
        <v>86</v>
      </c>
      <c r="F33">
        <v>1.05</v>
      </c>
    </row>
    <row r="34" spans="1:6" x14ac:dyDescent="0.25">
      <c r="A34" t="s">
        <v>87</v>
      </c>
      <c r="B34" t="s">
        <v>88</v>
      </c>
      <c r="C34" t="s">
        <v>2425</v>
      </c>
      <c r="D34" s="1">
        <v>0.64241898148148147</v>
      </c>
      <c r="E34" t="s">
        <v>89</v>
      </c>
      <c r="F34">
        <v>1.05</v>
      </c>
    </row>
    <row r="35" spans="1:6" x14ac:dyDescent="0.25">
      <c r="A35" t="s">
        <v>90</v>
      </c>
      <c r="B35" t="s">
        <v>91</v>
      </c>
      <c r="C35" t="s">
        <v>2425</v>
      </c>
      <c r="D35" s="1">
        <v>0.64241898148148147</v>
      </c>
      <c r="E35" t="s">
        <v>92</v>
      </c>
      <c r="F35">
        <v>1</v>
      </c>
    </row>
    <row r="36" spans="1:6" x14ac:dyDescent="0.25">
      <c r="A36" t="s">
        <v>93</v>
      </c>
      <c r="B36" t="s">
        <v>94</v>
      </c>
      <c r="C36" t="s">
        <v>2425</v>
      </c>
      <c r="D36" s="1">
        <v>0.64241898148148147</v>
      </c>
      <c r="E36" t="s">
        <v>95</v>
      </c>
      <c r="F36">
        <v>1.05</v>
      </c>
    </row>
    <row r="37" spans="1:6" x14ac:dyDescent="0.25">
      <c r="A37" t="s">
        <v>96</v>
      </c>
      <c r="B37" t="s">
        <v>97</v>
      </c>
      <c r="C37" t="s">
        <v>2425</v>
      </c>
      <c r="D37" s="1">
        <v>0.64241898148148147</v>
      </c>
      <c r="E37" t="s">
        <v>98</v>
      </c>
      <c r="F37">
        <v>1.05</v>
      </c>
    </row>
    <row r="38" spans="1:6" x14ac:dyDescent="0.25">
      <c r="A38" t="s">
        <v>99</v>
      </c>
      <c r="B38" t="s">
        <v>100</v>
      </c>
      <c r="C38" t="s">
        <v>2425</v>
      </c>
      <c r="D38" s="1">
        <v>0.64241898148148147</v>
      </c>
      <c r="E38" t="s">
        <v>101</v>
      </c>
      <c r="F38">
        <v>1</v>
      </c>
    </row>
    <row r="39" spans="1:6" x14ac:dyDescent="0.25">
      <c r="A39" t="s">
        <v>102</v>
      </c>
      <c r="B39" t="s">
        <v>103</v>
      </c>
      <c r="C39" t="s">
        <v>2425</v>
      </c>
      <c r="D39" s="1">
        <v>0.64241898148148147</v>
      </c>
      <c r="E39" t="s">
        <v>104</v>
      </c>
      <c r="F39">
        <v>1</v>
      </c>
    </row>
    <row r="40" spans="1:6" x14ac:dyDescent="0.25">
      <c r="A40" t="s">
        <v>105</v>
      </c>
      <c r="B40" t="s">
        <v>106</v>
      </c>
      <c r="C40" t="s">
        <v>2425</v>
      </c>
      <c r="D40" s="1">
        <v>0.64241898148148147</v>
      </c>
      <c r="E40" t="s">
        <v>107</v>
      </c>
      <c r="F40">
        <v>1</v>
      </c>
    </row>
    <row r="41" spans="1:6" x14ac:dyDescent="0.25">
      <c r="A41" t="s">
        <v>108</v>
      </c>
      <c r="B41" t="s">
        <v>109</v>
      </c>
      <c r="C41" t="s">
        <v>2425</v>
      </c>
      <c r="D41" s="1">
        <v>0.6425925925925926</v>
      </c>
      <c r="E41" t="s">
        <v>110</v>
      </c>
      <c r="F41">
        <v>317166.75</v>
      </c>
    </row>
    <row r="42" spans="1:6" x14ac:dyDescent="0.25">
      <c r="A42" t="s">
        <v>111</v>
      </c>
      <c r="B42" t="s">
        <v>112</v>
      </c>
      <c r="C42" t="s">
        <v>2425</v>
      </c>
      <c r="D42" s="1">
        <v>0.6425925925925926</v>
      </c>
      <c r="E42" t="s">
        <v>113</v>
      </c>
      <c r="F42">
        <v>138241.96799999999</v>
      </c>
    </row>
    <row r="43" spans="1:6" x14ac:dyDescent="0.25">
      <c r="A43" t="s">
        <v>114</v>
      </c>
      <c r="B43" t="s">
        <v>115</v>
      </c>
      <c r="C43" t="s">
        <v>2425</v>
      </c>
      <c r="D43" s="1">
        <v>0.6425925925925926</v>
      </c>
      <c r="E43" t="s">
        <v>116</v>
      </c>
      <c r="F43">
        <v>28654.8164</v>
      </c>
    </row>
    <row r="44" spans="1:6" x14ac:dyDescent="0.25">
      <c r="A44" t="s">
        <v>117</v>
      </c>
      <c r="B44" t="s">
        <v>118</v>
      </c>
      <c r="C44" t="s">
        <v>2425</v>
      </c>
      <c r="D44" s="1">
        <v>0.6425925925925926</v>
      </c>
      <c r="E44" t="s">
        <v>119</v>
      </c>
      <c r="F44">
        <v>493476.78100000002</v>
      </c>
    </row>
    <row r="45" spans="1:6" x14ac:dyDescent="0.25">
      <c r="A45" t="s">
        <v>120</v>
      </c>
      <c r="B45" t="s">
        <v>121</v>
      </c>
      <c r="C45" t="s">
        <v>2425</v>
      </c>
      <c r="D45" s="1">
        <v>0.6425925925925926</v>
      </c>
      <c r="E45" t="s">
        <v>122</v>
      </c>
      <c r="F45">
        <v>117984.367</v>
      </c>
    </row>
    <row r="46" spans="1:6" x14ac:dyDescent="0.25">
      <c r="A46" t="s">
        <v>123</v>
      </c>
      <c r="B46" t="s">
        <v>124</v>
      </c>
      <c r="C46" t="s">
        <v>2425</v>
      </c>
      <c r="D46" s="1">
        <v>0.6425925925925926</v>
      </c>
      <c r="E46" t="s">
        <v>125</v>
      </c>
      <c r="F46">
        <v>19624.3593</v>
      </c>
    </row>
    <row r="47" spans="1:6" x14ac:dyDescent="0.25">
      <c r="A47" t="s">
        <v>126</v>
      </c>
      <c r="B47" t="s">
        <v>127</v>
      </c>
      <c r="C47" t="s">
        <v>2425</v>
      </c>
      <c r="D47" s="1">
        <v>0.64240740740740743</v>
      </c>
      <c r="E47" t="s">
        <v>128</v>
      </c>
      <c r="F47">
        <v>0</v>
      </c>
    </row>
    <row r="48" spans="1:6" x14ac:dyDescent="0.25">
      <c r="A48" t="s">
        <v>129</v>
      </c>
      <c r="B48" t="s">
        <v>130</v>
      </c>
      <c r="C48" t="s">
        <v>2425</v>
      </c>
      <c r="D48" s="1">
        <v>0.64240740740740743</v>
      </c>
      <c r="E48" t="s">
        <v>131</v>
      </c>
      <c r="F48">
        <v>0</v>
      </c>
    </row>
    <row r="49" spans="1:6" x14ac:dyDescent="0.25">
      <c r="A49" t="s">
        <v>132</v>
      </c>
      <c r="B49" t="s">
        <v>133</v>
      </c>
      <c r="C49" t="s">
        <v>2425</v>
      </c>
      <c r="D49" s="1">
        <v>0.64240740740740743</v>
      </c>
      <c r="E49" t="s">
        <v>134</v>
      </c>
      <c r="F49">
        <v>0</v>
      </c>
    </row>
    <row r="50" spans="1:6" x14ac:dyDescent="0.25">
      <c r="A50" t="s">
        <v>135</v>
      </c>
      <c r="B50" t="s">
        <v>136</v>
      </c>
      <c r="C50" t="s">
        <v>2425</v>
      </c>
      <c r="D50" s="1">
        <v>0.6425925925925926</v>
      </c>
      <c r="E50" t="s">
        <v>137</v>
      </c>
      <c r="F50">
        <v>0</v>
      </c>
    </row>
    <row r="51" spans="1:6" x14ac:dyDescent="0.25">
      <c r="A51" t="s">
        <v>138</v>
      </c>
      <c r="B51" t="s">
        <v>139</v>
      </c>
      <c r="C51" t="s">
        <v>2425</v>
      </c>
      <c r="D51" s="1">
        <v>0.6425925925925926</v>
      </c>
      <c r="E51" t="s">
        <v>140</v>
      </c>
      <c r="F51">
        <v>0</v>
      </c>
    </row>
    <row r="52" spans="1:6" x14ac:dyDescent="0.25">
      <c r="A52" t="s">
        <v>141</v>
      </c>
      <c r="B52" t="s">
        <v>142</v>
      </c>
      <c r="C52" t="s">
        <v>2425</v>
      </c>
      <c r="D52" s="1">
        <v>0.6425925925925926</v>
      </c>
      <c r="E52" t="s">
        <v>143</v>
      </c>
      <c r="F52">
        <v>0</v>
      </c>
    </row>
    <row r="53" spans="1:6" x14ac:dyDescent="0.25">
      <c r="A53" t="s">
        <v>144</v>
      </c>
      <c r="B53" t="s">
        <v>145</v>
      </c>
      <c r="C53" t="s">
        <v>2425</v>
      </c>
      <c r="D53" s="1">
        <v>0.64241898148148147</v>
      </c>
      <c r="E53" t="s">
        <v>146</v>
      </c>
      <c r="F53">
        <v>0.41020000000000001</v>
      </c>
    </row>
    <row r="54" spans="1:6" x14ac:dyDescent="0.25">
      <c r="A54" t="s">
        <v>147</v>
      </c>
      <c r="B54" t="s">
        <v>148</v>
      </c>
      <c r="C54" t="s">
        <v>2425</v>
      </c>
      <c r="D54" s="1">
        <v>0.64241898148148147</v>
      </c>
      <c r="E54" t="s">
        <v>149</v>
      </c>
      <c r="F54">
        <v>0.41020000000000001</v>
      </c>
    </row>
    <row r="55" spans="1:6" x14ac:dyDescent="0.25">
      <c r="A55" t="s">
        <v>150</v>
      </c>
      <c r="B55" t="s">
        <v>151</v>
      </c>
      <c r="C55" t="s">
        <v>2425</v>
      </c>
      <c r="D55" s="1">
        <v>0.64241898148148147</v>
      </c>
      <c r="E55" t="s">
        <v>152</v>
      </c>
      <c r="F55">
        <v>0.41020000000000001</v>
      </c>
    </row>
    <row r="56" spans="1:6" x14ac:dyDescent="0.25">
      <c r="A56" t="s">
        <v>153</v>
      </c>
      <c r="B56" t="s">
        <v>154</v>
      </c>
      <c r="C56" t="s">
        <v>2425</v>
      </c>
      <c r="D56" s="1">
        <v>0.64241898148148147</v>
      </c>
      <c r="E56" t="s">
        <v>155</v>
      </c>
      <c r="F56">
        <v>0.34660000000000002</v>
      </c>
    </row>
    <row r="57" spans="1:6" x14ac:dyDescent="0.25">
      <c r="A57" t="s">
        <v>156</v>
      </c>
      <c r="B57" t="s">
        <v>157</v>
      </c>
      <c r="C57" t="s">
        <v>2425</v>
      </c>
      <c r="D57" s="1">
        <v>0.64241898148148147</v>
      </c>
      <c r="E57" t="s">
        <v>158</v>
      </c>
      <c r="F57">
        <v>0.34660000000000002</v>
      </c>
    </row>
    <row r="58" spans="1:6" x14ac:dyDescent="0.25">
      <c r="A58" t="s">
        <v>159</v>
      </c>
      <c r="B58" t="s">
        <v>160</v>
      </c>
      <c r="C58" t="s">
        <v>2425</v>
      </c>
      <c r="D58" s="1">
        <v>0.64241898148148147</v>
      </c>
      <c r="E58" t="s">
        <v>161</v>
      </c>
      <c r="F58">
        <v>0.34660000000000002</v>
      </c>
    </row>
    <row r="59" spans="1:6" x14ac:dyDescent="0.25">
      <c r="A59" t="s">
        <v>162</v>
      </c>
      <c r="B59" t="s">
        <v>163</v>
      </c>
      <c r="C59" t="s">
        <v>2425</v>
      </c>
      <c r="D59" s="1">
        <v>0.64241898148148147</v>
      </c>
      <c r="E59" t="s">
        <v>164</v>
      </c>
      <c r="F59">
        <v>0.34660000000000002</v>
      </c>
    </row>
    <row r="60" spans="1:6" x14ac:dyDescent="0.25">
      <c r="A60" t="s">
        <v>165</v>
      </c>
      <c r="B60" t="s">
        <v>166</v>
      </c>
      <c r="C60" t="s">
        <v>2425</v>
      </c>
      <c r="D60" s="1">
        <v>0.64241898148148147</v>
      </c>
      <c r="E60" t="s">
        <v>167</v>
      </c>
      <c r="F60">
        <v>0.3281</v>
      </c>
    </row>
    <row r="61" spans="1:6" x14ac:dyDescent="0.25">
      <c r="A61" t="s">
        <v>168</v>
      </c>
      <c r="B61" t="s">
        <v>169</v>
      </c>
      <c r="C61" t="s">
        <v>2425</v>
      </c>
      <c r="D61" s="1">
        <v>0.64241898148148147</v>
      </c>
      <c r="E61" t="s">
        <v>170</v>
      </c>
      <c r="F61">
        <v>0.1615</v>
      </c>
    </row>
    <row r="62" spans="1:6" x14ac:dyDescent="0.25">
      <c r="A62" t="s">
        <v>171</v>
      </c>
      <c r="B62" t="s">
        <v>172</v>
      </c>
      <c r="C62" t="s">
        <v>2425</v>
      </c>
      <c r="D62" s="1">
        <v>0.64241898148148147</v>
      </c>
      <c r="E62" t="s">
        <v>173</v>
      </c>
      <c r="F62">
        <v>0.1615</v>
      </c>
    </row>
    <row r="63" spans="1:6" x14ac:dyDescent="0.25">
      <c r="A63" t="s">
        <v>174</v>
      </c>
      <c r="B63" t="s">
        <v>175</v>
      </c>
      <c r="C63" t="s">
        <v>2425</v>
      </c>
      <c r="D63" s="1">
        <v>0.64241898148148147</v>
      </c>
      <c r="E63" t="s">
        <v>176</v>
      </c>
      <c r="F63">
        <v>9.2799999999999994E-2</v>
      </c>
    </row>
    <row r="64" spans="1:6" x14ac:dyDescent="0.25">
      <c r="A64" t="s">
        <v>177</v>
      </c>
      <c r="B64" t="s">
        <v>178</v>
      </c>
      <c r="C64" t="s">
        <v>2425</v>
      </c>
      <c r="D64" s="1">
        <v>0.64241898148148147</v>
      </c>
      <c r="E64" t="s">
        <v>179</v>
      </c>
      <c r="F64">
        <v>1.3161</v>
      </c>
    </row>
    <row r="65" spans="1:6" x14ac:dyDescent="0.25">
      <c r="A65" t="s">
        <v>180</v>
      </c>
      <c r="B65" t="s">
        <v>181</v>
      </c>
      <c r="C65" t="s">
        <v>2425</v>
      </c>
      <c r="D65" s="1">
        <v>0.64241898148148147</v>
      </c>
      <c r="E65" t="s">
        <v>182</v>
      </c>
      <c r="F65">
        <v>47.905200000000001</v>
      </c>
    </row>
    <row r="66" spans="1:6" x14ac:dyDescent="0.25">
      <c r="A66" t="s">
        <v>183</v>
      </c>
      <c r="B66" t="s">
        <v>184</v>
      </c>
      <c r="C66" t="s">
        <v>2425</v>
      </c>
      <c r="D66" s="1">
        <v>0.64241898148148147</v>
      </c>
      <c r="E66" t="s">
        <v>185</v>
      </c>
      <c r="F66">
        <v>0.25850000000000001</v>
      </c>
    </row>
    <row r="67" spans="1:6" x14ac:dyDescent="0.25">
      <c r="A67" t="s">
        <v>186</v>
      </c>
      <c r="B67" t="s">
        <v>187</v>
      </c>
      <c r="C67" t="s">
        <v>2425</v>
      </c>
      <c r="D67" s="1">
        <v>0.64241898148148147</v>
      </c>
      <c r="E67" t="s">
        <v>188</v>
      </c>
      <c r="F67">
        <v>0.2581</v>
      </c>
    </row>
    <row r="68" spans="1:6" x14ac:dyDescent="0.25">
      <c r="A68" t="s">
        <v>189</v>
      </c>
      <c r="B68" t="s">
        <v>190</v>
      </c>
      <c r="C68" t="s">
        <v>2425</v>
      </c>
      <c r="D68" s="1">
        <v>0.64241898148148147</v>
      </c>
      <c r="E68" t="s">
        <v>191</v>
      </c>
      <c r="F68">
        <v>0.2581</v>
      </c>
    </row>
    <row r="69" spans="1:6" x14ac:dyDescent="0.25">
      <c r="A69" t="s">
        <v>192</v>
      </c>
      <c r="B69" t="s">
        <v>193</v>
      </c>
      <c r="C69" t="s">
        <v>2425</v>
      </c>
      <c r="D69" s="1">
        <v>0.64241898148148147</v>
      </c>
      <c r="E69" t="s">
        <v>194</v>
      </c>
      <c r="F69">
        <v>0.50819999999999999</v>
      </c>
    </row>
    <row r="70" spans="1:6" x14ac:dyDescent="0.25">
      <c r="A70" t="s">
        <v>195</v>
      </c>
      <c r="B70" t="s">
        <v>196</v>
      </c>
      <c r="C70" t="s">
        <v>2425</v>
      </c>
      <c r="D70" s="1">
        <v>0.64241898148148147</v>
      </c>
      <c r="E70" t="s">
        <v>197</v>
      </c>
      <c r="F70">
        <v>0.1464</v>
      </c>
    </row>
    <row r="71" spans="1:6" x14ac:dyDescent="0.25">
      <c r="A71" t="s">
        <v>198</v>
      </c>
      <c r="B71" t="s">
        <v>199</v>
      </c>
      <c r="C71" t="s">
        <v>2425</v>
      </c>
      <c r="D71" s="1">
        <v>0.64241898148148147</v>
      </c>
      <c r="E71" t="s">
        <v>200</v>
      </c>
      <c r="F71">
        <v>5.0099999999999999E-2</v>
      </c>
    </row>
    <row r="72" spans="1:6" x14ac:dyDescent="0.25">
      <c r="A72" t="s">
        <v>201</v>
      </c>
      <c r="B72" t="s">
        <v>202</v>
      </c>
      <c r="C72" t="s">
        <v>2425</v>
      </c>
      <c r="D72" s="1">
        <v>0.64241898148148147</v>
      </c>
      <c r="E72" t="s">
        <v>203</v>
      </c>
      <c r="F72">
        <v>0.15909999999999999</v>
      </c>
    </row>
    <row r="73" spans="1:6" x14ac:dyDescent="0.25">
      <c r="A73" t="s">
        <v>204</v>
      </c>
      <c r="B73" t="s">
        <v>205</v>
      </c>
      <c r="C73" t="s">
        <v>2425</v>
      </c>
      <c r="D73" s="1">
        <v>0.64241898148148147</v>
      </c>
      <c r="E73" t="s">
        <v>206</v>
      </c>
      <c r="F73">
        <v>9.6600000000000005E-2</v>
      </c>
    </row>
    <row r="74" spans="1:6" x14ac:dyDescent="0.25">
      <c r="A74" t="s">
        <v>207</v>
      </c>
      <c r="B74" t="s">
        <v>208</v>
      </c>
      <c r="C74" t="s">
        <v>2425</v>
      </c>
      <c r="D74" s="1">
        <v>0.64241898148148147</v>
      </c>
      <c r="E74" t="s">
        <v>209</v>
      </c>
      <c r="F74">
        <v>0.17319999999999999</v>
      </c>
    </row>
    <row r="75" spans="1:6" x14ac:dyDescent="0.25">
      <c r="A75" t="s">
        <v>210</v>
      </c>
      <c r="B75" t="s">
        <v>211</v>
      </c>
      <c r="C75" t="s">
        <v>2425</v>
      </c>
      <c r="D75" s="1">
        <v>0.64241898148148147</v>
      </c>
      <c r="E75" t="s">
        <v>212</v>
      </c>
      <c r="F75">
        <v>8.8900000000000007E-2</v>
      </c>
    </row>
    <row r="76" spans="1:6" x14ac:dyDescent="0.25">
      <c r="A76" t="s">
        <v>213</v>
      </c>
      <c r="B76" t="s">
        <v>214</v>
      </c>
      <c r="C76" t="s">
        <v>2425</v>
      </c>
      <c r="D76" s="1">
        <v>0.64241898148148147</v>
      </c>
      <c r="E76" t="s">
        <v>215</v>
      </c>
      <c r="F76">
        <v>8.8900000000000007E-2</v>
      </c>
    </row>
    <row r="77" spans="1:6" x14ac:dyDescent="0.25">
      <c r="A77" t="s">
        <v>216</v>
      </c>
      <c r="B77" t="s">
        <v>217</v>
      </c>
      <c r="C77" t="s">
        <v>2425</v>
      </c>
      <c r="D77" s="1">
        <v>0.64241898148148147</v>
      </c>
      <c r="E77" t="s">
        <v>218</v>
      </c>
      <c r="F77">
        <v>9.98E-2</v>
      </c>
    </row>
    <row r="78" spans="1:6" x14ac:dyDescent="0.25">
      <c r="A78" t="s">
        <v>219</v>
      </c>
      <c r="B78" t="s">
        <v>220</v>
      </c>
      <c r="C78" t="s">
        <v>2425</v>
      </c>
      <c r="D78" s="1">
        <v>0.64241898148148147</v>
      </c>
      <c r="E78" t="s">
        <v>221</v>
      </c>
      <c r="F78">
        <v>8.5800000000000001E-2</v>
      </c>
    </row>
    <row r="79" spans="1:6" x14ac:dyDescent="0.25">
      <c r="A79" t="s">
        <v>222</v>
      </c>
      <c r="B79" t="s">
        <v>223</v>
      </c>
      <c r="C79" t="s">
        <v>2425</v>
      </c>
      <c r="D79" s="1">
        <v>0.64241898148148147</v>
      </c>
      <c r="E79" t="s">
        <v>224</v>
      </c>
      <c r="F79">
        <v>8.5800000000000001E-2</v>
      </c>
    </row>
    <row r="80" spans="1:6" x14ac:dyDescent="0.25">
      <c r="A80" t="s">
        <v>225</v>
      </c>
      <c r="B80" t="s">
        <v>226</v>
      </c>
      <c r="C80" t="s">
        <v>2425</v>
      </c>
      <c r="D80" s="1">
        <v>0.64241898148148147</v>
      </c>
      <c r="E80" t="s">
        <v>227</v>
      </c>
      <c r="F80">
        <v>0.2079</v>
      </c>
    </row>
    <row r="81" spans="1:6" x14ac:dyDescent="0.25">
      <c r="A81" t="s">
        <v>228</v>
      </c>
      <c r="B81" t="s">
        <v>229</v>
      </c>
      <c r="C81" t="s">
        <v>2425</v>
      </c>
      <c r="D81" s="1">
        <v>0.64241898148148147</v>
      </c>
      <c r="E81" t="s">
        <v>230</v>
      </c>
      <c r="F81">
        <v>0.25519999999999998</v>
      </c>
    </row>
    <row r="82" spans="1:6" x14ac:dyDescent="0.25">
      <c r="A82" t="s">
        <v>231</v>
      </c>
      <c r="B82" t="s">
        <v>232</v>
      </c>
      <c r="C82" t="s">
        <v>2425</v>
      </c>
      <c r="D82" s="1">
        <v>0.64241898148148147</v>
      </c>
      <c r="E82" t="s">
        <v>233</v>
      </c>
      <c r="F82">
        <v>0.16370000000000001</v>
      </c>
    </row>
    <row r="83" spans="1:6" x14ac:dyDescent="0.25">
      <c r="A83" t="s">
        <v>234</v>
      </c>
      <c r="B83" t="s">
        <v>235</v>
      </c>
      <c r="C83" t="s">
        <v>2425</v>
      </c>
      <c r="D83" s="1">
        <v>0.64241898148148147</v>
      </c>
      <c r="E83" t="s">
        <v>236</v>
      </c>
      <c r="F83">
        <v>4.3400000000000001E-2</v>
      </c>
    </row>
    <row r="84" spans="1:6" x14ac:dyDescent="0.25">
      <c r="A84" t="s">
        <v>237</v>
      </c>
      <c r="B84" t="s">
        <v>238</v>
      </c>
      <c r="C84" t="s">
        <v>2425</v>
      </c>
      <c r="D84" s="1">
        <v>0.64241898148148147</v>
      </c>
      <c r="E84" t="s">
        <v>239</v>
      </c>
      <c r="F84">
        <v>2.9700000000000001E-2</v>
      </c>
    </row>
    <row r="85" spans="1:6" x14ac:dyDescent="0.25">
      <c r="A85" t="s">
        <v>240</v>
      </c>
      <c r="B85" t="s">
        <v>241</v>
      </c>
      <c r="C85" t="s">
        <v>2425</v>
      </c>
      <c r="D85" s="1">
        <v>0.64241898148148147</v>
      </c>
      <c r="E85" t="s">
        <v>242</v>
      </c>
      <c r="F85">
        <v>3.5799999999999998E-2</v>
      </c>
    </row>
    <row r="86" spans="1:6" x14ac:dyDescent="0.25">
      <c r="A86" t="s">
        <v>243</v>
      </c>
      <c r="B86" t="s">
        <v>244</v>
      </c>
      <c r="C86" t="s">
        <v>2425</v>
      </c>
      <c r="D86" s="1">
        <v>0.64241898148148147</v>
      </c>
      <c r="E86" t="s">
        <v>245</v>
      </c>
      <c r="F86">
        <v>0.28310000000000002</v>
      </c>
    </row>
    <row r="87" spans="1:6" x14ac:dyDescent="0.25">
      <c r="A87" t="s">
        <v>246</v>
      </c>
      <c r="B87" t="s">
        <v>247</v>
      </c>
      <c r="C87" t="s">
        <v>2425</v>
      </c>
      <c r="D87" s="1">
        <v>0.64241898148148147</v>
      </c>
      <c r="E87" t="s">
        <v>248</v>
      </c>
      <c r="F87">
        <v>14.807301000000001</v>
      </c>
    </row>
    <row r="88" spans="1:6" x14ac:dyDescent="0.25">
      <c r="A88" t="s">
        <v>249</v>
      </c>
      <c r="B88" t="s">
        <v>250</v>
      </c>
      <c r="C88" t="s">
        <v>2425</v>
      </c>
      <c r="D88" s="1">
        <v>0.64241898148148147</v>
      </c>
      <c r="E88" t="s">
        <v>251</v>
      </c>
      <c r="F88">
        <v>8.7599999999999997E-2</v>
      </c>
    </row>
    <row r="89" spans="1:6" x14ac:dyDescent="0.25">
      <c r="A89" t="s">
        <v>252</v>
      </c>
      <c r="B89" t="s">
        <v>253</v>
      </c>
      <c r="C89" t="s">
        <v>2425</v>
      </c>
      <c r="D89" s="1">
        <v>0.64241898148148147</v>
      </c>
      <c r="E89" t="s">
        <v>254</v>
      </c>
      <c r="F89">
        <v>5.3800000000000001E-2</v>
      </c>
    </row>
    <row r="90" spans="1:6" x14ac:dyDescent="0.25">
      <c r="A90" t="s">
        <v>255</v>
      </c>
      <c r="B90" t="s">
        <v>256</v>
      </c>
      <c r="C90" t="s">
        <v>2425</v>
      </c>
      <c r="D90" s="1">
        <v>0.64241898148148147</v>
      </c>
      <c r="E90" t="s">
        <v>257</v>
      </c>
      <c r="F90">
        <v>5.3800000000000001E-2</v>
      </c>
    </row>
    <row r="91" spans="1:6" x14ac:dyDescent="0.25">
      <c r="A91" t="s">
        <v>258</v>
      </c>
      <c r="B91" t="s">
        <v>259</v>
      </c>
      <c r="C91" t="s">
        <v>2425</v>
      </c>
      <c r="D91" s="1">
        <v>0.64241898148148147</v>
      </c>
      <c r="E91" t="s">
        <v>260</v>
      </c>
      <c r="F91">
        <v>9.98E-2</v>
      </c>
    </row>
    <row r="92" spans="1:6" x14ac:dyDescent="0.25">
      <c r="A92" t="s">
        <v>261</v>
      </c>
      <c r="B92" t="s">
        <v>262</v>
      </c>
      <c r="C92" t="s">
        <v>2425</v>
      </c>
      <c r="D92" s="1">
        <v>0.64241898148148147</v>
      </c>
      <c r="E92" t="s">
        <v>263</v>
      </c>
      <c r="F92">
        <v>3.5200000000000002E-2</v>
      </c>
    </row>
    <row r="93" spans="1:6" x14ac:dyDescent="0.25">
      <c r="A93" t="s">
        <v>264</v>
      </c>
      <c r="B93" t="s">
        <v>265</v>
      </c>
      <c r="C93" t="s">
        <v>2425</v>
      </c>
      <c r="D93" s="1">
        <v>0.64241898148148147</v>
      </c>
      <c r="E93" t="s">
        <v>266</v>
      </c>
      <c r="F93">
        <v>1.23E-2</v>
      </c>
    </row>
    <row r="94" spans="1:6" x14ac:dyDescent="0.25">
      <c r="A94" t="s">
        <v>267</v>
      </c>
      <c r="B94" t="s">
        <v>268</v>
      </c>
      <c r="C94" t="s">
        <v>2425</v>
      </c>
      <c r="D94" s="1">
        <v>0.64241898148148147</v>
      </c>
      <c r="E94" t="s">
        <v>269</v>
      </c>
      <c r="F94">
        <v>3.7499999999999999E-2</v>
      </c>
    </row>
    <row r="95" spans="1:6" x14ac:dyDescent="0.25">
      <c r="A95" t="s">
        <v>270</v>
      </c>
      <c r="B95" t="s">
        <v>271</v>
      </c>
      <c r="C95" t="s">
        <v>2425</v>
      </c>
      <c r="D95" s="1">
        <v>0.64241898148148147</v>
      </c>
      <c r="E95" t="s">
        <v>272</v>
      </c>
      <c r="F95">
        <v>1.6E-2</v>
      </c>
    </row>
    <row r="96" spans="1:6" x14ac:dyDescent="0.25">
      <c r="A96" t="s">
        <v>273</v>
      </c>
      <c r="B96" t="s">
        <v>274</v>
      </c>
      <c r="C96" t="s">
        <v>2425</v>
      </c>
      <c r="D96" s="1">
        <v>0.64241898148148147</v>
      </c>
      <c r="E96" t="s">
        <v>275</v>
      </c>
      <c r="F96">
        <v>3.85E-2</v>
      </c>
    </row>
    <row r="97" spans="1:6" x14ac:dyDescent="0.25">
      <c r="A97" t="s">
        <v>276</v>
      </c>
      <c r="B97" t="s">
        <v>277</v>
      </c>
      <c r="C97" t="s">
        <v>2425</v>
      </c>
      <c r="D97" s="1">
        <v>0.64241898148148147</v>
      </c>
      <c r="E97" t="s">
        <v>278</v>
      </c>
      <c r="F97">
        <v>0.2366</v>
      </c>
    </row>
    <row r="98" spans="1:6" x14ac:dyDescent="0.25">
      <c r="A98" t="s">
        <v>279</v>
      </c>
      <c r="B98" t="s">
        <v>280</v>
      </c>
      <c r="C98" t="s">
        <v>2425</v>
      </c>
      <c r="D98" s="1">
        <v>0.64241898148148147</v>
      </c>
      <c r="E98" t="s">
        <v>281</v>
      </c>
      <c r="F98">
        <v>0.34050000000000002</v>
      </c>
    </row>
    <row r="99" spans="1:6" x14ac:dyDescent="0.25">
      <c r="A99" t="s">
        <v>282</v>
      </c>
      <c r="B99" t="s">
        <v>283</v>
      </c>
      <c r="C99" t="s">
        <v>2425</v>
      </c>
      <c r="D99" s="1">
        <v>0.64241898148148147</v>
      </c>
      <c r="E99" t="s">
        <v>284</v>
      </c>
      <c r="F99">
        <v>8.5599999999999996E-2</v>
      </c>
    </row>
    <row r="100" spans="1:6" x14ac:dyDescent="0.25">
      <c r="A100" t="s">
        <v>285</v>
      </c>
      <c r="B100" t="s">
        <v>286</v>
      </c>
      <c r="C100" t="s">
        <v>2425</v>
      </c>
      <c r="D100" s="1">
        <v>0.64241898148148147</v>
      </c>
      <c r="E100" t="s">
        <v>287</v>
      </c>
      <c r="F100">
        <v>0.2661</v>
      </c>
    </row>
    <row r="101" spans="1:6" x14ac:dyDescent="0.25">
      <c r="A101" t="s">
        <v>288</v>
      </c>
      <c r="B101" t="s">
        <v>289</v>
      </c>
      <c r="C101" t="s">
        <v>2425</v>
      </c>
      <c r="D101" s="1">
        <v>0.64241898148148147</v>
      </c>
      <c r="E101" t="s">
        <v>290</v>
      </c>
      <c r="F101">
        <v>9.5299999999999996E-2</v>
      </c>
    </row>
    <row r="102" spans="1:6" x14ac:dyDescent="0.25">
      <c r="A102" t="s">
        <v>291</v>
      </c>
      <c r="B102" t="s">
        <v>292</v>
      </c>
      <c r="C102" t="s">
        <v>2425</v>
      </c>
      <c r="D102" s="1">
        <v>0.64241898148148147</v>
      </c>
      <c r="E102" t="s">
        <v>293</v>
      </c>
      <c r="F102">
        <v>0.1075</v>
      </c>
    </row>
    <row r="103" spans="1:6" x14ac:dyDescent="0.25">
      <c r="A103" t="s">
        <v>294</v>
      </c>
      <c r="B103" t="s">
        <v>295</v>
      </c>
      <c r="C103" t="s">
        <v>2425</v>
      </c>
      <c r="D103" s="1">
        <v>0.64241898148148147</v>
      </c>
      <c r="E103" t="s">
        <v>296</v>
      </c>
      <c r="F103">
        <v>0.13370000000000001</v>
      </c>
    </row>
    <row r="104" spans="1:6" x14ac:dyDescent="0.25">
      <c r="A104" t="s">
        <v>297</v>
      </c>
      <c r="B104" t="s">
        <v>298</v>
      </c>
      <c r="C104" t="s">
        <v>2425</v>
      </c>
      <c r="D104" s="1">
        <v>0.64241898148148147</v>
      </c>
      <c r="E104" t="s">
        <v>299</v>
      </c>
      <c r="F104">
        <v>4.6300000000000001E-2</v>
      </c>
    </row>
    <row r="105" spans="1:6" x14ac:dyDescent="0.25">
      <c r="A105" t="s">
        <v>300</v>
      </c>
      <c r="B105" t="s">
        <v>301</v>
      </c>
      <c r="C105" t="s">
        <v>2425</v>
      </c>
      <c r="D105" s="1">
        <v>0.64241898148148147</v>
      </c>
      <c r="E105" t="s">
        <v>302</v>
      </c>
      <c r="F105">
        <v>0</v>
      </c>
    </row>
    <row r="106" spans="1:6" x14ac:dyDescent="0.25">
      <c r="A106" t="s">
        <v>303</v>
      </c>
      <c r="B106" t="s">
        <v>304</v>
      </c>
      <c r="C106" t="s">
        <v>2425</v>
      </c>
      <c r="D106" s="1">
        <v>0.64241898148148147</v>
      </c>
      <c r="E106" t="s">
        <v>305</v>
      </c>
      <c r="F106">
        <v>0</v>
      </c>
    </row>
    <row r="107" spans="1:6" x14ac:dyDescent="0.25">
      <c r="A107" t="s">
        <v>306</v>
      </c>
      <c r="B107" t="s">
        <v>307</v>
      </c>
      <c r="C107" t="s">
        <v>2425</v>
      </c>
      <c r="D107" s="1">
        <v>0.64241898148148147</v>
      </c>
      <c r="E107" t="s">
        <v>308</v>
      </c>
      <c r="F107">
        <v>0</v>
      </c>
    </row>
    <row r="108" spans="1:6" x14ac:dyDescent="0.25">
      <c r="A108" t="s">
        <v>309</v>
      </c>
      <c r="B108" t="s">
        <v>310</v>
      </c>
      <c r="C108" t="s">
        <v>2425</v>
      </c>
      <c r="D108" s="1">
        <v>0.64241898148148147</v>
      </c>
      <c r="E108" t="s">
        <v>311</v>
      </c>
      <c r="F108">
        <v>9.8799999999999999E-2</v>
      </c>
    </row>
    <row r="109" spans="1:6" x14ac:dyDescent="0.25">
      <c r="A109" t="s">
        <v>312</v>
      </c>
      <c r="B109" t="s">
        <v>313</v>
      </c>
      <c r="C109" t="s">
        <v>2425</v>
      </c>
      <c r="D109" s="1">
        <v>0.64241898148148147</v>
      </c>
      <c r="E109" t="s">
        <v>314</v>
      </c>
      <c r="F109">
        <v>5.0896999999999997</v>
      </c>
    </row>
    <row r="110" spans="1:6" x14ac:dyDescent="0.25">
      <c r="A110" t="s">
        <v>315</v>
      </c>
      <c r="B110" t="s">
        <v>316</v>
      </c>
      <c r="C110" t="s">
        <v>2425</v>
      </c>
      <c r="D110" s="1">
        <v>0.64241898148148147</v>
      </c>
      <c r="E110" t="s">
        <v>317</v>
      </c>
      <c r="F110">
        <v>2.9000000000000001E-2</v>
      </c>
    </row>
    <row r="111" spans="1:6" x14ac:dyDescent="0.25">
      <c r="A111" t="s">
        <v>318</v>
      </c>
      <c r="B111" t="s">
        <v>319</v>
      </c>
      <c r="C111" t="s">
        <v>2425</v>
      </c>
      <c r="D111" s="1">
        <v>0.64241898148148147</v>
      </c>
      <c r="E111" t="s">
        <v>320</v>
      </c>
      <c r="F111">
        <v>2.0799999999999999E-2</v>
      </c>
    </row>
    <row r="112" spans="1:6" x14ac:dyDescent="0.25">
      <c r="A112" t="s">
        <v>321</v>
      </c>
      <c r="B112" t="s">
        <v>322</v>
      </c>
      <c r="C112" t="s">
        <v>2425</v>
      </c>
      <c r="D112" s="1">
        <v>0.64241898148148147</v>
      </c>
      <c r="E112" t="s">
        <v>323</v>
      </c>
      <c r="F112">
        <v>2.0799999999999999E-2</v>
      </c>
    </row>
    <row r="113" spans="1:6" x14ac:dyDescent="0.25">
      <c r="A113" t="s">
        <v>324</v>
      </c>
      <c r="B113" t="s">
        <v>325</v>
      </c>
      <c r="C113" t="s">
        <v>2425</v>
      </c>
      <c r="D113" s="1">
        <v>0.64241898148148147</v>
      </c>
      <c r="E113" t="s">
        <v>326</v>
      </c>
      <c r="F113">
        <v>3.78E-2</v>
      </c>
    </row>
    <row r="114" spans="1:6" x14ac:dyDescent="0.25">
      <c r="A114" t="s">
        <v>327</v>
      </c>
      <c r="B114" t="s">
        <v>328</v>
      </c>
      <c r="C114" t="s">
        <v>2425</v>
      </c>
      <c r="D114" s="1">
        <v>0.64241898148148147</v>
      </c>
      <c r="E114" t="s">
        <v>329</v>
      </c>
      <c r="F114">
        <v>8.6999999999999994E-3</v>
      </c>
    </row>
    <row r="115" spans="1:6" x14ac:dyDescent="0.25">
      <c r="A115" t="s">
        <v>330</v>
      </c>
      <c r="B115" t="s">
        <v>331</v>
      </c>
      <c r="C115" t="s">
        <v>2425</v>
      </c>
      <c r="D115" s="1">
        <v>0.64241898148148147</v>
      </c>
      <c r="E115" t="s">
        <v>332</v>
      </c>
      <c r="F115">
        <v>3.2000000000000002E-3</v>
      </c>
    </row>
    <row r="116" spans="1:6" x14ac:dyDescent="0.25">
      <c r="A116" t="s">
        <v>333</v>
      </c>
      <c r="B116" t="s">
        <v>334</v>
      </c>
      <c r="C116" t="s">
        <v>2425</v>
      </c>
      <c r="D116" s="1">
        <v>0.64241898148148147</v>
      </c>
      <c r="E116" t="s">
        <v>335</v>
      </c>
      <c r="F116">
        <v>0</v>
      </c>
    </row>
    <row r="117" spans="1:6" x14ac:dyDescent="0.25">
      <c r="A117" t="s">
        <v>336</v>
      </c>
      <c r="B117" t="s">
        <v>337</v>
      </c>
      <c r="C117" t="s">
        <v>2425</v>
      </c>
      <c r="D117" s="1">
        <v>0.64241898148148147</v>
      </c>
      <c r="E117" t="s">
        <v>338</v>
      </c>
      <c r="F117">
        <v>0</v>
      </c>
    </row>
    <row r="118" spans="1:6" x14ac:dyDescent="0.25">
      <c r="A118" t="s">
        <v>339</v>
      </c>
      <c r="B118" t="s">
        <v>340</v>
      </c>
      <c r="C118" t="s">
        <v>2425</v>
      </c>
      <c r="D118" s="1">
        <v>0.64241898148148147</v>
      </c>
      <c r="E118" t="s">
        <v>341</v>
      </c>
      <c r="F118">
        <v>0</v>
      </c>
    </row>
    <row r="119" spans="1:6" x14ac:dyDescent="0.25">
      <c r="A119" t="s">
        <v>342</v>
      </c>
      <c r="B119" t="s">
        <v>343</v>
      </c>
      <c r="C119" t="s">
        <v>2425</v>
      </c>
      <c r="D119" s="1">
        <v>0.64241898148148147</v>
      </c>
      <c r="E119" t="s">
        <v>344</v>
      </c>
      <c r="F119">
        <v>0.55400000000000005</v>
      </c>
    </row>
    <row r="120" spans="1:6" x14ac:dyDescent="0.25">
      <c r="A120" t="s">
        <v>345</v>
      </c>
      <c r="B120" t="s">
        <v>346</v>
      </c>
      <c r="C120" t="s">
        <v>2425</v>
      </c>
      <c r="D120" s="1">
        <v>0.64241898148148147</v>
      </c>
      <c r="E120" t="s">
        <v>347</v>
      </c>
      <c r="F120">
        <v>0.75</v>
      </c>
    </row>
    <row r="121" spans="1:6" x14ac:dyDescent="0.25">
      <c r="A121" t="s">
        <v>348</v>
      </c>
      <c r="B121" t="s">
        <v>349</v>
      </c>
      <c r="C121" t="s">
        <v>2425</v>
      </c>
      <c r="D121" s="1">
        <v>0.64241898148148147</v>
      </c>
      <c r="E121" t="s">
        <v>347</v>
      </c>
      <c r="F121">
        <v>0.9</v>
      </c>
    </row>
    <row r="122" spans="1:6" x14ac:dyDescent="0.25">
      <c r="A122" t="s">
        <v>350</v>
      </c>
      <c r="B122" t="s">
        <v>351</v>
      </c>
      <c r="C122" t="s">
        <v>2425</v>
      </c>
      <c r="D122" s="1">
        <v>0.64241898148148147</v>
      </c>
      <c r="E122" t="s">
        <v>352</v>
      </c>
      <c r="F122">
        <v>0.749</v>
      </c>
    </row>
    <row r="123" spans="1:6" x14ac:dyDescent="0.25">
      <c r="A123" t="s">
        <v>353</v>
      </c>
      <c r="B123" t="s">
        <v>354</v>
      </c>
      <c r="C123" t="s">
        <v>2425</v>
      </c>
      <c r="D123" s="1">
        <v>0.64241898148148147</v>
      </c>
      <c r="E123" t="s">
        <v>355</v>
      </c>
      <c r="F123">
        <v>0.75</v>
      </c>
    </row>
    <row r="124" spans="1:6" x14ac:dyDescent="0.25">
      <c r="A124" t="s">
        <v>356</v>
      </c>
      <c r="B124" t="s">
        <v>357</v>
      </c>
      <c r="C124" t="s">
        <v>2425</v>
      </c>
      <c r="D124" s="1">
        <v>0.64241898148148147</v>
      </c>
      <c r="E124" t="s">
        <v>355</v>
      </c>
      <c r="F124">
        <v>1</v>
      </c>
    </row>
    <row r="125" spans="1:6" x14ac:dyDescent="0.25">
      <c r="A125" t="s">
        <v>358</v>
      </c>
      <c r="B125" t="s">
        <v>359</v>
      </c>
      <c r="C125" t="s">
        <v>2425</v>
      </c>
      <c r="D125" s="1">
        <v>0.64240740740740743</v>
      </c>
      <c r="E125" t="s">
        <v>360</v>
      </c>
      <c r="F125">
        <v>7.2999999999999995E-2</v>
      </c>
    </row>
    <row r="126" spans="1:6" x14ac:dyDescent="0.25">
      <c r="A126" t="s">
        <v>361</v>
      </c>
      <c r="B126" t="s">
        <v>362</v>
      </c>
      <c r="C126" t="s">
        <v>2425</v>
      </c>
      <c r="D126" s="1">
        <v>0.64240740740740743</v>
      </c>
      <c r="E126" t="s">
        <v>363</v>
      </c>
      <c r="F126">
        <v>1.2609999999999999</v>
      </c>
    </row>
    <row r="127" spans="1:6" x14ac:dyDescent="0.25">
      <c r="A127" t="s">
        <v>364</v>
      </c>
      <c r="B127" t="s">
        <v>365</v>
      </c>
      <c r="C127" t="s">
        <v>2425</v>
      </c>
      <c r="D127" s="1">
        <v>0.64240740740740743</v>
      </c>
      <c r="E127" t="s">
        <v>366</v>
      </c>
      <c r="F127">
        <v>0.11700000000000001</v>
      </c>
    </row>
    <row r="128" spans="1:6" x14ac:dyDescent="0.25">
      <c r="A128" t="s">
        <v>367</v>
      </c>
      <c r="B128" t="s">
        <v>368</v>
      </c>
      <c r="C128" t="s">
        <v>2425</v>
      </c>
      <c r="D128" s="1">
        <v>0.64240740740740743</v>
      </c>
      <c r="E128" t="s">
        <v>369</v>
      </c>
      <c r="F128">
        <v>1.202</v>
      </c>
    </row>
    <row r="129" spans="1:6" x14ac:dyDescent="0.25">
      <c r="A129" t="s">
        <v>370</v>
      </c>
      <c r="B129" t="s">
        <v>371</v>
      </c>
      <c r="C129" t="s">
        <v>2425</v>
      </c>
      <c r="D129" s="1">
        <v>0.64240740740740743</v>
      </c>
      <c r="E129" t="s">
        <v>372</v>
      </c>
      <c r="F129">
        <v>2.786</v>
      </c>
    </row>
    <row r="130" spans="1:6" x14ac:dyDescent="0.25">
      <c r="A130" t="s">
        <v>373</v>
      </c>
      <c r="B130" t="s">
        <v>374</v>
      </c>
      <c r="C130" t="s">
        <v>2425</v>
      </c>
      <c r="D130" s="1">
        <v>0.64240740740740743</v>
      </c>
      <c r="E130" t="s">
        <v>375</v>
      </c>
      <c r="F130">
        <v>8.5000000000000006E-2</v>
      </c>
    </row>
    <row r="131" spans="1:6" x14ac:dyDescent="0.25">
      <c r="A131" t="s">
        <v>376</v>
      </c>
      <c r="B131" t="s">
        <v>377</v>
      </c>
      <c r="C131" t="s">
        <v>2425</v>
      </c>
      <c r="D131" s="1">
        <v>0.64240740740740743</v>
      </c>
      <c r="E131" t="s">
        <v>378</v>
      </c>
      <c r="F131">
        <v>1.2549999999999999</v>
      </c>
    </row>
    <row r="132" spans="1:6" x14ac:dyDescent="0.25">
      <c r="A132" t="s">
        <v>379</v>
      </c>
      <c r="B132" t="s">
        <v>380</v>
      </c>
      <c r="C132" t="s">
        <v>2425</v>
      </c>
      <c r="D132" s="1">
        <v>0.64240740740740743</v>
      </c>
      <c r="E132" t="s">
        <v>381</v>
      </c>
      <c r="F132">
        <v>2.1659999999999999</v>
      </c>
    </row>
    <row r="133" spans="1:6" x14ac:dyDescent="0.25">
      <c r="A133" t="s">
        <v>382</v>
      </c>
      <c r="B133" t="s">
        <v>383</v>
      </c>
      <c r="C133" t="s">
        <v>2425</v>
      </c>
      <c r="D133" s="1">
        <v>0.64240740740740743</v>
      </c>
      <c r="E133" t="s">
        <v>384</v>
      </c>
      <c r="F133">
        <v>5.1050000000000004</v>
      </c>
    </row>
    <row r="134" spans="1:6" x14ac:dyDescent="0.25">
      <c r="A134" t="s">
        <v>385</v>
      </c>
      <c r="B134" t="s">
        <v>386</v>
      </c>
      <c r="C134" t="s">
        <v>2425</v>
      </c>
      <c r="D134" s="1">
        <v>0.64240740740740743</v>
      </c>
      <c r="E134" t="s">
        <v>387</v>
      </c>
      <c r="F134">
        <v>0.53400000000000003</v>
      </c>
    </row>
    <row r="135" spans="1:6" x14ac:dyDescent="0.25">
      <c r="A135" t="s">
        <v>388</v>
      </c>
      <c r="B135" t="s">
        <v>389</v>
      </c>
      <c r="C135" t="s">
        <v>2425</v>
      </c>
      <c r="D135" s="1">
        <v>0.64240740740740743</v>
      </c>
      <c r="E135" t="s">
        <v>390</v>
      </c>
      <c r="F135">
        <v>1.4430000000000001</v>
      </c>
    </row>
    <row r="136" spans="1:6" x14ac:dyDescent="0.25">
      <c r="A136" t="s">
        <v>391</v>
      </c>
      <c r="B136" t="s">
        <v>392</v>
      </c>
      <c r="C136" t="s">
        <v>2425</v>
      </c>
      <c r="D136" s="1">
        <v>0.64240740740740743</v>
      </c>
      <c r="E136" t="s">
        <v>393</v>
      </c>
      <c r="F136">
        <v>1.643</v>
      </c>
    </row>
    <row r="137" spans="1:6" x14ac:dyDescent="0.25">
      <c r="A137" t="s">
        <v>394</v>
      </c>
      <c r="B137" t="s">
        <v>395</v>
      </c>
      <c r="C137" t="s">
        <v>2425</v>
      </c>
      <c r="D137" s="1">
        <v>0.64240740740740743</v>
      </c>
      <c r="E137" t="s">
        <v>396</v>
      </c>
      <c r="F137">
        <v>4.7869999999999999</v>
      </c>
    </row>
    <row r="138" spans="1:6" x14ac:dyDescent="0.25">
      <c r="A138" t="s">
        <v>397</v>
      </c>
      <c r="B138" t="s">
        <v>398</v>
      </c>
      <c r="C138" t="s">
        <v>2425</v>
      </c>
      <c r="D138" s="1">
        <v>0.64240740740740743</v>
      </c>
      <c r="E138" t="s">
        <v>399</v>
      </c>
      <c r="F138">
        <v>0.55900000000000005</v>
      </c>
    </row>
    <row r="139" spans="1:6" x14ac:dyDescent="0.25">
      <c r="A139" t="s">
        <v>400</v>
      </c>
      <c r="B139" t="s">
        <v>401</v>
      </c>
      <c r="C139" t="s">
        <v>2425</v>
      </c>
      <c r="D139" s="1">
        <v>0.64240740740740743</v>
      </c>
      <c r="E139" t="s">
        <v>402</v>
      </c>
      <c r="F139">
        <v>0.34599999999999997</v>
      </c>
    </row>
    <row r="140" spans="1:6" x14ac:dyDescent="0.25">
      <c r="A140" t="s">
        <v>403</v>
      </c>
      <c r="B140" t="s">
        <v>404</v>
      </c>
      <c r="C140" t="s">
        <v>2425</v>
      </c>
      <c r="D140" s="1">
        <v>0.64240740740740743</v>
      </c>
      <c r="E140" t="s">
        <v>405</v>
      </c>
      <c r="F140">
        <v>1.25</v>
      </c>
    </row>
    <row r="141" spans="1:6" x14ac:dyDescent="0.25">
      <c r="A141" t="s">
        <v>406</v>
      </c>
      <c r="B141" t="s">
        <v>407</v>
      </c>
      <c r="C141" t="s">
        <v>2425</v>
      </c>
      <c r="D141" s="1">
        <v>0.64240740740740743</v>
      </c>
      <c r="E141" t="s">
        <v>408</v>
      </c>
      <c r="F141">
        <v>0.62</v>
      </c>
    </row>
    <row r="142" spans="1:6" x14ac:dyDescent="0.25">
      <c r="A142" t="s">
        <v>409</v>
      </c>
      <c r="B142" t="s">
        <v>410</v>
      </c>
      <c r="C142" t="s">
        <v>2425</v>
      </c>
      <c r="D142" s="1">
        <v>0.64240740740740743</v>
      </c>
      <c r="E142" t="s">
        <v>411</v>
      </c>
      <c r="F142">
        <v>1.6759999999999999</v>
      </c>
    </row>
    <row r="143" spans="1:6" x14ac:dyDescent="0.25">
      <c r="A143" t="s">
        <v>412</v>
      </c>
      <c r="B143" t="s">
        <v>413</v>
      </c>
      <c r="C143" t="s">
        <v>2425</v>
      </c>
      <c r="D143" s="1">
        <v>0.64240740740740743</v>
      </c>
      <c r="E143" t="s">
        <v>414</v>
      </c>
      <c r="F143">
        <v>0.47399999999999998</v>
      </c>
    </row>
    <row r="144" spans="1:6" x14ac:dyDescent="0.25">
      <c r="A144" t="s">
        <v>415</v>
      </c>
      <c r="B144" t="s">
        <v>416</v>
      </c>
      <c r="C144" t="s">
        <v>2425</v>
      </c>
      <c r="D144" s="1">
        <v>0.64240740740740743</v>
      </c>
      <c r="E144" t="s">
        <v>417</v>
      </c>
      <c r="F144">
        <v>0.81200000000000006</v>
      </c>
    </row>
    <row r="145" spans="1:6" x14ac:dyDescent="0.25">
      <c r="A145" t="s">
        <v>418</v>
      </c>
      <c r="B145" t="s">
        <v>419</v>
      </c>
      <c r="C145" t="s">
        <v>2425</v>
      </c>
      <c r="D145" s="1">
        <v>0.64240740740740743</v>
      </c>
      <c r="E145" t="s">
        <v>420</v>
      </c>
      <c r="F145">
        <v>0.57899999999999996</v>
      </c>
    </row>
    <row r="146" spans="1:6" x14ac:dyDescent="0.25">
      <c r="A146" t="s">
        <v>421</v>
      </c>
      <c r="B146" t="s">
        <v>422</v>
      </c>
      <c r="C146" t="s">
        <v>2425</v>
      </c>
      <c r="D146" s="1">
        <v>0.64240740740740743</v>
      </c>
      <c r="E146" t="s">
        <v>423</v>
      </c>
      <c r="F146">
        <v>1.974</v>
      </c>
    </row>
    <row r="147" spans="1:6" x14ac:dyDescent="0.25">
      <c r="A147" t="s">
        <v>424</v>
      </c>
      <c r="B147" t="s">
        <v>425</v>
      </c>
      <c r="C147" t="s">
        <v>2425</v>
      </c>
      <c r="D147" s="1">
        <v>0.64240740740740743</v>
      </c>
      <c r="E147" t="s">
        <v>426</v>
      </c>
      <c r="F147">
        <v>0.746</v>
      </c>
    </row>
    <row r="148" spans="1:6" x14ac:dyDescent="0.25">
      <c r="A148" t="s">
        <v>427</v>
      </c>
      <c r="B148" t="s">
        <v>428</v>
      </c>
      <c r="C148" t="s">
        <v>2425</v>
      </c>
      <c r="D148" s="1">
        <v>0.64240740740740743</v>
      </c>
      <c r="E148" t="s">
        <v>429</v>
      </c>
      <c r="F148">
        <v>0.90500000000000003</v>
      </c>
    </row>
    <row r="149" spans="1:6" x14ac:dyDescent="0.25">
      <c r="A149" t="s">
        <v>430</v>
      </c>
      <c r="B149" t="s">
        <v>431</v>
      </c>
      <c r="C149" t="s">
        <v>2425</v>
      </c>
      <c r="D149" s="1">
        <v>0.64240740740740743</v>
      </c>
      <c r="E149" t="s">
        <v>432</v>
      </c>
      <c r="F149">
        <v>1.631</v>
      </c>
    </row>
    <row r="150" spans="1:6" x14ac:dyDescent="0.25">
      <c r="A150" t="s">
        <v>433</v>
      </c>
      <c r="B150" t="s">
        <v>434</v>
      </c>
      <c r="C150" t="s">
        <v>2425</v>
      </c>
      <c r="D150" s="1">
        <v>0.64240740740740743</v>
      </c>
      <c r="E150" t="s">
        <v>435</v>
      </c>
      <c r="F150">
        <v>0.81499999999999995</v>
      </c>
    </row>
    <row r="151" spans="1:6" x14ac:dyDescent="0.25">
      <c r="A151" t="s">
        <v>436</v>
      </c>
      <c r="B151" t="s">
        <v>437</v>
      </c>
      <c r="C151" t="s">
        <v>2425</v>
      </c>
      <c r="D151" s="1">
        <v>0.64240740740740743</v>
      </c>
      <c r="E151" t="s">
        <v>438</v>
      </c>
      <c r="F151">
        <v>1.4790000000000001</v>
      </c>
    </row>
    <row r="152" spans="1:6" x14ac:dyDescent="0.25">
      <c r="A152" t="s">
        <v>439</v>
      </c>
      <c r="B152" t="s">
        <v>440</v>
      </c>
      <c r="C152" t="s">
        <v>2425</v>
      </c>
      <c r="D152" s="1">
        <v>0.64240740740740743</v>
      </c>
      <c r="E152" t="s">
        <v>441</v>
      </c>
      <c r="F152">
        <v>0.98</v>
      </c>
    </row>
    <row r="153" spans="1:6" x14ac:dyDescent="0.25">
      <c r="A153" t="s">
        <v>442</v>
      </c>
      <c r="B153" t="s">
        <v>443</v>
      </c>
      <c r="C153" t="s">
        <v>2425</v>
      </c>
      <c r="D153" s="1">
        <v>0.64240740740740743</v>
      </c>
      <c r="E153" t="s">
        <v>444</v>
      </c>
      <c r="F153">
        <v>3.6509999999999998</v>
      </c>
    </row>
    <row r="154" spans="1:6" x14ac:dyDescent="0.25">
      <c r="A154" t="s">
        <v>445</v>
      </c>
      <c r="B154" t="s">
        <v>446</v>
      </c>
      <c r="C154" t="s">
        <v>2425</v>
      </c>
      <c r="D154" s="1">
        <v>0.64240740740740743</v>
      </c>
      <c r="E154" t="s">
        <v>447</v>
      </c>
      <c r="F154">
        <v>2.9279999999999999</v>
      </c>
    </row>
    <row r="155" spans="1:6" x14ac:dyDescent="0.25">
      <c r="A155" t="s">
        <v>448</v>
      </c>
      <c r="B155" t="s">
        <v>449</v>
      </c>
      <c r="C155" t="s">
        <v>2425</v>
      </c>
      <c r="D155" s="1">
        <v>0.64240740740740743</v>
      </c>
      <c r="E155" t="s">
        <v>450</v>
      </c>
      <c r="F155">
        <v>3.464</v>
      </c>
    </row>
    <row r="156" spans="1:6" x14ac:dyDescent="0.25">
      <c r="A156" t="s">
        <v>451</v>
      </c>
      <c r="B156" t="s">
        <v>452</v>
      </c>
      <c r="C156" t="s">
        <v>2425</v>
      </c>
      <c r="D156" s="1">
        <v>0.64240740740740743</v>
      </c>
      <c r="E156" t="s">
        <v>453</v>
      </c>
      <c r="F156">
        <v>2.7930000000000001</v>
      </c>
    </row>
    <row r="157" spans="1:6" x14ac:dyDescent="0.25">
      <c r="A157" t="s">
        <v>454</v>
      </c>
      <c r="B157" t="s">
        <v>455</v>
      </c>
      <c r="C157" t="s">
        <v>2425</v>
      </c>
      <c r="D157" s="1">
        <v>0.64240740740740743</v>
      </c>
      <c r="E157" t="s">
        <v>456</v>
      </c>
      <c r="F157">
        <v>4.8810000000000002</v>
      </c>
    </row>
    <row r="158" spans="1:6" x14ac:dyDescent="0.25">
      <c r="A158" t="s">
        <v>457</v>
      </c>
      <c r="B158" t="s">
        <v>458</v>
      </c>
      <c r="C158" t="s">
        <v>2425</v>
      </c>
      <c r="D158" s="1">
        <v>0.64240740740740743</v>
      </c>
      <c r="E158" t="s">
        <v>459</v>
      </c>
      <c r="F158">
        <v>3.8050000000000002</v>
      </c>
    </row>
    <row r="159" spans="1:6" x14ac:dyDescent="0.25">
      <c r="A159" t="s">
        <v>460</v>
      </c>
      <c r="B159" t="s">
        <v>461</v>
      </c>
      <c r="C159" t="s">
        <v>2425</v>
      </c>
      <c r="D159" s="1">
        <v>0.64240740740740743</v>
      </c>
      <c r="E159" t="s">
        <v>462</v>
      </c>
      <c r="F159">
        <v>1.3779999999999999</v>
      </c>
    </row>
    <row r="160" spans="1:6" x14ac:dyDescent="0.25">
      <c r="A160" t="s">
        <v>463</v>
      </c>
      <c r="B160" t="s">
        <v>464</v>
      </c>
      <c r="C160" t="s">
        <v>2425</v>
      </c>
      <c r="D160" s="1">
        <v>0.64240740740740743</v>
      </c>
      <c r="E160" t="s">
        <v>465</v>
      </c>
      <c r="F160">
        <v>8.5170010000000005</v>
      </c>
    </row>
    <row r="161" spans="1:6" x14ac:dyDescent="0.25">
      <c r="A161" t="s">
        <v>466</v>
      </c>
      <c r="B161" t="s">
        <v>467</v>
      </c>
      <c r="C161" t="s">
        <v>2425</v>
      </c>
      <c r="D161" s="1">
        <v>0.64240740740740743</v>
      </c>
      <c r="E161" t="s">
        <v>468</v>
      </c>
      <c r="F161">
        <v>6.0119999999999996</v>
      </c>
    </row>
    <row r="162" spans="1:6" x14ac:dyDescent="0.25">
      <c r="A162" t="s">
        <v>469</v>
      </c>
      <c r="B162" t="s">
        <v>470</v>
      </c>
      <c r="C162" t="s">
        <v>2425</v>
      </c>
      <c r="D162" s="1">
        <v>0.64240740740740743</v>
      </c>
      <c r="E162" t="s">
        <v>471</v>
      </c>
      <c r="F162">
        <v>9.5150009999999998</v>
      </c>
    </row>
    <row r="163" spans="1:6" x14ac:dyDescent="0.25">
      <c r="A163" t="s">
        <v>472</v>
      </c>
      <c r="B163" t="s">
        <v>473</v>
      </c>
      <c r="C163" t="s">
        <v>2425</v>
      </c>
      <c r="D163" s="1">
        <v>0.64240740740740743</v>
      </c>
      <c r="E163" t="s">
        <v>474</v>
      </c>
      <c r="F163">
        <v>2.601</v>
      </c>
    </row>
    <row r="164" spans="1:6" x14ac:dyDescent="0.25">
      <c r="A164" t="s">
        <v>475</v>
      </c>
      <c r="B164" t="s">
        <v>476</v>
      </c>
      <c r="C164" t="s">
        <v>2425</v>
      </c>
      <c r="D164" s="1">
        <v>0.64240740740740743</v>
      </c>
      <c r="E164" t="s">
        <v>477</v>
      </c>
      <c r="F164">
        <v>0.79300000000000004</v>
      </c>
    </row>
    <row r="165" spans="1:6" x14ac:dyDescent="0.25">
      <c r="A165" t="s">
        <v>478</v>
      </c>
      <c r="B165" t="s">
        <v>479</v>
      </c>
      <c r="C165" t="s">
        <v>2425</v>
      </c>
      <c r="D165" s="1">
        <v>0.64240740740740743</v>
      </c>
      <c r="E165" t="s">
        <v>480</v>
      </c>
      <c r="F165">
        <v>0.80100000000000005</v>
      </c>
    </row>
    <row r="166" spans="1:6" x14ac:dyDescent="0.25">
      <c r="A166" t="s">
        <v>481</v>
      </c>
      <c r="B166" t="s">
        <v>482</v>
      </c>
      <c r="C166" t="s">
        <v>2425</v>
      </c>
      <c r="D166" s="1">
        <v>0.64240740740740743</v>
      </c>
      <c r="E166" t="s">
        <v>483</v>
      </c>
      <c r="F166">
        <v>2.6749999999999998</v>
      </c>
    </row>
    <row r="167" spans="1:6" x14ac:dyDescent="0.25">
      <c r="A167" t="s">
        <v>484</v>
      </c>
      <c r="B167" t="s">
        <v>485</v>
      </c>
      <c r="C167" t="s">
        <v>2425</v>
      </c>
      <c r="D167" s="1">
        <v>0.64240740740740743</v>
      </c>
      <c r="E167" t="s">
        <v>486</v>
      </c>
      <c r="F167">
        <v>1.66</v>
      </c>
    </row>
    <row r="168" spans="1:6" x14ac:dyDescent="0.25">
      <c r="A168" t="s">
        <v>487</v>
      </c>
      <c r="B168" t="s">
        <v>488</v>
      </c>
      <c r="C168" t="s">
        <v>2425</v>
      </c>
      <c r="D168" s="1">
        <v>0.64240740740740743</v>
      </c>
      <c r="E168" t="s">
        <v>489</v>
      </c>
      <c r="F168">
        <v>2.2040000000000002</v>
      </c>
    </row>
    <row r="169" spans="1:6" x14ac:dyDescent="0.25">
      <c r="A169" t="s">
        <v>490</v>
      </c>
      <c r="B169" t="s">
        <v>491</v>
      </c>
      <c r="C169" t="s">
        <v>2425</v>
      </c>
      <c r="D169" s="1">
        <v>0.64240740740740743</v>
      </c>
      <c r="E169" t="s">
        <v>492</v>
      </c>
      <c r="F169">
        <v>2.0310000000000001</v>
      </c>
    </row>
    <row r="170" spans="1:6" x14ac:dyDescent="0.25">
      <c r="A170" t="s">
        <v>493</v>
      </c>
      <c r="B170" t="s">
        <v>494</v>
      </c>
      <c r="C170" t="s">
        <v>2425</v>
      </c>
      <c r="D170" s="1">
        <v>0.64240740740740743</v>
      </c>
      <c r="E170" t="s">
        <v>495</v>
      </c>
      <c r="F170">
        <v>2.3540000000000001</v>
      </c>
    </row>
    <row r="171" spans="1:6" x14ac:dyDescent="0.25">
      <c r="A171" t="s">
        <v>496</v>
      </c>
      <c r="B171" t="s">
        <v>497</v>
      </c>
      <c r="C171" t="s">
        <v>2425</v>
      </c>
      <c r="D171" s="1">
        <v>0.64240740740740743</v>
      </c>
      <c r="E171" t="s">
        <v>498</v>
      </c>
      <c r="F171">
        <v>1.8049999999999999</v>
      </c>
    </row>
    <row r="172" spans="1:6" x14ac:dyDescent="0.25">
      <c r="A172" t="s">
        <v>499</v>
      </c>
      <c r="B172" t="s">
        <v>500</v>
      </c>
      <c r="C172" t="s">
        <v>2425</v>
      </c>
      <c r="D172" s="1">
        <v>0.64240740740740743</v>
      </c>
      <c r="E172" t="s">
        <v>501</v>
      </c>
      <c r="F172">
        <v>0.86</v>
      </c>
    </row>
    <row r="173" spans="1:6" x14ac:dyDescent="0.25">
      <c r="A173" t="s">
        <v>502</v>
      </c>
      <c r="B173" t="s">
        <v>503</v>
      </c>
      <c r="C173" t="s">
        <v>2425</v>
      </c>
      <c r="D173" s="1">
        <v>0.64240740740740743</v>
      </c>
      <c r="E173" t="s">
        <v>504</v>
      </c>
      <c r="F173">
        <v>4.4029999999999996</v>
      </c>
    </row>
    <row r="174" spans="1:6" x14ac:dyDescent="0.25">
      <c r="A174" t="s">
        <v>505</v>
      </c>
      <c r="B174" t="s">
        <v>506</v>
      </c>
      <c r="C174" t="s">
        <v>2425</v>
      </c>
      <c r="D174" s="1">
        <v>0.64240740740740743</v>
      </c>
      <c r="E174" t="s">
        <v>507</v>
      </c>
      <c r="F174">
        <v>3.9369999999999998</v>
      </c>
    </row>
    <row r="175" spans="1:6" x14ac:dyDescent="0.25">
      <c r="A175" t="s">
        <v>508</v>
      </c>
      <c r="B175" t="s">
        <v>509</v>
      </c>
      <c r="C175" t="s">
        <v>2425</v>
      </c>
      <c r="D175" s="1">
        <v>0.64240740740740743</v>
      </c>
      <c r="E175" t="s">
        <v>510</v>
      </c>
      <c r="F175">
        <v>5.1559999999999997</v>
      </c>
    </row>
    <row r="176" spans="1:6" x14ac:dyDescent="0.25">
      <c r="A176" t="s">
        <v>511</v>
      </c>
      <c r="B176" t="s">
        <v>512</v>
      </c>
      <c r="C176" t="s">
        <v>2425</v>
      </c>
      <c r="D176" s="1">
        <v>0.64240740740740743</v>
      </c>
      <c r="E176" t="s">
        <v>513</v>
      </c>
      <c r="F176">
        <v>1.387</v>
      </c>
    </row>
    <row r="177" spans="1:6" x14ac:dyDescent="0.25">
      <c r="A177" t="s">
        <v>514</v>
      </c>
      <c r="B177" t="s">
        <v>515</v>
      </c>
      <c r="C177" t="s">
        <v>2425</v>
      </c>
      <c r="D177" s="1">
        <v>0.64240740740740743</v>
      </c>
      <c r="E177" t="s">
        <v>516</v>
      </c>
      <c r="F177">
        <v>3.9E-2</v>
      </c>
    </row>
    <row r="178" spans="1:6" x14ac:dyDescent="0.25">
      <c r="A178" t="s">
        <v>517</v>
      </c>
      <c r="B178" t="s">
        <v>518</v>
      </c>
      <c r="C178" t="s">
        <v>2425</v>
      </c>
      <c r="D178" s="1">
        <v>0.64240740740740743</v>
      </c>
      <c r="E178" t="s">
        <v>519</v>
      </c>
      <c r="F178">
        <v>0.65800000000000003</v>
      </c>
    </row>
    <row r="179" spans="1:6" x14ac:dyDescent="0.25">
      <c r="A179" t="s">
        <v>520</v>
      </c>
      <c r="B179" t="s">
        <v>521</v>
      </c>
      <c r="C179" t="s">
        <v>2425</v>
      </c>
      <c r="D179" s="1">
        <v>0.64240740740740743</v>
      </c>
      <c r="E179" t="s">
        <v>522</v>
      </c>
      <c r="F179">
        <v>7.0000000000000001E-3</v>
      </c>
    </row>
    <row r="180" spans="1:6" x14ac:dyDescent="0.25">
      <c r="A180" t="s">
        <v>523</v>
      </c>
      <c r="B180" t="s">
        <v>524</v>
      </c>
      <c r="C180" t="s">
        <v>2425</v>
      </c>
      <c r="D180" s="1">
        <v>0.64240740740740743</v>
      </c>
      <c r="E180" t="s">
        <v>525</v>
      </c>
      <c r="F180">
        <v>0.7</v>
      </c>
    </row>
    <row r="181" spans="1:6" x14ac:dyDescent="0.25">
      <c r="A181" t="s">
        <v>526</v>
      </c>
      <c r="B181" t="s">
        <v>527</v>
      </c>
      <c r="C181" t="s">
        <v>2425</v>
      </c>
      <c r="D181" s="1">
        <v>0.64240740740740743</v>
      </c>
      <c r="E181" t="s">
        <v>528</v>
      </c>
      <c r="F181">
        <v>0.878</v>
      </c>
    </row>
    <row r="182" spans="1:6" x14ac:dyDescent="0.25">
      <c r="A182" t="s">
        <v>529</v>
      </c>
      <c r="B182" t="s">
        <v>530</v>
      </c>
      <c r="C182" t="s">
        <v>2425</v>
      </c>
      <c r="D182" s="1">
        <v>0.64240740740740743</v>
      </c>
      <c r="E182" t="s">
        <v>531</v>
      </c>
      <c r="F182">
        <v>0</v>
      </c>
    </row>
    <row r="183" spans="1:6" x14ac:dyDescent="0.25">
      <c r="A183" t="s">
        <v>532</v>
      </c>
      <c r="B183" t="s">
        <v>533</v>
      </c>
      <c r="C183" t="s">
        <v>2425</v>
      </c>
      <c r="D183" s="1">
        <v>0.64240740740740743</v>
      </c>
      <c r="E183" t="s">
        <v>534</v>
      </c>
      <c r="F183">
        <v>0.63300000000000001</v>
      </c>
    </row>
    <row r="184" spans="1:6" x14ac:dyDescent="0.25">
      <c r="A184" t="s">
        <v>535</v>
      </c>
      <c r="B184" t="s">
        <v>536</v>
      </c>
      <c r="C184" t="s">
        <v>2425</v>
      </c>
      <c r="D184" s="1">
        <v>0.64240740740740743</v>
      </c>
      <c r="E184" t="s">
        <v>537</v>
      </c>
      <c r="F184">
        <v>1.278</v>
      </c>
    </row>
    <row r="185" spans="1:6" x14ac:dyDescent="0.25">
      <c r="A185" t="s">
        <v>538</v>
      </c>
      <c r="B185" t="s">
        <v>539</v>
      </c>
      <c r="C185" t="s">
        <v>2425</v>
      </c>
      <c r="D185" s="1">
        <v>0.64240740740740743</v>
      </c>
      <c r="E185" t="s">
        <v>540</v>
      </c>
      <c r="F185">
        <v>0.55200000000000005</v>
      </c>
    </row>
    <row r="186" spans="1:6" x14ac:dyDescent="0.25">
      <c r="A186" t="s">
        <v>541</v>
      </c>
      <c r="B186" t="s">
        <v>542</v>
      </c>
      <c r="C186" t="s">
        <v>2425</v>
      </c>
      <c r="D186" s="1">
        <v>0.64240740740740743</v>
      </c>
      <c r="E186" t="s">
        <v>543</v>
      </c>
      <c r="F186">
        <v>0.52100000000000002</v>
      </c>
    </row>
    <row r="187" spans="1:6" x14ac:dyDescent="0.25">
      <c r="A187" t="s">
        <v>544</v>
      </c>
      <c r="B187" t="s">
        <v>545</v>
      </c>
      <c r="C187" t="s">
        <v>2425</v>
      </c>
      <c r="D187" s="1">
        <v>0.64240740740740743</v>
      </c>
      <c r="E187" t="s">
        <v>546</v>
      </c>
      <c r="F187">
        <v>0.35899999999999999</v>
      </c>
    </row>
    <row r="188" spans="1:6" x14ac:dyDescent="0.25">
      <c r="A188" t="s">
        <v>547</v>
      </c>
      <c r="B188" t="s">
        <v>548</v>
      </c>
      <c r="C188" t="s">
        <v>2425</v>
      </c>
      <c r="D188" s="1">
        <v>0.64240740740740743</v>
      </c>
      <c r="E188" t="s">
        <v>549</v>
      </c>
      <c r="F188">
        <v>2.2799999999999998</v>
      </c>
    </row>
    <row r="189" spans="1:6" x14ac:dyDescent="0.25">
      <c r="A189" t="s">
        <v>550</v>
      </c>
      <c r="B189" t="s">
        <v>551</v>
      </c>
      <c r="C189" t="s">
        <v>2425</v>
      </c>
      <c r="D189" s="1">
        <v>0.64240740740740743</v>
      </c>
      <c r="E189" t="s">
        <v>552</v>
      </c>
      <c r="F189">
        <v>0.88700000000000001</v>
      </c>
    </row>
    <row r="190" spans="1:6" x14ac:dyDescent="0.25">
      <c r="A190" t="s">
        <v>553</v>
      </c>
      <c r="B190" t="s">
        <v>554</v>
      </c>
      <c r="C190" t="s">
        <v>2425</v>
      </c>
      <c r="D190" s="1">
        <v>0.64240740740740743</v>
      </c>
      <c r="E190" t="s">
        <v>555</v>
      </c>
      <c r="F190">
        <v>5.3999999999999999E-2</v>
      </c>
    </row>
    <row r="191" spans="1:6" x14ac:dyDescent="0.25">
      <c r="A191" t="s">
        <v>556</v>
      </c>
      <c r="B191" t="s">
        <v>557</v>
      </c>
      <c r="C191" t="s">
        <v>2425</v>
      </c>
      <c r="D191" s="1">
        <v>0.64240740740740743</v>
      </c>
      <c r="E191" t="s">
        <v>558</v>
      </c>
      <c r="F191">
        <v>1.2569999999999999</v>
      </c>
    </row>
    <row r="192" spans="1:6" x14ac:dyDescent="0.25">
      <c r="A192" t="s">
        <v>559</v>
      </c>
      <c r="B192" t="s">
        <v>560</v>
      </c>
      <c r="C192" t="s">
        <v>2425</v>
      </c>
      <c r="D192" s="1">
        <v>0.64240740740740743</v>
      </c>
      <c r="E192" t="s">
        <v>561</v>
      </c>
      <c r="F192">
        <v>7.9000000000000001E-2</v>
      </c>
    </row>
    <row r="193" spans="1:6" x14ac:dyDescent="0.25">
      <c r="A193" t="s">
        <v>562</v>
      </c>
      <c r="B193" t="s">
        <v>563</v>
      </c>
      <c r="C193" t="s">
        <v>2425</v>
      </c>
      <c r="D193" s="1">
        <v>0.64240740740740743</v>
      </c>
      <c r="E193" t="s">
        <v>564</v>
      </c>
      <c r="F193">
        <v>1.35</v>
      </c>
    </row>
    <row r="194" spans="1:6" x14ac:dyDescent="0.25">
      <c r="A194" t="s">
        <v>565</v>
      </c>
      <c r="B194" t="s">
        <v>566</v>
      </c>
      <c r="C194" t="s">
        <v>2425</v>
      </c>
      <c r="D194" s="1">
        <v>0.64240740740740743</v>
      </c>
      <c r="E194" t="s">
        <v>567</v>
      </c>
      <c r="F194">
        <v>2.9159999999999999</v>
      </c>
    </row>
    <row r="195" spans="1:6" x14ac:dyDescent="0.25">
      <c r="A195" t="s">
        <v>568</v>
      </c>
      <c r="B195" t="s">
        <v>569</v>
      </c>
      <c r="C195" t="s">
        <v>2425</v>
      </c>
      <c r="D195" s="1">
        <v>0.64240740740740743</v>
      </c>
      <c r="E195" t="s">
        <v>570</v>
      </c>
      <c r="F195">
        <v>0.28399999999999997</v>
      </c>
    </row>
    <row r="196" spans="1:6" x14ac:dyDescent="0.25">
      <c r="A196" t="s">
        <v>571</v>
      </c>
      <c r="B196" t="s">
        <v>572</v>
      </c>
      <c r="C196" t="s">
        <v>2425</v>
      </c>
      <c r="D196" s="1">
        <v>0.64240740740740743</v>
      </c>
      <c r="E196" t="s">
        <v>573</v>
      </c>
      <c r="F196">
        <v>1.4630000000000001</v>
      </c>
    </row>
    <row r="197" spans="1:6" x14ac:dyDescent="0.25">
      <c r="A197" t="s">
        <v>574</v>
      </c>
      <c r="B197" t="s">
        <v>575</v>
      </c>
      <c r="C197" t="s">
        <v>2425</v>
      </c>
      <c r="D197" s="1">
        <v>0.64240740740740743</v>
      </c>
      <c r="E197" t="s">
        <v>576</v>
      </c>
      <c r="F197">
        <v>2.41</v>
      </c>
    </row>
    <row r="198" spans="1:6" x14ac:dyDescent="0.25">
      <c r="A198" t="s">
        <v>577</v>
      </c>
      <c r="B198" t="s">
        <v>578</v>
      </c>
      <c r="C198" t="s">
        <v>2425</v>
      </c>
      <c r="D198" s="1">
        <v>0.64240740740740743</v>
      </c>
      <c r="E198" t="s">
        <v>579</v>
      </c>
      <c r="F198">
        <v>3.694</v>
      </c>
    </row>
    <row r="199" spans="1:6" x14ac:dyDescent="0.25">
      <c r="A199" t="s">
        <v>580</v>
      </c>
      <c r="B199" t="s">
        <v>581</v>
      </c>
      <c r="C199" t="s">
        <v>2425</v>
      </c>
      <c r="D199" s="1">
        <v>0.64240740740740743</v>
      </c>
      <c r="E199" t="s">
        <v>582</v>
      </c>
      <c r="F199">
        <v>0</v>
      </c>
    </row>
    <row r="200" spans="1:6" x14ac:dyDescent="0.25">
      <c r="A200" t="s">
        <v>583</v>
      </c>
      <c r="B200" t="s">
        <v>584</v>
      </c>
      <c r="C200" t="s">
        <v>2425</v>
      </c>
      <c r="D200" s="1">
        <v>0.64240740740740743</v>
      </c>
      <c r="E200" t="s">
        <v>585</v>
      </c>
      <c r="F200">
        <v>1.2609999999999999</v>
      </c>
    </row>
    <row r="201" spans="1:6" x14ac:dyDescent="0.25">
      <c r="A201" t="s">
        <v>586</v>
      </c>
      <c r="B201" t="s">
        <v>587</v>
      </c>
      <c r="C201" t="s">
        <v>2425</v>
      </c>
      <c r="D201" s="1">
        <v>0.64240740740740743</v>
      </c>
      <c r="E201" t="s">
        <v>588</v>
      </c>
      <c r="F201">
        <v>2.3130000000000002</v>
      </c>
    </row>
    <row r="202" spans="1:6" x14ac:dyDescent="0.25">
      <c r="A202" t="s">
        <v>589</v>
      </c>
      <c r="B202" t="s">
        <v>590</v>
      </c>
      <c r="C202" t="s">
        <v>2425</v>
      </c>
      <c r="D202" s="1">
        <v>0.64240740740740743</v>
      </c>
      <c r="E202" t="s">
        <v>591</v>
      </c>
      <c r="F202">
        <v>4.4889999999999999</v>
      </c>
    </row>
    <row r="203" spans="1:6" x14ac:dyDescent="0.25">
      <c r="A203" t="s">
        <v>592</v>
      </c>
      <c r="B203" t="s">
        <v>593</v>
      </c>
      <c r="C203" t="s">
        <v>2425</v>
      </c>
      <c r="D203" s="1">
        <v>0.64240740740740743</v>
      </c>
      <c r="E203" t="s">
        <v>594</v>
      </c>
      <c r="F203">
        <v>0.57999999999999996</v>
      </c>
    </row>
    <row r="204" spans="1:6" x14ac:dyDescent="0.25">
      <c r="A204" t="s">
        <v>595</v>
      </c>
      <c r="B204" t="s">
        <v>596</v>
      </c>
      <c r="C204" t="s">
        <v>2425</v>
      </c>
      <c r="D204" s="1">
        <v>0.64240740740740743</v>
      </c>
      <c r="E204" t="s">
        <v>597</v>
      </c>
      <c r="F204">
        <v>0.34399999999999997</v>
      </c>
    </row>
    <row r="205" spans="1:6" x14ac:dyDescent="0.25">
      <c r="A205" t="s">
        <v>598</v>
      </c>
      <c r="B205" t="s">
        <v>599</v>
      </c>
      <c r="C205" t="s">
        <v>2425</v>
      </c>
      <c r="D205" s="1">
        <v>0.64240740740740743</v>
      </c>
      <c r="E205" t="s">
        <v>600</v>
      </c>
      <c r="F205">
        <v>1.2769999999999999</v>
      </c>
    </row>
    <row r="206" spans="1:6" x14ac:dyDescent="0.25">
      <c r="A206" t="s">
        <v>601</v>
      </c>
      <c r="B206" t="s">
        <v>602</v>
      </c>
      <c r="C206" t="s">
        <v>2425</v>
      </c>
      <c r="D206" s="1">
        <v>0.64240740740740743</v>
      </c>
      <c r="E206" t="s">
        <v>603</v>
      </c>
      <c r="F206">
        <v>0.998</v>
      </c>
    </row>
    <row r="207" spans="1:6" x14ac:dyDescent="0.25">
      <c r="A207" t="s">
        <v>604</v>
      </c>
      <c r="B207" t="s">
        <v>605</v>
      </c>
      <c r="C207" t="s">
        <v>2425</v>
      </c>
      <c r="D207" s="1">
        <v>0.64240740740740743</v>
      </c>
      <c r="E207" t="s">
        <v>606</v>
      </c>
      <c r="F207">
        <v>0.54900000000000004</v>
      </c>
    </row>
    <row r="208" spans="1:6" x14ac:dyDescent="0.25">
      <c r="A208" t="s">
        <v>607</v>
      </c>
      <c r="B208" t="s">
        <v>608</v>
      </c>
      <c r="C208" t="s">
        <v>2425</v>
      </c>
      <c r="D208" s="1">
        <v>0.64240740740740743</v>
      </c>
      <c r="E208" t="s">
        <v>609</v>
      </c>
      <c r="F208">
        <v>0.57999999999999996</v>
      </c>
    </row>
    <row r="209" spans="1:6" x14ac:dyDescent="0.25">
      <c r="A209" t="s">
        <v>610</v>
      </c>
      <c r="B209" t="s">
        <v>611</v>
      </c>
      <c r="C209" t="s">
        <v>2425</v>
      </c>
      <c r="D209" s="1">
        <v>0.64240740740740743</v>
      </c>
      <c r="E209" t="s">
        <v>612</v>
      </c>
      <c r="F209">
        <v>0.92900000000000005</v>
      </c>
    </row>
    <row r="210" spans="1:6" x14ac:dyDescent="0.25">
      <c r="A210" t="s">
        <v>613</v>
      </c>
      <c r="B210" t="s">
        <v>614</v>
      </c>
      <c r="C210" t="s">
        <v>2425</v>
      </c>
      <c r="D210" s="1">
        <v>0.64240740740740743</v>
      </c>
      <c r="E210" t="s">
        <v>615</v>
      </c>
      <c r="F210">
        <v>0.70399999999999996</v>
      </c>
    </row>
    <row r="211" spans="1:6" x14ac:dyDescent="0.25">
      <c r="A211" t="s">
        <v>616</v>
      </c>
      <c r="B211" t="s">
        <v>617</v>
      </c>
      <c r="C211" t="s">
        <v>2425</v>
      </c>
      <c r="D211" s="1">
        <v>0.64240740740740743</v>
      </c>
      <c r="E211" t="s">
        <v>618</v>
      </c>
      <c r="F211">
        <v>1.0129999999999999</v>
      </c>
    </row>
    <row r="212" spans="1:6" x14ac:dyDescent="0.25">
      <c r="A212" t="s">
        <v>619</v>
      </c>
      <c r="B212" t="s">
        <v>620</v>
      </c>
      <c r="C212" t="s">
        <v>2425</v>
      </c>
      <c r="D212" s="1">
        <v>0.64240740740740743</v>
      </c>
      <c r="E212" t="s">
        <v>621</v>
      </c>
      <c r="F212">
        <v>0.78700000000000003</v>
      </c>
    </row>
    <row r="213" spans="1:6" x14ac:dyDescent="0.25">
      <c r="A213" t="s">
        <v>622</v>
      </c>
      <c r="B213" t="s">
        <v>623</v>
      </c>
      <c r="C213" t="s">
        <v>2425</v>
      </c>
      <c r="D213" s="1">
        <v>0.64240740740740743</v>
      </c>
      <c r="E213" t="s">
        <v>624</v>
      </c>
      <c r="F213">
        <v>1.4950000000000001</v>
      </c>
    </row>
    <row r="214" spans="1:6" x14ac:dyDescent="0.25">
      <c r="A214" t="s">
        <v>625</v>
      </c>
      <c r="B214" t="s">
        <v>626</v>
      </c>
      <c r="C214" t="s">
        <v>2425</v>
      </c>
      <c r="D214" s="1">
        <v>0.64240740740740743</v>
      </c>
      <c r="E214" t="s">
        <v>627</v>
      </c>
      <c r="F214">
        <v>1.5569999999999999</v>
      </c>
    </row>
    <row r="215" spans="1:6" x14ac:dyDescent="0.25">
      <c r="A215" t="s">
        <v>628</v>
      </c>
      <c r="B215" t="s">
        <v>629</v>
      </c>
      <c r="C215" t="s">
        <v>2425</v>
      </c>
      <c r="D215" s="1">
        <v>0.64240740740740743</v>
      </c>
      <c r="E215" t="s">
        <v>630</v>
      </c>
      <c r="F215">
        <v>2.2959999999999998</v>
      </c>
    </row>
    <row r="216" spans="1:6" x14ac:dyDescent="0.25">
      <c r="A216" t="s">
        <v>631</v>
      </c>
      <c r="B216" t="s">
        <v>632</v>
      </c>
      <c r="C216" t="s">
        <v>2425</v>
      </c>
      <c r="D216" s="1">
        <v>0.64240740740740743</v>
      </c>
      <c r="E216" t="s">
        <v>633</v>
      </c>
      <c r="F216">
        <v>1.782</v>
      </c>
    </row>
    <row r="217" spans="1:6" x14ac:dyDescent="0.25">
      <c r="A217" t="s">
        <v>634</v>
      </c>
      <c r="B217" t="s">
        <v>635</v>
      </c>
      <c r="C217" t="s">
        <v>2425</v>
      </c>
      <c r="D217" s="1">
        <v>0.64240740740740743</v>
      </c>
      <c r="E217" t="s">
        <v>636</v>
      </c>
      <c r="F217">
        <v>0.95199999999999996</v>
      </c>
    </row>
    <row r="218" spans="1:6" x14ac:dyDescent="0.25">
      <c r="A218" t="s">
        <v>637</v>
      </c>
      <c r="B218" t="s">
        <v>638</v>
      </c>
      <c r="C218" t="s">
        <v>2425</v>
      </c>
      <c r="D218" s="1">
        <v>0.64240740740740743</v>
      </c>
      <c r="E218" t="s">
        <v>639</v>
      </c>
      <c r="F218">
        <v>3.645</v>
      </c>
    </row>
    <row r="219" spans="1:6" x14ac:dyDescent="0.25">
      <c r="A219" t="s">
        <v>640</v>
      </c>
      <c r="B219" t="s">
        <v>641</v>
      </c>
      <c r="C219" t="s">
        <v>2425</v>
      </c>
      <c r="D219" s="1">
        <v>0.64240740740740743</v>
      </c>
      <c r="E219" t="s">
        <v>642</v>
      </c>
      <c r="F219">
        <v>2.883</v>
      </c>
    </row>
    <row r="220" spans="1:6" x14ac:dyDescent="0.25">
      <c r="A220" t="s">
        <v>643</v>
      </c>
      <c r="B220" t="s">
        <v>644</v>
      </c>
      <c r="C220" t="s">
        <v>2425</v>
      </c>
      <c r="D220" s="1">
        <v>0.64240740740740743</v>
      </c>
      <c r="E220" t="s">
        <v>645</v>
      </c>
      <c r="F220">
        <v>2.0939999999999999</v>
      </c>
    </row>
    <row r="221" spans="1:6" x14ac:dyDescent="0.25">
      <c r="A221" t="s">
        <v>646</v>
      </c>
      <c r="B221" t="s">
        <v>647</v>
      </c>
      <c r="C221" t="s">
        <v>2425</v>
      </c>
      <c r="D221" s="1">
        <v>0.64240740740740743</v>
      </c>
      <c r="E221" t="s">
        <v>648</v>
      </c>
      <c r="F221">
        <v>8.976998</v>
      </c>
    </row>
    <row r="222" spans="1:6" x14ac:dyDescent="0.25">
      <c r="A222" t="s">
        <v>649</v>
      </c>
      <c r="B222" t="s">
        <v>650</v>
      </c>
      <c r="C222" t="s">
        <v>2425</v>
      </c>
      <c r="D222" s="1">
        <v>0.64240740740740743</v>
      </c>
      <c r="E222" t="s">
        <v>651</v>
      </c>
      <c r="F222">
        <v>5.1139999999999999</v>
      </c>
    </row>
    <row r="223" spans="1:6" x14ac:dyDescent="0.25">
      <c r="A223" t="s">
        <v>652</v>
      </c>
      <c r="B223" t="s">
        <v>653</v>
      </c>
      <c r="C223" t="s">
        <v>2425</v>
      </c>
      <c r="D223" s="1">
        <v>0.64240740740740743</v>
      </c>
      <c r="E223" t="s">
        <v>654</v>
      </c>
      <c r="F223">
        <v>4.423</v>
      </c>
    </row>
    <row r="224" spans="1:6" x14ac:dyDescent="0.25">
      <c r="A224" t="s">
        <v>655</v>
      </c>
      <c r="B224" t="s">
        <v>656</v>
      </c>
      <c r="C224" t="s">
        <v>2425</v>
      </c>
      <c r="D224" s="1">
        <v>0.64240740740740743</v>
      </c>
      <c r="E224" t="s">
        <v>657</v>
      </c>
      <c r="F224">
        <v>3.6139999999999999</v>
      </c>
    </row>
    <row r="225" spans="1:6" x14ac:dyDescent="0.25">
      <c r="A225" t="s">
        <v>658</v>
      </c>
      <c r="B225" t="s">
        <v>659</v>
      </c>
      <c r="C225" t="s">
        <v>2425</v>
      </c>
      <c r="D225" s="1">
        <v>0.64240740740740743</v>
      </c>
      <c r="E225" t="s">
        <v>660</v>
      </c>
      <c r="F225">
        <v>6.6269999999999998</v>
      </c>
    </row>
    <row r="226" spans="1:6" x14ac:dyDescent="0.25">
      <c r="A226" t="s">
        <v>661</v>
      </c>
      <c r="B226" t="s">
        <v>662</v>
      </c>
      <c r="C226" t="s">
        <v>2425</v>
      </c>
      <c r="D226" s="1">
        <v>0.64240740740740743</v>
      </c>
      <c r="E226" t="s">
        <v>663</v>
      </c>
      <c r="F226">
        <v>7.7859999999999996</v>
      </c>
    </row>
    <row r="227" spans="1:6" x14ac:dyDescent="0.25">
      <c r="A227" t="s">
        <v>664</v>
      </c>
      <c r="B227" t="s">
        <v>665</v>
      </c>
      <c r="C227" t="s">
        <v>2425</v>
      </c>
      <c r="D227" s="1">
        <v>0.64240740740740743</v>
      </c>
      <c r="E227" t="s">
        <v>666</v>
      </c>
      <c r="F227">
        <v>8.4680009999999992</v>
      </c>
    </row>
    <row r="228" spans="1:6" x14ac:dyDescent="0.25">
      <c r="A228" t="s">
        <v>667</v>
      </c>
      <c r="B228" t="s">
        <v>668</v>
      </c>
      <c r="C228" t="s">
        <v>2425</v>
      </c>
      <c r="D228" s="1">
        <v>0.64240740740740743</v>
      </c>
      <c r="E228" t="s">
        <v>669</v>
      </c>
      <c r="F228">
        <v>8.9429999999999996</v>
      </c>
    </row>
    <row r="229" spans="1:6" x14ac:dyDescent="0.25">
      <c r="A229" t="s">
        <v>670</v>
      </c>
      <c r="B229" t="s">
        <v>671</v>
      </c>
      <c r="C229" t="s">
        <v>2425</v>
      </c>
      <c r="D229" s="1">
        <v>0.64240740740740743</v>
      </c>
      <c r="E229" t="s">
        <v>672</v>
      </c>
      <c r="F229">
        <v>1.393</v>
      </c>
    </row>
    <row r="230" spans="1:6" x14ac:dyDescent="0.25">
      <c r="A230" t="s">
        <v>673</v>
      </c>
      <c r="B230" t="s">
        <v>674</v>
      </c>
      <c r="C230" t="s">
        <v>2425</v>
      </c>
      <c r="D230" s="1">
        <v>0.64240740740740743</v>
      </c>
      <c r="E230" t="s">
        <v>675</v>
      </c>
      <c r="F230">
        <v>0.63800000000000001</v>
      </c>
    </row>
    <row r="231" spans="1:6" x14ac:dyDescent="0.25">
      <c r="A231" t="s">
        <v>676</v>
      </c>
      <c r="B231" t="s">
        <v>677</v>
      </c>
      <c r="C231" t="s">
        <v>2425</v>
      </c>
      <c r="D231" s="1">
        <v>0.64240740740740743</v>
      </c>
      <c r="E231" t="s">
        <v>678</v>
      </c>
      <c r="F231">
        <v>2.8170000000000002</v>
      </c>
    </row>
    <row r="232" spans="1:6" x14ac:dyDescent="0.25">
      <c r="A232" t="s">
        <v>679</v>
      </c>
      <c r="B232" t="s">
        <v>680</v>
      </c>
      <c r="C232" t="s">
        <v>2425</v>
      </c>
      <c r="D232" s="1">
        <v>0.64240740740740743</v>
      </c>
      <c r="E232" t="s">
        <v>681</v>
      </c>
      <c r="F232">
        <v>1.97</v>
      </c>
    </row>
    <row r="233" spans="1:6" x14ac:dyDescent="0.25">
      <c r="A233" t="s">
        <v>682</v>
      </c>
      <c r="B233" t="s">
        <v>683</v>
      </c>
      <c r="C233" t="s">
        <v>2425</v>
      </c>
      <c r="D233" s="1">
        <v>0.64240740740740743</v>
      </c>
      <c r="E233" t="s">
        <v>684</v>
      </c>
      <c r="F233">
        <v>1.2450000000000001</v>
      </c>
    </row>
    <row r="234" spans="1:6" x14ac:dyDescent="0.25">
      <c r="A234" t="s">
        <v>685</v>
      </c>
      <c r="B234" t="s">
        <v>686</v>
      </c>
      <c r="C234" t="s">
        <v>2425</v>
      </c>
      <c r="D234" s="1">
        <v>0.64240740740740743</v>
      </c>
      <c r="E234" t="s">
        <v>687</v>
      </c>
      <c r="F234">
        <v>5.1369999999999996</v>
      </c>
    </row>
    <row r="235" spans="1:6" x14ac:dyDescent="0.25">
      <c r="A235" t="s">
        <v>688</v>
      </c>
      <c r="B235" t="s">
        <v>689</v>
      </c>
      <c r="C235" t="s">
        <v>2425</v>
      </c>
      <c r="D235" s="1">
        <v>0.64240740740740743</v>
      </c>
      <c r="E235" t="s">
        <v>690</v>
      </c>
      <c r="F235">
        <v>3.5009999999999999</v>
      </c>
    </row>
    <row r="236" spans="1:6" x14ac:dyDescent="0.25">
      <c r="A236" t="s">
        <v>691</v>
      </c>
      <c r="B236" t="s">
        <v>692</v>
      </c>
      <c r="C236" t="s">
        <v>2425</v>
      </c>
      <c r="D236" s="1">
        <v>0.64240740740740743</v>
      </c>
      <c r="E236" t="s">
        <v>693</v>
      </c>
      <c r="F236">
        <v>2.1440000000000001</v>
      </c>
    </row>
    <row r="237" spans="1:6" x14ac:dyDescent="0.25">
      <c r="A237" t="s">
        <v>694</v>
      </c>
      <c r="B237" t="s">
        <v>695</v>
      </c>
      <c r="C237" t="s">
        <v>2425</v>
      </c>
      <c r="D237" s="1">
        <v>0.64240740740740743</v>
      </c>
      <c r="E237" t="s">
        <v>696</v>
      </c>
      <c r="F237">
        <v>2.3479999999999999</v>
      </c>
    </row>
    <row r="238" spans="1:6" x14ac:dyDescent="0.25">
      <c r="A238" t="s">
        <v>697</v>
      </c>
      <c r="B238" t="s">
        <v>698</v>
      </c>
      <c r="C238" t="s">
        <v>2425</v>
      </c>
      <c r="D238" s="1">
        <v>0.64240740740740743</v>
      </c>
      <c r="E238" t="s">
        <v>699</v>
      </c>
      <c r="F238">
        <v>1.3620000000000001</v>
      </c>
    </row>
    <row r="239" spans="1:6" x14ac:dyDescent="0.25">
      <c r="A239" t="s">
        <v>700</v>
      </c>
      <c r="B239" t="s">
        <v>701</v>
      </c>
      <c r="C239" t="s">
        <v>2425</v>
      </c>
      <c r="D239" s="1">
        <v>0.64240740740740743</v>
      </c>
      <c r="E239" t="s">
        <v>702</v>
      </c>
      <c r="F239">
        <v>3.8290000000000002</v>
      </c>
    </row>
    <row r="240" spans="1:6" x14ac:dyDescent="0.25">
      <c r="A240" t="s">
        <v>703</v>
      </c>
      <c r="B240" t="s">
        <v>704</v>
      </c>
      <c r="C240" t="s">
        <v>2425</v>
      </c>
      <c r="D240" s="1">
        <v>0.64240740740740743</v>
      </c>
      <c r="E240" t="s">
        <v>705</v>
      </c>
      <c r="F240">
        <v>4.42</v>
      </c>
    </row>
    <row r="241" spans="1:6" x14ac:dyDescent="0.25">
      <c r="A241" t="s">
        <v>706</v>
      </c>
      <c r="B241" t="s">
        <v>707</v>
      </c>
      <c r="C241" t="s">
        <v>2425</v>
      </c>
      <c r="D241" s="1">
        <v>0.64240740740740743</v>
      </c>
      <c r="E241" t="s">
        <v>708</v>
      </c>
      <c r="F241">
        <v>5.1269999999999998</v>
      </c>
    </row>
    <row r="242" spans="1:6" x14ac:dyDescent="0.25">
      <c r="A242" t="s">
        <v>709</v>
      </c>
      <c r="B242" t="s">
        <v>710</v>
      </c>
      <c r="C242" t="s">
        <v>2425</v>
      </c>
      <c r="D242" s="1">
        <v>0.64240740740740743</v>
      </c>
      <c r="E242" t="s">
        <v>711</v>
      </c>
      <c r="F242">
        <v>4.1000000000000002E-2</v>
      </c>
    </row>
    <row r="243" spans="1:6" x14ac:dyDescent="0.25">
      <c r="A243" t="s">
        <v>712</v>
      </c>
      <c r="B243" t="s">
        <v>713</v>
      </c>
      <c r="C243" t="s">
        <v>2425</v>
      </c>
      <c r="D243" s="1">
        <v>0.64240740740740743</v>
      </c>
      <c r="E243" t="s">
        <v>714</v>
      </c>
      <c r="F243">
        <v>0.80200000000000005</v>
      </c>
    </row>
    <row r="244" spans="1:6" x14ac:dyDescent="0.25">
      <c r="A244" t="s">
        <v>715</v>
      </c>
      <c r="B244" t="s">
        <v>716</v>
      </c>
      <c r="C244" t="s">
        <v>2425</v>
      </c>
      <c r="D244" s="1">
        <v>0.64240740740740743</v>
      </c>
      <c r="E244" t="s">
        <v>717</v>
      </c>
      <c r="F244">
        <v>4.3999999999999997E-2</v>
      </c>
    </row>
    <row r="245" spans="1:6" x14ac:dyDescent="0.25">
      <c r="A245" t="s">
        <v>718</v>
      </c>
      <c r="B245" t="s">
        <v>719</v>
      </c>
      <c r="C245" t="s">
        <v>2425</v>
      </c>
      <c r="D245" s="1">
        <v>0.64240740740740743</v>
      </c>
      <c r="E245" t="s">
        <v>720</v>
      </c>
      <c r="F245">
        <v>0.89</v>
      </c>
    </row>
    <row r="246" spans="1:6" x14ac:dyDescent="0.25">
      <c r="A246" t="s">
        <v>721</v>
      </c>
      <c r="B246" t="s">
        <v>722</v>
      </c>
      <c r="C246" t="s">
        <v>2425</v>
      </c>
      <c r="D246" s="1">
        <v>0.64240740740740743</v>
      </c>
      <c r="E246" t="s">
        <v>723</v>
      </c>
      <c r="F246">
        <v>1.3</v>
      </c>
    </row>
    <row r="247" spans="1:6" x14ac:dyDescent="0.25">
      <c r="A247" t="s">
        <v>724</v>
      </c>
      <c r="B247" t="s">
        <v>725</v>
      </c>
      <c r="C247" t="s">
        <v>2425</v>
      </c>
      <c r="D247" s="1">
        <v>0.64240740740740743</v>
      </c>
      <c r="E247" t="s">
        <v>726</v>
      </c>
      <c r="F247">
        <v>0.21099999999999999</v>
      </c>
    </row>
    <row r="248" spans="1:6" x14ac:dyDescent="0.25">
      <c r="A248" t="s">
        <v>727</v>
      </c>
      <c r="B248" t="s">
        <v>728</v>
      </c>
      <c r="C248" t="s">
        <v>2425</v>
      </c>
      <c r="D248" s="1">
        <v>0.64240740740740743</v>
      </c>
      <c r="E248" t="s">
        <v>729</v>
      </c>
      <c r="F248">
        <v>0.77800000000000002</v>
      </c>
    </row>
    <row r="249" spans="1:6" x14ac:dyDescent="0.25">
      <c r="A249" t="s">
        <v>730</v>
      </c>
      <c r="B249" t="s">
        <v>731</v>
      </c>
      <c r="C249" t="s">
        <v>2425</v>
      </c>
      <c r="D249" s="1">
        <v>0.64240740740740743</v>
      </c>
      <c r="E249" t="s">
        <v>732</v>
      </c>
      <c r="F249">
        <v>1.92</v>
      </c>
    </row>
    <row r="250" spans="1:6" x14ac:dyDescent="0.25">
      <c r="A250" t="s">
        <v>733</v>
      </c>
      <c r="B250" t="s">
        <v>734</v>
      </c>
      <c r="C250" t="s">
        <v>2425</v>
      </c>
      <c r="D250" s="1">
        <v>0.64240740740740743</v>
      </c>
      <c r="E250" t="s">
        <v>735</v>
      </c>
      <c r="F250">
        <v>2.8069999999999999</v>
      </c>
    </row>
    <row r="251" spans="1:6" x14ac:dyDescent="0.25">
      <c r="A251" t="s">
        <v>736</v>
      </c>
      <c r="B251" t="s">
        <v>737</v>
      </c>
      <c r="C251" t="s">
        <v>2425</v>
      </c>
      <c r="D251" s="1">
        <v>0.64240740740740743</v>
      </c>
      <c r="E251" t="s">
        <v>738</v>
      </c>
      <c r="F251">
        <v>0</v>
      </c>
    </row>
    <row r="252" spans="1:6" x14ac:dyDescent="0.25">
      <c r="A252" t="s">
        <v>739</v>
      </c>
      <c r="B252" t="s">
        <v>740</v>
      </c>
      <c r="C252" t="s">
        <v>2425</v>
      </c>
      <c r="D252" s="1">
        <v>0.64240740740740743</v>
      </c>
      <c r="E252" t="s">
        <v>741</v>
      </c>
      <c r="F252">
        <v>0.56100000000000005</v>
      </c>
    </row>
    <row r="253" spans="1:6" x14ac:dyDescent="0.25">
      <c r="A253" t="s">
        <v>742</v>
      </c>
      <c r="B253" t="s">
        <v>743</v>
      </c>
      <c r="C253" t="s">
        <v>2425</v>
      </c>
      <c r="D253" s="1">
        <v>0.64240740740740743</v>
      </c>
      <c r="E253" t="s">
        <v>744</v>
      </c>
      <c r="F253">
        <v>1.5509999999999999</v>
      </c>
    </row>
    <row r="254" spans="1:6" x14ac:dyDescent="0.25">
      <c r="A254" t="s">
        <v>745</v>
      </c>
      <c r="B254" t="s">
        <v>746</v>
      </c>
      <c r="C254" t="s">
        <v>2425</v>
      </c>
      <c r="D254" s="1">
        <v>0.64240740740740743</v>
      </c>
      <c r="E254" t="s">
        <v>747</v>
      </c>
      <c r="F254">
        <v>3.38</v>
      </c>
    </row>
    <row r="255" spans="1:6" x14ac:dyDescent="0.25">
      <c r="A255" t="s">
        <v>748</v>
      </c>
      <c r="B255" t="s">
        <v>749</v>
      </c>
      <c r="C255" t="s">
        <v>2425</v>
      </c>
      <c r="D255" s="1">
        <v>0.64240740740740743</v>
      </c>
      <c r="E255" t="s">
        <v>750</v>
      </c>
      <c r="F255">
        <v>2.5000000000000001E-2</v>
      </c>
    </row>
    <row r="256" spans="1:6" x14ac:dyDescent="0.25">
      <c r="A256" t="s">
        <v>751</v>
      </c>
      <c r="B256" t="s">
        <v>752</v>
      </c>
      <c r="C256" t="s">
        <v>2425</v>
      </c>
      <c r="D256" s="1">
        <v>0.64240740740740743</v>
      </c>
      <c r="E256" t="s">
        <v>753</v>
      </c>
      <c r="F256">
        <v>1.3129999999999999</v>
      </c>
    </row>
    <row r="257" spans="1:6" x14ac:dyDescent="0.25">
      <c r="A257" t="s">
        <v>754</v>
      </c>
      <c r="B257" t="s">
        <v>755</v>
      </c>
      <c r="C257" t="s">
        <v>2425</v>
      </c>
      <c r="D257" s="1">
        <v>0.64240740740740743</v>
      </c>
      <c r="E257" t="s">
        <v>756</v>
      </c>
      <c r="F257">
        <v>0.19800000000000001</v>
      </c>
    </row>
    <row r="258" spans="1:6" x14ac:dyDescent="0.25">
      <c r="A258" t="s">
        <v>757</v>
      </c>
      <c r="B258" t="s">
        <v>758</v>
      </c>
      <c r="C258" t="s">
        <v>2425</v>
      </c>
      <c r="D258" s="1">
        <v>0.64240740740740743</v>
      </c>
      <c r="E258" t="s">
        <v>759</v>
      </c>
      <c r="F258">
        <v>1.47</v>
      </c>
    </row>
    <row r="259" spans="1:6" x14ac:dyDescent="0.25">
      <c r="A259" t="s">
        <v>760</v>
      </c>
      <c r="B259" t="s">
        <v>761</v>
      </c>
      <c r="C259" t="s">
        <v>2425</v>
      </c>
      <c r="D259" s="1">
        <v>0.64240740740740743</v>
      </c>
      <c r="E259" t="s">
        <v>762</v>
      </c>
      <c r="F259">
        <v>3.0369999999999999</v>
      </c>
    </row>
    <row r="260" spans="1:6" x14ac:dyDescent="0.25">
      <c r="A260" t="s">
        <v>763</v>
      </c>
      <c r="B260" t="s">
        <v>764</v>
      </c>
      <c r="C260" t="s">
        <v>2425</v>
      </c>
      <c r="D260" s="1">
        <v>0.64240740740740743</v>
      </c>
      <c r="E260" t="s">
        <v>765</v>
      </c>
      <c r="F260">
        <v>0.65100000000000002</v>
      </c>
    </row>
    <row r="261" spans="1:6" x14ac:dyDescent="0.25">
      <c r="A261" t="s">
        <v>766</v>
      </c>
      <c r="B261" t="s">
        <v>767</v>
      </c>
      <c r="C261" t="s">
        <v>2425</v>
      </c>
      <c r="D261" s="1">
        <v>0.64240740740740743</v>
      </c>
      <c r="E261" t="s">
        <v>768</v>
      </c>
      <c r="F261">
        <v>1.2809999999999999</v>
      </c>
    </row>
    <row r="262" spans="1:6" x14ac:dyDescent="0.25">
      <c r="A262" t="s">
        <v>769</v>
      </c>
      <c r="B262" t="s">
        <v>770</v>
      </c>
      <c r="C262" t="s">
        <v>2425</v>
      </c>
      <c r="D262" s="1">
        <v>0.64240740740740743</v>
      </c>
      <c r="E262" t="s">
        <v>771</v>
      </c>
      <c r="F262">
        <v>2.7320000000000002</v>
      </c>
    </row>
    <row r="263" spans="1:6" x14ac:dyDescent="0.25">
      <c r="A263" t="s">
        <v>772</v>
      </c>
      <c r="B263" t="s">
        <v>773</v>
      </c>
      <c r="C263" t="s">
        <v>2425</v>
      </c>
      <c r="D263" s="1">
        <v>0.64240740740740743</v>
      </c>
      <c r="E263" t="s">
        <v>774</v>
      </c>
      <c r="F263">
        <v>3.8849999999999998</v>
      </c>
    </row>
    <row r="264" spans="1:6" x14ac:dyDescent="0.25">
      <c r="A264" t="s">
        <v>775</v>
      </c>
      <c r="B264" t="s">
        <v>776</v>
      </c>
      <c r="C264" t="s">
        <v>2425</v>
      </c>
      <c r="D264" s="1">
        <v>0.64240740740740743</v>
      </c>
      <c r="E264" t="s">
        <v>777</v>
      </c>
      <c r="F264">
        <v>0</v>
      </c>
    </row>
    <row r="265" spans="1:6" x14ac:dyDescent="0.25">
      <c r="A265" t="s">
        <v>778</v>
      </c>
      <c r="B265" t="s">
        <v>779</v>
      </c>
      <c r="C265" t="s">
        <v>2425</v>
      </c>
      <c r="D265" s="1">
        <v>0.64240740740740743</v>
      </c>
      <c r="E265" t="s">
        <v>780</v>
      </c>
      <c r="F265">
        <v>1.597</v>
      </c>
    </row>
    <row r="266" spans="1:6" x14ac:dyDescent="0.25">
      <c r="A266" t="s">
        <v>781</v>
      </c>
      <c r="B266" t="s">
        <v>782</v>
      </c>
      <c r="C266" t="s">
        <v>2425</v>
      </c>
      <c r="D266" s="1">
        <v>0.64240740740740743</v>
      </c>
      <c r="E266" t="s">
        <v>783</v>
      </c>
      <c r="F266">
        <v>2.1819999999999999</v>
      </c>
    </row>
    <row r="267" spans="1:6" x14ac:dyDescent="0.25">
      <c r="A267" t="s">
        <v>784</v>
      </c>
      <c r="B267" t="s">
        <v>785</v>
      </c>
      <c r="C267" t="s">
        <v>2425</v>
      </c>
      <c r="D267" s="1">
        <v>0.64240740740740743</v>
      </c>
      <c r="E267" t="s">
        <v>786</v>
      </c>
      <c r="F267">
        <v>4.1239999999999997</v>
      </c>
    </row>
    <row r="268" spans="1:6" x14ac:dyDescent="0.25">
      <c r="A268" t="s">
        <v>787</v>
      </c>
      <c r="B268" t="s">
        <v>788</v>
      </c>
      <c r="C268" t="s">
        <v>2425</v>
      </c>
      <c r="D268" s="1">
        <v>0.64240740740740743</v>
      </c>
      <c r="E268" t="s">
        <v>789</v>
      </c>
      <c r="F268">
        <v>0.629</v>
      </c>
    </row>
    <row r="269" spans="1:6" x14ac:dyDescent="0.25">
      <c r="A269" t="s">
        <v>790</v>
      </c>
      <c r="B269" t="s">
        <v>791</v>
      </c>
      <c r="C269" t="s">
        <v>2425</v>
      </c>
      <c r="D269" s="1">
        <v>0.64240740740740743</v>
      </c>
      <c r="E269" t="s">
        <v>792</v>
      </c>
      <c r="F269">
        <v>0.33400000000000002</v>
      </c>
    </row>
    <row r="270" spans="1:6" x14ac:dyDescent="0.25">
      <c r="A270" t="s">
        <v>793</v>
      </c>
      <c r="B270" t="s">
        <v>794</v>
      </c>
      <c r="C270" t="s">
        <v>2425</v>
      </c>
      <c r="D270" s="1">
        <v>0.64240740740740743</v>
      </c>
      <c r="E270" t="s">
        <v>795</v>
      </c>
      <c r="F270">
        <v>1.2430000000000001</v>
      </c>
    </row>
    <row r="271" spans="1:6" x14ac:dyDescent="0.25">
      <c r="A271" t="s">
        <v>796</v>
      </c>
      <c r="B271" t="s">
        <v>797</v>
      </c>
      <c r="C271" t="s">
        <v>2425</v>
      </c>
      <c r="D271" s="1">
        <v>0.64240740740740743</v>
      </c>
      <c r="E271" t="s">
        <v>798</v>
      </c>
      <c r="F271">
        <v>0.93100000000000005</v>
      </c>
    </row>
    <row r="272" spans="1:6" x14ac:dyDescent="0.25">
      <c r="A272" t="s">
        <v>799</v>
      </c>
      <c r="B272" t="s">
        <v>800</v>
      </c>
      <c r="C272" t="s">
        <v>2425</v>
      </c>
      <c r="D272" s="1">
        <v>0.64240740740740743</v>
      </c>
      <c r="E272" t="s">
        <v>801</v>
      </c>
      <c r="F272">
        <v>0.67300000000000004</v>
      </c>
    </row>
    <row r="273" spans="1:6" x14ac:dyDescent="0.25">
      <c r="A273" t="s">
        <v>802</v>
      </c>
      <c r="B273" t="s">
        <v>803</v>
      </c>
      <c r="C273" t="s">
        <v>2425</v>
      </c>
      <c r="D273" s="1">
        <v>0.64240740740740743</v>
      </c>
      <c r="E273" t="s">
        <v>804</v>
      </c>
      <c r="F273">
        <v>2.7589999999999999</v>
      </c>
    </row>
    <row r="274" spans="1:6" x14ac:dyDescent="0.25">
      <c r="A274" t="s">
        <v>805</v>
      </c>
      <c r="B274" t="s">
        <v>806</v>
      </c>
      <c r="C274" t="s">
        <v>2425</v>
      </c>
      <c r="D274" s="1">
        <v>0.64240740740740743</v>
      </c>
      <c r="E274" t="s">
        <v>807</v>
      </c>
      <c r="F274">
        <v>1.0649999999999999</v>
      </c>
    </row>
    <row r="275" spans="1:6" x14ac:dyDescent="0.25">
      <c r="A275" t="s">
        <v>808</v>
      </c>
      <c r="B275" t="s">
        <v>809</v>
      </c>
      <c r="C275" t="s">
        <v>2425</v>
      </c>
      <c r="D275" s="1">
        <v>0.64240740740740743</v>
      </c>
      <c r="E275" t="s">
        <v>810</v>
      </c>
      <c r="F275">
        <v>1.081</v>
      </c>
    </row>
    <row r="276" spans="1:6" x14ac:dyDescent="0.25">
      <c r="A276" t="s">
        <v>811</v>
      </c>
      <c r="B276" t="s">
        <v>812</v>
      </c>
      <c r="C276" t="s">
        <v>2425</v>
      </c>
      <c r="D276" s="1">
        <v>0.64240740740740743</v>
      </c>
      <c r="E276" t="s">
        <v>813</v>
      </c>
      <c r="F276">
        <v>1.036</v>
      </c>
    </row>
    <row r="277" spans="1:6" x14ac:dyDescent="0.25">
      <c r="A277" t="s">
        <v>814</v>
      </c>
      <c r="B277" t="s">
        <v>815</v>
      </c>
      <c r="C277" t="s">
        <v>2425</v>
      </c>
      <c r="D277" s="1">
        <v>0.64240740740740743</v>
      </c>
      <c r="E277" t="s">
        <v>816</v>
      </c>
      <c r="F277">
        <v>0.434</v>
      </c>
    </row>
    <row r="278" spans="1:6" x14ac:dyDescent="0.25">
      <c r="A278" t="s">
        <v>817</v>
      </c>
      <c r="B278" t="s">
        <v>818</v>
      </c>
      <c r="C278" t="s">
        <v>2425</v>
      </c>
      <c r="D278" s="1">
        <v>0.64240740740740743</v>
      </c>
      <c r="E278" t="s">
        <v>819</v>
      </c>
      <c r="F278">
        <v>1.1379999999999999</v>
      </c>
    </row>
    <row r="279" spans="1:6" x14ac:dyDescent="0.25">
      <c r="A279" t="s">
        <v>820</v>
      </c>
      <c r="B279" t="s">
        <v>821</v>
      </c>
      <c r="C279" t="s">
        <v>2425</v>
      </c>
      <c r="D279" s="1">
        <v>0.64240740740740743</v>
      </c>
      <c r="E279" t="s">
        <v>822</v>
      </c>
      <c r="F279">
        <v>1.004</v>
      </c>
    </row>
    <row r="280" spans="1:6" x14ac:dyDescent="0.25">
      <c r="A280" t="s">
        <v>823</v>
      </c>
      <c r="B280" t="s">
        <v>824</v>
      </c>
      <c r="C280" t="s">
        <v>2425</v>
      </c>
      <c r="D280" s="1">
        <v>0.64240740740740743</v>
      </c>
      <c r="E280" t="s">
        <v>825</v>
      </c>
      <c r="F280">
        <v>1.657</v>
      </c>
    </row>
    <row r="281" spans="1:6" x14ac:dyDescent="0.25">
      <c r="A281" t="s">
        <v>826</v>
      </c>
      <c r="B281" t="s">
        <v>827</v>
      </c>
      <c r="C281" t="s">
        <v>2425</v>
      </c>
      <c r="D281" s="1">
        <v>0.64240740740740743</v>
      </c>
      <c r="E281" t="s">
        <v>828</v>
      </c>
      <c r="F281">
        <v>2.0640000000000001</v>
      </c>
    </row>
    <row r="282" spans="1:6" x14ac:dyDescent="0.25">
      <c r="A282" t="s">
        <v>829</v>
      </c>
      <c r="B282" t="s">
        <v>830</v>
      </c>
      <c r="C282" t="s">
        <v>2425</v>
      </c>
      <c r="D282" s="1">
        <v>0.64240740740740743</v>
      </c>
      <c r="E282" t="s">
        <v>831</v>
      </c>
      <c r="F282">
        <v>0.96799999999999997</v>
      </c>
    </row>
    <row r="283" spans="1:6" x14ac:dyDescent="0.25">
      <c r="A283" t="s">
        <v>832</v>
      </c>
      <c r="B283" t="s">
        <v>833</v>
      </c>
      <c r="C283" t="s">
        <v>2425</v>
      </c>
      <c r="D283" s="1">
        <v>0.64240740740740743</v>
      </c>
      <c r="E283" t="s">
        <v>834</v>
      </c>
      <c r="F283">
        <v>4.2690000000000001</v>
      </c>
    </row>
    <row r="284" spans="1:6" x14ac:dyDescent="0.25">
      <c r="A284" t="s">
        <v>835</v>
      </c>
      <c r="B284" t="s">
        <v>836</v>
      </c>
      <c r="C284" t="s">
        <v>2425</v>
      </c>
      <c r="D284" s="1">
        <v>0.64240740740740743</v>
      </c>
      <c r="E284" t="s">
        <v>837</v>
      </c>
      <c r="F284">
        <v>3.1120000000000001</v>
      </c>
    </row>
    <row r="285" spans="1:6" x14ac:dyDescent="0.25">
      <c r="A285" t="s">
        <v>838</v>
      </c>
      <c r="B285" t="s">
        <v>839</v>
      </c>
      <c r="C285" t="s">
        <v>2425</v>
      </c>
      <c r="D285" s="1">
        <v>0.64240740740740743</v>
      </c>
      <c r="E285" t="s">
        <v>840</v>
      </c>
      <c r="F285">
        <v>2.2130000000000001</v>
      </c>
    </row>
    <row r="286" spans="1:6" x14ac:dyDescent="0.25">
      <c r="A286" t="s">
        <v>841</v>
      </c>
      <c r="B286" t="s">
        <v>842</v>
      </c>
      <c r="C286" t="s">
        <v>2425</v>
      </c>
      <c r="D286" s="1">
        <v>0.64240740740740743</v>
      </c>
      <c r="E286" t="s">
        <v>843</v>
      </c>
      <c r="F286">
        <v>3.5009999999999999</v>
      </c>
    </row>
    <row r="287" spans="1:6" x14ac:dyDescent="0.25">
      <c r="A287" t="s">
        <v>844</v>
      </c>
      <c r="B287" t="s">
        <v>845</v>
      </c>
      <c r="C287" t="s">
        <v>2425</v>
      </c>
      <c r="D287" s="1">
        <v>0.64240740740740743</v>
      </c>
      <c r="E287" t="s">
        <v>846</v>
      </c>
      <c r="F287">
        <v>4.907</v>
      </c>
    </row>
    <row r="288" spans="1:6" x14ac:dyDescent="0.25">
      <c r="A288" t="s">
        <v>847</v>
      </c>
      <c r="B288" t="s">
        <v>848</v>
      </c>
      <c r="C288" t="s">
        <v>2425</v>
      </c>
      <c r="D288" s="1">
        <v>0.64240740740740743</v>
      </c>
      <c r="E288" t="s">
        <v>849</v>
      </c>
      <c r="F288">
        <v>5.194</v>
      </c>
    </row>
    <row r="289" spans="1:6" x14ac:dyDescent="0.25">
      <c r="A289" t="s">
        <v>850</v>
      </c>
      <c r="B289" t="s">
        <v>851</v>
      </c>
      <c r="C289" t="s">
        <v>2425</v>
      </c>
      <c r="D289" s="1">
        <v>0.64240740740740743</v>
      </c>
      <c r="E289" t="s">
        <v>852</v>
      </c>
      <c r="F289">
        <v>3.484</v>
      </c>
    </row>
    <row r="290" spans="1:6" x14ac:dyDescent="0.25">
      <c r="A290" t="s">
        <v>853</v>
      </c>
      <c r="B290" t="s">
        <v>854</v>
      </c>
      <c r="C290" t="s">
        <v>2425</v>
      </c>
      <c r="D290" s="1">
        <v>0.64240740740740743</v>
      </c>
      <c r="E290" t="s">
        <v>855</v>
      </c>
      <c r="F290">
        <v>9.9459990000000005</v>
      </c>
    </row>
    <row r="291" spans="1:6" x14ac:dyDescent="0.25">
      <c r="A291" t="s">
        <v>856</v>
      </c>
      <c r="B291" t="s">
        <v>857</v>
      </c>
      <c r="C291" t="s">
        <v>2425</v>
      </c>
      <c r="D291" s="1">
        <v>0.64240740740740743</v>
      </c>
      <c r="E291" t="s">
        <v>858</v>
      </c>
      <c r="F291">
        <v>9.5859989999999993</v>
      </c>
    </row>
    <row r="292" spans="1:6" x14ac:dyDescent="0.25">
      <c r="A292" t="s">
        <v>859</v>
      </c>
      <c r="B292" t="s">
        <v>860</v>
      </c>
      <c r="C292" t="s">
        <v>2425</v>
      </c>
      <c r="D292" s="1">
        <v>0.64240740740740743</v>
      </c>
      <c r="E292" t="s">
        <v>861</v>
      </c>
      <c r="F292">
        <v>7.35</v>
      </c>
    </row>
    <row r="293" spans="1:6" x14ac:dyDescent="0.25">
      <c r="A293" t="s">
        <v>862</v>
      </c>
      <c r="B293" t="s">
        <v>863</v>
      </c>
      <c r="C293" t="s">
        <v>2425</v>
      </c>
      <c r="D293" s="1">
        <v>0.64240740740740743</v>
      </c>
      <c r="E293" t="s">
        <v>864</v>
      </c>
      <c r="F293">
        <v>9.2100000000000009</v>
      </c>
    </row>
    <row r="294" spans="1:6" x14ac:dyDescent="0.25">
      <c r="A294" t="s">
        <v>865</v>
      </c>
      <c r="B294" t="s">
        <v>866</v>
      </c>
      <c r="C294" t="s">
        <v>2425</v>
      </c>
      <c r="D294" s="1">
        <v>0.64240740740740743</v>
      </c>
      <c r="E294" t="s">
        <v>867</v>
      </c>
      <c r="F294">
        <v>1.3740000000000001</v>
      </c>
    </row>
    <row r="295" spans="1:6" x14ac:dyDescent="0.25">
      <c r="A295" t="s">
        <v>868</v>
      </c>
      <c r="B295" t="s">
        <v>869</v>
      </c>
      <c r="C295" t="s">
        <v>2425</v>
      </c>
      <c r="D295" s="1">
        <v>0.64240740740740743</v>
      </c>
      <c r="E295" t="s">
        <v>870</v>
      </c>
      <c r="F295">
        <v>0.53900000000000003</v>
      </c>
    </row>
    <row r="296" spans="1:6" x14ac:dyDescent="0.25">
      <c r="A296" t="s">
        <v>871</v>
      </c>
      <c r="B296" t="s">
        <v>872</v>
      </c>
      <c r="C296" t="s">
        <v>2425</v>
      </c>
      <c r="D296" s="1">
        <v>0.64240740740740743</v>
      </c>
      <c r="E296" t="s">
        <v>873</v>
      </c>
      <c r="F296">
        <v>2.9169999999999998</v>
      </c>
    </row>
    <row r="297" spans="1:6" x14ac:dyDescent="0.25">
      <c r="A297" t="s">
        <v>874</v>
      </c>
      <c r="B297" t="s">
        <v>875</v>
      </c>
      <c r="C297" t="s">
        <v>2425</v>
      </c>
      <c r="D297" s="1">
        <v>0.64240740740740743</v>
      </c>
      <c r="E297" t="s">
        <v>876</v>
      </c>
      <c r="F297">
        <v>2.0649999999999999</v>
      </c>
    </row>
    <row r="298" spans="1:6" x14ac:dyDescent="0.25">
      <c r="A298" t="s">
        <v>877</v>
      </c>
      <c r="B298" t="s">
        <v>878</v>
      </c>
      <c r="C298" t="s">
        <v>2425</v>
      </c>
      <c r="D298" s="1">
        <v>0.64240740740740743</v>
      </c>
      <c r="E298" t="s">
        <v>879</v>
      </c>
      <c r="F298">
        <v>0.88300000000000001</v>
      </c>
    </row>
    <row r="299" spans="1:6" x14ac:dyDescent="0.25">
      <c r="A299" t="s">
        <v>880</v>
      </c>
      <c r="B299" t="s">
        <v>881</v>
      </c>
      <c r="C299" t="s">
        <v>2425</v>
      </c>
      <c r="D299" s="1">
        <v>0.64240740740740743</v>
      </c>
      <c r="E299" t="s">
        <v>882</v>
      </c>
      <c r="F299">
        <v>3.2709999999999999</v>
      </c>
    </row>
    <row r="300" spans="1:6" x14ac:dyDescent="0.25">
      <c r="A300" t="s">
        <v>883</v>
      </c>
      <c r="B300" t="s">
        <v>884</v>
      </c>
      <c r="C300" t="s">
        <v>2425</v>
      </c>
      <c r="D300" s="1">
        <v>0.64240740740740743</v>
      </c>
      <c r="E300" t="s">
        <v>885</v>
      </c>
      <c r="F300">
        <v>2.8</v>
      </c>
    </row>
    <row r="301" spans="1:6" x14ac:dyDescent="0.25">
      <c r="A301" t="s">
        <v>886</v>
      </c>
      <c r="B301" t="s">
        <v>887</v>
      </c>
      <c r="C301" t="s">
        <v>2425</v>
      </c>
      <c r="D301" s="1">
        <v>0.64240740740740743</v>
      </c>
      <c r="E301" t="s">
        <v>888</v>
      </c>
      <c r="F301">
        <v>2.4950000000000001</v>
      </c>
    </row>
    <row r="302" spans="1:6" x14ac:dyDescent="0.25">
      <c r="A302" t="s">
        <v>889</v>
      </c>
      <c r="B302" t="s">
        <v>890</v>
      </c>
      <c r="C302" t="s">
        <v>2425</v>
      </c>
      <c r="D302" s="1">
        <v>0.64240740740740743</v>
      </c>
      <c r="E302" t="s">
        <v>891</v>
      </c>
      <c r="F302">
        <v>1.258</v>
      </c>
    </row>
    <row r="303" spans="1:6" x14ac:dyDescent="0.25">
      <c r="A303" t="s">
        <v>892</v>
      </c>
      <c r="B303" t="s">
        <v>893</v>
      </c>
      <c r="C303" t="s">
        <v>2425</v>
      </c>
      <c r="D303" s="1">
        <v>0.64240740740740743</v>
      </c>
      <c r="E303" t="s">
        <v>894</v>
      </c>
      <c r="F303">
        <v>2.8839999999999999</v>
      </c>
    </row>
    <row r="304" spans="1:6" x14ac:dyDescent="0.25">
      <c r="A304" t="s">
        <v>895</v>
      </c>
      <c r="B304" t="s">
        <v>896</v>
      </c>
      <c r="C304" t="s">
        <v>2425</v>
      </c>
      <c r="D304" s="1">
        <v>0.64240740740740743</v>
      </c>
      <c r="E304" t="s">
        <v>897</v>
      </c>
      <c r="F304">
        <v>5.1159999999999997</v>
      </c>
    </row>
    <row r="305" spans="1:6" x14ac:dyDescent="0.25">
      <c r="A305" t="s">
        <v>898</v>
      </c>
      <c r="B305" t="s">
        <v>899</v>
      </c>
      <c r="C305" t="s">
        <v>2425</v>
      </c>
      <c r="D305" s="1">
        <v>0.64240740740740743</v>
      </c>
      <c r="E305" t="s">
        <v>900</v>
      </c>
      <c r="F305">
        <v>3.879</v>
      </c>
    </row>
    <row r="306" spans="1:6" x14ac:dyDescent="0.25">
      <c r="A306" t="s">
        <v>901</v>
      </c>
      <c r="B306" t="s">
        <v>902</v>
      </c>
      <c r="C306" t="s">
        <v>2425</v>
      </c>
      <c r="D306" s="1">
        <v>0.64240740740740743</v>
      </c>
      <c r="E306" t="s">
        <v>903</v>
      </c>
      <c r="F306">
        <v>4.6710000000000003</v>
      </c>
    </row>
    <row r="307" spans="1:6" x14ac:dyDescent="0.25">
      <c r="A307" t="s">
        <v>904</v>
      </c>
      <c r="B307" t="s">
        <v>905</v>
      </c>
      <c r="C307" t="s">
        <v>2425</v>
      </c>
      <c r="D307" s="1">
        <v>0.64240740740740743</v>
      </c>
      <c r="E307" t="s">
        <v>906</v>
      </c>
      <c r="F307">
        <v>2.5000000000000001E-2</v>
      </c>
    </row>
    <row r="308" spans="1:6" x14ac:dyDescent="0.25">
      <c r="A308" t="s">
        <v>907</v>
      </c>
      <c r="B308" t="s">
        <v>908</v>
      </c>
      <c r="C308" t="s">
        <v>2425</v>
      </c>
      <c r="D308" s="1">
        <v>0.64240740740740743</v>
      </c>
      <c r="E308" t="s">
        <v>909</v>
      </c>
      <c r="F308">
        <v>0.73499999999999999</v>
      </c>
    </row>
    <row r="309" spans="1:6" x14ac:dyDescent="0.25">
      <c r="A309" t="s">
        <v>910</v>
      </c>
      <c r="B309" t="s">
        <v>911</v>
      </c>
      <c r="C309" t="s">
        <v>2425</v>
      </c>
      <c r="D309" s="1">
        <v>0.64240740740740743</v>
      </c>
      <c r="E309" t="s">
        <v>912</v>
      </c>
      <c r="F309">
        <v>0.13200000000000001</v>
      </c>
    </row>
    <row r="310" spans="1:6" x14ac:dyDescent="0.25">
      <c r="A310" t="s">
        <v>913</v>
      </c>
      <c r="B310" t="s">
        <v>914</v>
      </c>
      <c r="C310" t="s">
        <v>2425</v>
      </c>
      <c r="D310" s="1">
        <v>0.64240740740740743</v>
      </c>
      <c r="E310" t="s">
        <v>915</v>
      </c>
      <c r="F310">
        <v>1.331</v>
      </c>
    </row>
    <row r="311" spans="1:6" x14ac:dyDescent="0.25">
      <c r="A311" t="s">
        <v>916</v>
      </c>
      <c r="B311" t="s">
        <v>917</v>
      </c>
      <c r="C311" t="s">
        <v>2425</v>
      </c>
      <c r="D311" s="1">
        <v>0.64240740740740743</v>
      </c>
      <c r="E311" t="s">
        <v>918</v>
      </c>
      <c r="F311">
        <v>1.764</v>
      </c>
    </row>
    <row r="312" spans="1:6" x14ac:dyDescent="0.25">
      <c r="A312" t="s">
        <v>919</v>
      </c>
      <c r="B312" t="s">
        <v>920</v>
      </c>
      <c r="C312" t="s">
        <v>2425</v>
      </c>
      <c r="D312" s="1">
        <v>0.64240740740740743</v>
      </c>
      <c r="E312" t="s">
        <v>921</v>
      </c>
      <c r="F312">
        <v>0.245</v>
      </c>
    </row>
    <row r="313" spans="1:6" x14ac:dyDescent="0.25">
      <c r="A313" t="s">
        <v>922</v>
      </c>
      <c r="B313" t="s">
        <v>923</v>
      </c>
      <c r="C313" t="s">
        <v>2425</v>
      </c>
      <c r="D313" s="1">
        <v>0.64240740740740743</v>
      </c>
      <c r="E313" t="s">
        <v>924</v>
      </c>
      <c r="F313">
        <v>0.67200000000000004</v>
      </c>
    </row>
    <row r="314" spans="1:6" x14ac:dyDescent="0.25">
      <c r="A314" t="s">
        <v>925</v>
      </c>
      <c r="B314" t="s">
        <v>926</v>
      </c>
      <c r="C314" t="s">
        <v>2425</v>
      </c>
      <c r="D314" s="1">
        <v>0.64240740740740743</v>
      </c>
      <c r="E314" t="s">
        <v>927</v>
      </c>
      <c r="F314">
        <v>2.601</v>
      </c>
    </row>
    <row r="315" spans="1:6" x14ac:dyDescent="0.25">
      <c r="A315" t="s">
        <v>928</v>
      </c>
      <c r="B315" t="s">
        <v>929</v>
      </c>
      <c r="C315" t="s">
        <v>2425</v>
      </c>
      <c r="D315" s="1">
        <v>0.64240740740740743</v>
      </c>
      <c r="E315" t="s">
        <v>930</v>
      </c>
      <c r="F315">
        <v>3.2080000000000002</v>
      </c>
    </row>
    <row r="316" spans="1:6" x14ac:dyDescent="0.25">
      <c r="A316" t="s">
        <v>931</v>
      </c>
      <c r="B316" t="s">
        <v>932</v>
      </c>
      <c r="C316" t="s">
        <v>2425</v>
      </c>
      <c r="D316" s="1">
        <v>0.64240740740740743</v>
      </c>
      <c r="E316" t="s">
        <v>933</v>
      </c>
      <c r="F316">
        <v>0</v>
      </c>
    </row>
    <row r="317" spans="1:6" x14ac:dyDescent="0.25">
      <c r="A317" t="s">
        <v>934</v>
      </c>
      <c r="B317" t="s">
        <v>935</v>
      </c>
      <c r="C317" t="s">
        <v>2425</v>
      </c>
      <c r="D317" s="1">
        <v>0.64240740740740743</v>
      </c>
      <c r="E317" t="s">
        <v>936</v>
      </c>
      <c r="F317">
        <v>0.82799999999999996</v>
      </c>
    </row>
    <row r="318" spans="1:6" x14ac:dyDescent="0.25">
      <c r="A318" t="s">
        <v>937</v>
      </c>
      <c r="B318" t="s">
        <v>938</v>
      </c>
      <c r="C318" t="s">
        <v>2425</v>
      </c>
      <c r="D318" s="1">
        <v>0.64240740740740743</v>
      </c>
      <c r="E318" t="s">
        <v>939</v>
      </c>
      <c r="F318">
        <v>2.093</v>
      </c>
    </row>
    <row r="319" spans="1:6" x14ac:dyDescent="0.25">
      <c r="A319" t="s">
        <v>940</v>
      </c>
      <c r="B319" t="s">
        <v>941</v>
      </c>
      <c r="C319" t="s">
        <v>2425</v>
      </c>
      <c r="D319" s="1">
        <v>0.64240740740740743</v>
      </c>
      <c r="E319" t="s">
        <v>942</v>
      </c>
      <c r="F319">
        <v>2.1739999999999999</v>
      </c>
    </row>
    <row r="320" spans="1:6" x14ac:dyDescent="0.25">
      <c r="A320" t="s">
        <v>943</v>
      </c>
      <c r="B320" t="s">
        <v>944</v>
      </c>
      <c r="C320" t="s">
        <v>2425</v>
      </c>
      <c r="D320" s="1">
        <v>0.64240740740740743</v>
      </c>
      <c r="E320" t="s">
        <v>945</v>
      </c>
      <c r="F320">
        <v>9.5000000000000001E-2</v>
      </c>
    </row>
    <row r="321" spans="1:6" x14ac:dyDescent="0.25">
      <c r="A321" t="s">
        <v>946</v>
      </c>
      <c r="B321" t="s">
        <v>947</v>
      </c>
      <c r="C321" t="s">
        <v>2425</v>
      </c>
      <c r="D321" s="1">
        <v>0.64240740740740743</v>
      </c>
      <c r="E321" t="s">
        <v>948</v>
      </c>
      <c r="F321">
        <v>1.206</v>
      </c>
    </row>
    <row r="322" spans="1:6" x14ac:dyDescent="0.25">
      <c r="A322" t="s">
        <v>949</v>
      </c>
      <c r="B322" t="s">
        <v>950</v>
      </c>
      <c r="C322" t="s">
        <v>2425</v>
      </c>
      <c r="D322" s="1">
        <v>0.64240740740740743</v>
      </c>
      <c r="E322" t="s">
        <v>951</v>
      </c>
      <c r="F322">
        <v>0.193</v>
      </c>
    </row>
    <row r="323" spans="1:6" x14ac:dyDescent="0.25">
      <c r="A323" t="s">
        <v>952</v>
      </c>
      <c r="B323" t="s">
        <v>953</v>
      </c>
      <c r="C323" t="s">
        <v>2425</v>
      </c>
      <c r="D323" s="1">
        <v>0.64240740740740743</v>
      </c>
      <c r="E323" t="s">
        <v>954</v>
      </c>
      <c r="F323">
        <v>1.427</v>
      </c>
    </row>
    <row r="324" spans="1:6" x14ac:dyDescent="0.25">
      <c r="A324" t="s">
        <v>955</v>
      </c>
      <c r="B324" t="s">
        <v>956</v>
      </c>
      <c r="C324" t="s">
        <v>2425</v>
      </c>
      <c r="D324" s="1">
        <v>0.64240740740740743</v>
      </c>
      <c r="E324" t="s">
        <v>957</v>
      </c>
      <c r="F324">
        <v>2.81</v>
      </c>
    </row>
    <row r="325" spans="1:6" x14ac:dyDescent="0.25">
      <c r="A325" t="s">
        <v>958</v>
      </c>
      <c r="B325" t="s">
        <v>959</v>
      </c>
      <c r="C325" t="s">
        <v>2425</v>
      </c>
      <c r="D325" s="1">
        <v>0.64240740740740743</v>
      </c>
      <c r="E325" t="s">
        <v>960</v>
      </c>
      <c r="F325">
        <v>0.10199999999999999</v>
      </c>
    </row>
    <row r="326" spans="1:6" x14ac:dyDescent="0.25">
      <c r="A326" t="s">
        <v>961</v>
      </c>
      <c r="B326" t="s">
        <v>962</v>
      </c>
      <c r="C326" t="s">
        <v>2425</v>
      </c>
      <c r="D326" s="1">
        <v>0.64240740740740743</v>
      </c>
      <c r="E326" t="s">
        <v>963</v>
      </c>
      <c r="F326">
        <v>1.2</v>
      </c>
    </row>
    <row r="327" spans="1:6" x14ac:dyDescent="0.25">
      <c r="A327" t="s">
        <v>964</v>
      </c>
      <c r="B327" t="s">
        <v>965</v>
      </c>
      <c r="C327" t="s">
        <v>2425</v>
      </c>
      <c r="D327" s="1">
        <v>0.64240740740740743</v>
      </c>
      <c r="E327" t="s">
        <v>966</v>
      </c>
      <c r="F327">
        <v>2.4049999999999998</v>
      </c>
    </row>
    <row r="328" spans="1:6" x14ac:dyDescent="0.25">
      <c r="A328" t="s">
        <v>967</v>
      </c>
      <c r="B328" t="s">
        <v>968</v>
      </c>
      <c r="C328" t="s">
        <v>2425</v>
      </c>
      <c r="D328" s="1">
        <v>0.64240740740740743</v>
      </c>
      <c r="E328" t="s">
        <v>969</v>
      </c>
      <c r="F328">
        <v>3.29</v>
      </c>
    </row>
    <row r="329" spans="1:6" x14ac:dyDescent="0.25">
      <c r="A329" t="s">
        <v>970</v>
      </c>
      <c r="B329" t="s">
        <v>971</v>
      </c>
      <c r="C329" t="s">
        <v>2425</v>
      </c>
      <c r="D329" s="1">
        <v>0.64240740740740743</v>
      </c>
      <c r="E329" t="s">
        <v>972</v>
      </c>
      <c r="F329">
        <v>0.30499999999999999</v>
      </c>
    </row>
    <row r="330" spans="1:6" x14ac:dyDescent="0.25">
      <c r="A330" t="s">
        <v>973</v>
      </c>
      <c r="B330" t="s">
        <v>974</v>
      </c>
      <c r="C330" t="s">
        <v>2425</v>
      </c>
      <c r="D330" s="1">
        <v>0.64240740740740743</v>
      </c>
      <c r="E330" t="s">
        <v>975</v>
      </c>
      <c r="F330">
        <v>1.4359999999999999</v>
      </c>
    </row>
    <row r="331" spans="1:6" x14ac:dyDescent="0.25">
      <c r="A331" t="s">
        <v>976</v>
      </c>
      <c r="B331" t="s">
        <v>977</v>
      </c>
      <c r="C331" t="s">
        <v>2425</v>
      </c>
      <c r="D331" s="1">
        <v>0.64240740740740743</v>
      </c>
      <c r="E331" t="s">
        <v>978</v>
      </c>
      <c r="F331">
        <v>2.1070000000000002</v>
      </c>
    </row>
    <row r="332" spans="1:6" x14ac:dyDescent="0.25">
      <c r="A332" t="s">
        <v>979</v>
      </c>
      <c r="B332" t="s">
        <v>980</v>
      </c>
      <c r="C332" t="s">
        <v>2425</v>
      </c>
      <c r="D332" s="1">
        <v>0.64240740740740743</v>
      </c>
      <c r="E332" t="s">
        <v>981</v>
      </c>
      <c r="F332">
        <v>4.3310000000000004</v>
      </c>
    </row>
    <row r="333" spans="1:6" x14ac:dyDescent="0.25">
      <c r="A333" t="s">
        <v>982</v>
      </c>
      <c r="B333" t="s">
        <v>983</v>
      </c>
      <c r="C333" t="s">
        <v>2425</v>
      </c>
      <c r="D333" s="1">
        <v>0.64240740740740743</v>
      </c>
      <c r="E333" t="s">
        <v>984</v>
      </c>
      <c r="F333">
        <v>0.499</v>
      </c>
    </row>
    <row r="334" spans="1:6" x14ac:dyDescent="0.25">
      <c r="A334" t="s">
        <v>985</v>
      </c>
      <c r="B334" t="s">
        <v>986</v>
      </c>
      <c r="C334" t="s">
        <v>2425</v>
      </c>
      <c r="D334" s="1">
        <v>0.64240740740740743</v>
      </c>
      <c r="E334" t="s">
        <v>987</v>
      </c>
      <c r="F334">
        <v>0.32600000000000001</v>
      </c>
    </row>
    <row r="335" spans="1:6" x14ac:dyDescent="0.25">
      <c r="A335" t="s">
        <v>988</v>
      </c>
      <c r="B335" t="s">
        <v>989</v>
      </c>
      <c r="C335" t="s">
        <v>2425</v>
      </c>
      <c r="D335" s="1">
        <v>0.64240740740740743</v>
      </c>
      <c r="E335" t="s">
        <v>990</v>
      </c>
      <c r="F335">
        <v>1.345</v>
      </c>
    </row>
    <row r="336" spans="1:6" x14ac:dyDescent="0.25">
      <c r="A336" t="s">
        <v>991</v>
      </c>
      <c r="B336" t="s">
        <v>992</v>
      </c>
      <c r="C336" t="s">
        <v>2425</v>
      </c>
      <c r="D336" s="1">
        <v>0.64240740740740743</v>
      </c>
      <c r="E336" t="s">
        <v>993</v>
      </c>
      <c r="F336">
        <v>1.002</v>
      </c>
    </row>
    <row r="337" spans="1:6" x14ac:dyDescent="0.25">
      <c r="A337" t="s">
        <v>994</v>
      </c>
      <c r="B337" t="s">
        <v>995</v>
      </c>
      <c r="C337" t="s">
        <v>2425</v>
      </c>
      <c r="D337" s="1">
        <v>0.64240740740740743</v>
      </c>
      <c r="E337" t="s">
        <v>996</v>
      </c>
      <c r="F337">
        <v>0.73199999999999998</v>
      </c>
    </row>
    <row r="338" spans="1:6" x14ac:dyDescent="0.25">
      <c r="A338" t="s">
        <v>997</v>
      </c>
      <c r="B338" t="s">
        <v>998</v>
      </c>
      <c r="C338" t="s">
        <v>2425</v>
      </c>
      <c r="D338" s="1">
        <v>0.64240740740740743</v>
      </c>
      <c r="E338" t="s">
        <v>999</v>
      </c>
      <c r="F338">
        <v>2.0179999999999998</v>
      </c>
    </row>
    <row r="339" spans="1:6" x14ac:dyDescent="0.25">
      <c r="A339" t="s">
        <v>1000</v>
      </c>
      <c r="B339" t="s">
        <v>1001</v>
      </c>
      <c r="C339" t="s">
        <v>2425</v>
      </c>
      <c r="D339" s="1">
        <v>0.64240740740740743</v>
      </c>
      <c r="E339" t="s">
        <v>1002</v>
      </c>
      <c r="F339">
        <v>1.3360000000000001</v>
      </c>
    </row>
    <row r="340" spans="1:6" x14ac:dyDescent="0.25">
      <c r="A340" t="s">
        <v>1003</v>
      </c>
      <c r="B340" t="s">
        <v>1004</v>
      </c>
      <c r="C340" t="s">
        <v>2425</v>
      </c>
      <c r="D340" s="1">
        <v>0.64240740740740743</v>
      </c>
      <c r="E340" t="s">
        <v>1005</v>
      </c>
      <c r="F340">
        <v>0.81200000000000006</v>
      </c>
    </row>
    <row r="341" spans="1:6" x14ac:dyDescent="0.25">
      <c r="A341" t="s">
        <v>1006</v>
      </c>
      <c r="B341" t="s">
        <v>1007</v>
      </c>
      <c r="C341" t="s">
        <v>2425</v>
      </c>
      <c r="D341" s="1">
        <v>0.64240740740740743</v>
      </c>
      <c r="E341" t="s">
        <v>1008</v>
      </c>
      <c r="F341">
        <v>1.2709999999999999</v>
      </c>
    </row>
    <row r="342" spans="1:6" x14ac:dyDescent="0.25">
      <c r="A342" t="s">
        <v>1009</v>
      </c>
      <c r="B342" t="s">
        <v>1010</v>
      </c>
      <c r="C342" t="s">
        <v>2425</v>
      </c>
      <c r="D342" s="1">
        <v>0.64240740740740743</v>
      </c>
      <c r="E342" t="s">
        <v>1011</v>
      </c>
      <c r="F342">
        <v>1.466</v>
      </c>
    </row>
    <row r="343" spans="1:6" x14ac:dyDescent="0.25">
      <c r="A343" t="s">
        <v>1012</v>
      </c>
      <c r="B343" t="s">
        <v>1013</v>
      </c>
      <c r="C343" t="s">
        <v>2425</v>
      </c>
      <c r="D343" s="1">
        <v>0.64240740740740743</v>
      </c>
      <c r="E343" t="s">
        <v>1014</v>
      </c>
      <c r="F343">
        <v>0.92900000000000005</v>
      </c>
    </row>
    <row r="344" spans="1:6" x14ac:dyDescent="0.25">
      <c r="A344" t="s">
        <v>1015</v>
      </c>
      <c r="B344" t="s">
        <v>1016</v>
      </c>
      <c r="C344" t="s">
        <v>2425</v>
      </c>
      <c r="D344" s="1">
        <v>0.64240740740740743</v>
      </c>
      <c r="E344" t="s">
        <v>1017</v>
      </c>
      <c r="F344">
        <v>1.0549999999999999</v>
      </c>
    </row>
    <row r="345" spans="1:6" x14ac:dyDescent="0.25">
      <c r="A345" t="s">
        <v>1018</v>
      </c>
      <c r="B345" t="s">
        <v>1019</v>
      </c>
      <c r="C345" t="s">
        <v>2425</v>
      </c>
      <c r="D345" s="1">
        <v>0.64240740740740743</v>
      </c>
      <c r="E345" t="s">
        <v>1020</v>
      </c>
      <c r="F345">
        <v>1.4490000000000001</v>
      </c>
    </row>
    <row r="346" spans="1:6" x14ac:dyDescent="0.25">
      <c r="A346" t="s">
        <v>1021</v>
      </c>
      <c r="B346" t="s">
        <v>1022</v>
      </c>
      <c r="C346" t="s">
        <v>2425</v>
      </c>
      <c r="D346" s="1">
        <v>0.64240740740740743</v>
      </c>
      <c r="E346" t="s">
        <v>1023</v>
      </c>
      <c r="F346">
        <v>1.506</v>
      </c>
    </row>
    <row r="347" spans="1:6" x14ac:dyDescent="0.25">
      <c r="A347" t="s">
        <v>1024</v>
      </c>
      <c r="B347" t="s">
        <v>1025</v>
      </c>
      <c r="C347" t="s">
        <v>2425</v>
      </c>
      <c r="D347" s="1">
        <v>0.64240740740740743</v>
      </c>
      <c r="E347" t="s">
        <v>1026</v>
      </c>
      <c r="F347">
        <v>0.88500000000000001</v>
      </c>
    </row>
    <row r="348" spans="1:6" x14ac:dyDescent="0.25">
      <c r="A348" t="s">
        <v>1027</v>
      </c>
      <c r="B348" t="s">
        <v>1028</v>
      </c>
      <c r="C348" t="s">
        <v>2425</v>
      </c>
      <c r="D348" s="1">
        <v>0.64240740740740743</v>
      </c>
      <c r="E348" t="s">
        <v>1029</v>
      </c>
      <c r="F348">
        <v>4.3499999999999996</v>
      </c>
    </row>
    <row r="349" spans="1:6" x14ac:dyDescent="0.25">
      <c r="A349" t="s">
        <v>1030</v>
      </c>
      <c r="B349" t="s">
        <v>1031</v>
      </c>
      <c r="C349" t="s">
        <v>2425</v>
      </c>
      <c r="D349" s="1">
        <v>0.64240740740740743</v>
      </c>
      <c r="E349" t="s">
        <v>1032</v>
      </c>
      <c r="F349">
        <v>2.61</v>
      </c>
    </row>
    <row r="350" spans="1:6" x14ac:dyDescent="0.25">
      <c r="A350" t="s">
        <v>1033</v>
      </c>
      <c r="B350" t="s">
        <v>1034</v>
      </c>
      <c r="C350" t="s">
        <v>2425</v>
      </c>
      <c r="D350" s="1">
        <v>0.64240740740740743</v>
      </c>
      <c r="E350" t="s">
        <v>1035</v>
      </c>
      <c r="F350">
        <v>2.2309999999999999</v>
      </c>
    </row>
    <row r="351" spans="1:6" x14ac:dyDescent="0.25">
      <c r="A351" t="s">
        <v>1036</v>
      </c>
      <c r="B351" t="s">
        <v>1037</v>
      </c>
      <c r="C351" t="s">
        <v>2425</v>
      </c>
      <c r="D351" s="1">
        <v>0.64240740740740743</v>
      </c>
      <c r="E351" t="s">
        <v>1038</v>
      </c>
      <c r="F351">
        <v>6.57</v>
      </c>
    </row>
    <row r="352" spans="1:6" x14ac:dyDescent="0.25">
      <c r="A352" t="s">
        <v>1039</v>
      </c>
      <c r="B352" t="s">
        <v>1040</v>
      </c>
      <c r="C352" t="s">
        <v>2425</v>
      </c>
      <c r="D352" s="1">
        <v>0.64240740740740743</v>
      </c>
      <c r="E352" t="s">
        <v>1041</v>
      </c>
      <c r="F352">
        <v>5.9649999999999999</v>
      </c>
    </row>
    <row r="353" spans="1:6" x14ac:dyDescent="0.25">
      <c r="A353" t="s">
        <v>1042</v>
      </c>
      <c r="B353" t="s">
        <v>1043</v>
      </c>
      <c r="C353" t="s">
        <v>2425</v>
      </c>
      <c r="D353" s="1">
        <v>0.64240740740740743</v>
      </c>
      <c r="E353" t="s">
        <v>1044</v>
      </c>
      <c r="F353">
        <v>4.8340019999999999</v>
      </c>
    </row>
    <row r="354" spans="1:6" x14ac:dyDescent="0.25">
      <c r="A354" t="s">
        <v>1045</v>
      </c>
      <c r="B354" t="s">
        <v>1046</v>
      </c>
      <c r="C354" t="s">
        <v>2425</v>
      </c>
      <c r="D354" s="1">
        <v>0.64240740740740743</v>
      </c>
      <c r="E354" t="s">
        <v>1047</v>
      </c>
      <c r="F354">
        <v>3.262</v>
      </c>
    </row>
    <row r="355" spans="1:6" x14ac:dyDescent="0.25">
      <c r="A355" t="s">
        <v>1048</v>
      </c>
      <c r="B355" t="s">
        <v>1049</v>
      </c>
      <c r="C355" t="s">
        <v>2425</v>
      </c>
      <c r="D355" s="1">
        <v>0.64240740740740743</v>
      </c>
      <c r="E355" t="s">
        <v>1050</v>
      </c>
      <c r="F355">
        <v>13.259</v>
      </c>
    </row>
    <row r="356" spans="1:6" x14ac:dyDescent="0.25">
      <c r="A356" t="s">
        <v>1051</v>
      </c>
      <c r="B356" t="s">
        <v>1052</v>
      </c>
      <c r="C356" t="s">
        <v>2425</v>
      </c>
      <c r="D356" s="1">
        <v>0.64240740740740743</v>
      </c>
      <c r="E356" t="s">
        <v>1053</v>
      </c>
      <c r="F356">
        <v>9.5380009999999995</v>
      </c>
    </row>
    <row r="357" spans="1:6" x14ac:dyDescent="0.25">
      <c r="A357" t="s">
        <v>1054</v>
      </c>
      <c r="B357" t="s">
        <v>1055</v>
      </c>
      <c r="C357" t="s">
        <v>2425</v>
      </c>
      <c r="D357" s="1">
        <v>0.64240740740740743</v>
      </c>
      <c r="E357" t="s">
        <v>1056</v>
      </c>
      <c r="F357">
        <v>7.6849999999999996</v>
      </c>
    </row>
    <row r="358" spans="1:6" x14ac:dyDescent="0.25">
      <c r="A358" t="s">
        <v>1057</v>
      </c>
      <c r="B358" t="s">
        <v>1058</v>
      </c>
      <c r="C358" t="s">
        <v>2425</v>
      </c>
      <c r="D358" s="1">
        <v>0.64240740740740743</v>
      </c>
      <c r="E358" t="s">
        <v>1059</v>
      </c>
      <c r="F358">
        <v>6.5190000000000001</v>
      </c>
    </row>
    <row r="359" spans="1:6" x14ac:dyDescent="0.25">
      <c r="A359" t="s">
        <v>1060</v>
      </c>
      <c r="B359" t="s">
        <v>1061</v>
      </c>
      <c r="C359" t="s">
        <v>2425</v>
      </c>
      <c r="D359" s="1">
        <v>0.64240740740740743</v>
      </c>
      <c r="E359" t="s">
        <v>1062</v>
      </c>
      <c r="F359">
        <v>1.236</v>
      </c>
    </row>
    <row r="360" spans="1:6" x14ac:dyDescent="0.25">
      <c r="A360" t="s">
        <v>1063</v>
      </c>
      <c r="B360" t="s">
        <v>1064</v>
      </c>
      <c r="C360" t="s">
        <v>2425</v>
      </c>
      <c r="D360" s="1">
        <v>0.64240740740740743</v>
      </c>
      <c r="E360" t="s">
        <v>1065</v>
      </c>
      <c r="F360">
        <v>0.50700000000000001</v>
      </c>
    </row>
    <row r="361" spans="1:6" x14ac:dyDescent="0.25">
      <c r="A361" t="s">
        <v>1066</v>
      </c>
      <c r="B361" t="s">
        <v>1067</v>
      </c>
      <c r="C361" t="s">
        <v>2425</v>
      </c>
      <c r="D361" s="1">
        <v>0.64240740740740743</v>
      </c>
      <c r="E361" t="s">
        <v>1068</v>
      </c>
      <c r="F361">
        <v>3.036</v>
      </c>
    </row>
    <row r="362" spans="1:6" x14ac:dyDescent="0.25">
      <c r="A362" t="s">
        <v>1069</v>
      </c>
      <c r="B362" t="s">
        <v>1070</v>
      </c>
      <c r="C362" t="s">
        <v>2425</v>
      </c>
      <c r="D362" s="1">
        <v>0.64240740740740743</v>
      </c>
      <c r="E362" t="s">
        <v>1071</v>
      </c>
      <c r="F362">
        <v>2.1219999999999999</v>
      </c>
    </row>
    <row r="363" spans="1:6" x14ac:dyDescent="0.25">
      <c r="A363" t="s">
        <v>1072</v>
      </c>
      <c r="B363" t="s">
        <v>1073</v>
      </c>
      <c r="C363" t="s">
        <v>2425</v>
      </c>
      <c r="D363" s="1">
        <v>0.64240740740740743</v>
      </c>
      <c r="E363" t="s">
        <v>1074</v>
      </c>
      <c r="F363">
        <v>1.129</v>
      </c>
    </row>
    <row r="364" spans="1:6" x14ac:dyDescent="0.25">
      <c r="A364" t="s">
        <v>1075</v>
      </c>
      <c r="B364" t="s">
        <v>1076</v>
      </c>
      <c r="C364" t="s">
        <v>2425</v>
      </c>
      <c r="D364" s="1">
        <v>0.64240740740740743</v>
      </c>
      <c r="E364" t="s">
        <v>1077</v>
      </c>
      <c r="F364">
        <v>7.0650000000000004</v>
      </c>
    </row>
    <row r="365" spans="1:6" x14ac:dyDescent="0.25">
      <c r="A365" t="s">
        <v>1078</v>
      </c>
      <c r="B365" t="s">
        <v>1079</v>
      </c>
      <c r="C365" t="s">
        <v>2425</v>
      </c>
      <c r="D365" s="1">
        <v>0.64240740740740743</v>
      </c>
      <c r="E365" t="s">
        <v>1080</v>
      </c>
      <c r="F365">
        <v>3.2309999999999999</v>
      </c>
    </row>
    <row r="366" spans="1:6" x14ac:dyDescent="0.25">
      <c r="A366" t="s">
        <v>1081</v>
      </c>
      <c r="B366" t="s">
        <v>1082</v>
      </c>
      <c r="C366" t="s">
        <v>2425</v>
      </c>
      <c r="D366" s="1">
        <v>0.64240740740740743</v>
      </c>
      <c r="E366" t="s">
        <v>1083</v>
      </c>
      <c r="F366">
        <v>2.4590000000000001</v>
      </c>
    </row>
    <row r="367" spans="1:6" x14ac:dyDescent="0.25">
      <c r="A367" t="s">
        <v>1084</v>
      </c>
      <c r="B367" t="s">
        <v>1085</v>
      </c>
      <c r="C367" t="s">
        <v>2425</v>
      </c>
      <c r="D367" s="1">
        <v>0.64240740740740743</v>
      </c>
      <c r="E367" t="s">
        <v>1086</v>
      </c>
      <c r="F367">
        <v>1.7230000000000001</v>
      </c>
    </row>
    <row r="368" spans="1:6" x14ac:dyDescent="0.25">
      <c r="A368" t="s">
        <v>1087</v>
      </c>
      <c r="B368" t="s">
        <v>1088</v>
      </c>
      <c r="C368" t="s">
        <v>2425</v>
      </c>
      <c r="D368" s="1">
        <v>0.64240740740740743</v>
      </c>
      <c r="E368" t="s">
        <v>1089</v>
      </c>
      <c r="F368">
        <v>8.6800010000000007</v>
      </c>
    </row>
    <row r="369" spans="1:6" x14ac:dyDescent="0.25">
      <c r="A369" t="s">
        <v>1090</v>
      </c>
      <c r="B369" t="s">
        <v>1091</v>
      </c>
      <c r="C369" t="s">
        <v>2425</v>
      </c>
      <c r="D369" s="1">
        <v>0.64240740740740743</v>
      </c>
      <c r="E369" t="s">
        <v>1092</v>
      </c>
      <c r="F369">
        <v>4.1020000000000003</v>
      </c>
    </row>
    <row r="370" spans="1:6" x14ac:dyDescent="0.25">
      <c r="A370" t="s">
        <v>1093</v>
      </c>
      <c r="B370" t="s">
        <v>1094</v>
      </c>
      <c r="C370" t="s">
        <v>2425</v>
      </c>
      <c r="D370" s="1">
        <v>0.64240740740740743</v>
      </c>
      <c r="E370" t="s">
        <v>1095</v>
      </c>
      <c r="F370">
        <v>4.3639999999999999</v>
      </c>
    </row>
    <row r="371" spans="1:6" x14ac:dyDescent="0.25">
      <c r="A371" t="s">
        <v>1096</v>
      </c>
      <c r="B371" t="s">
        <v>1097</v>
      </c>
      <c r="C371" t="s">
        <v>2425</v>
      </c>
      <c r="D371" s="1">
        <v>0.64240740740740743</v>
      </c>
      <c r="E371" t="s">
        <v>1098</v>
      </c>
      <c r="F371">
        <v>2.613</v>
      </c>
    </row>
    <row r="372" spans="1:6" x14ac:dyDescent="0.25">
      <c r="A372" t="s">
        <v>1099</v>
      </c>
      <c r="B372" t="s">
        <v>1100</v>
      </c>
      <c r="C372" t="s">
        <v>2425</v>
      </c>
      <c r="D372" s="1">
        <v>0.64240740740740743</v>
      </c>
      <c r="E372" t="s">
        <v>1101</v>
      </c>
      <c r="F372">
        <v>3.7999999999999999E-2</v>
      </c>
    </row>
    <row r="373" spans="1:6" x14ac:dyDescent="0.25">
      <c r="A373" t="s">
        <v>1102</v>
      </c>
      <c r="B373" t="s">
        <v>1103</v>
      </c>
      <c r="C373" t="s">
        <v>2425</v>
      </c>
      <c r="D373" s="1">
        <v>0.64240740740740743</v>
      </c>
      <c r="E373" t="s">
        <v>1104</v>
      </c>
      <c r="F373">
        <v>0.99399999999999999</v>
      </c>
    </row>
    <row r="374" spans="1:6" x14ac:dyDescent="0.25">
      <c r="A374" t="s">
        <v>1105</v>
      </c>
      <c r="B374" t="s">
        <v>1106</v>
      </c>
      <c r="C374" t="s">
        <v>2425</v>
      </c>
      <c r="D374" s="1">
        <v>0.64240740740740743</v>
      </c>
      <c r="E374" t="s">
        <v>1107</v>
      </c>
      <c r="F374">
        <v>0.23400000000000001</v>
      </c>
    </row>
    <row r="375" spans="1:6" x14ac:dyDescent="0.25">
      <c r="A375" t="s">
        <v>1108</v>
      </c>
      <c r="B375" t="s">
        <v>1109</v>
      </c>
      <c r="C375" t="s">
        <v>2425</v>
      </c>
      <c r="D375" s="1">
        <v>0.64240740740740743</v>
      </c>
      <c r="E375" t="s">
        <v>1110</v>
      </c>
      <c r="F375">
        <v>1.2130000000000001</v>
      </c>
    </row>
    <row r="376" spans="1:6" x14ac:dyDescent="0.25">
      <c r="A376" t="s">
        <v>1111</v>
      </c>
      <c r="B376" t="s">
        <v>1112</v>
      </c>
      <c r="C376" t="s">
        <v>2425</v>
      </c>
      <c r="D376" s="1">
        <v>0.64240740740740743</v>
      </c>
      <c r="E376" t="s">
        <v>1113</v>
      </c>
      <c r="F376">
        <v>1.913</v>
      </c>
    </row>
    <row r="377" spans="1:6" x14ac:dyDescent="0.25">
      <c r="A377" t="s">
        <v>1114</v>
      </c>
      <c r="B377" t="s">
        <v>1115</v>
      </c>
      <c r="C377" t="s">
        <v>2425</v>
      </c>
      <c r="D377" s="1">
        <v>0.64240740740740743</v>
      </c>
      <c r="E377" t="s">
        <v>1116</v>
      </c>
      <c r="F377">
        <v>0.114</v>
      </c>
    </row>
    <row r="378" spans="1:6" x14ac:dyDescent="0.25">
      <c r="A378" t="s">
        <v>1117</v>
      </c>
      <c r="B378" t="s">
        <v>1118</v>
      </c>
      <c r="C378" t="s">
        <v>2425</v>
      </c>
      <c r="D378" s="1">
        <v>0.64240740740740743</v>
      </c>
      <c r="E378" t="s">
        <v>1119</v>
      </c>
      <c r="F378">
        <v>0.98799999999999999</v>
      </c>
    </row>
    <row r="379" spans="1:6" x14ac:dyDescent="0.25">
      <c r="A379" t="s">
        <v>1120</v>
      </c>
      <c r="B379" t="s">
        <v>1121</v>
      </c>
      <c r="C379" t="s">
        <v>2425</v>
      </c>
      <c r="D379" s="1">
        <v>0.64240740740740743</v>
      </c>
      <c r="E379" t="s">
        <v>1122</v>
      </c>
      <c r="F379">
        <v>2.0640000000000001</v>
      </c>
    </row>
    <row r="380" spans="1:6" x14ac:dyDescent="0.25">
      <c r="A380" t="s">
        <v>1123</v>
      </c>
      <c r="B380" t="s">
        <v>1124</v>
      </c>
      <c r="C380" t="s">
        <v>2425</v>
      </c>
      <c r="D380" s="1">
        <v>0.64240740740740743</v>
      </c>
      <c r="E380" t="s">
        <v>1125</v>
      </c>
      <c r="F380">
        <v>2.4620000000000002</v>
      </c>
    </row>
    <row r="381" spans="1:6" x14ac:dyDescent="0.25">
      <c r="A381" t="s">
        <v>1126</v>
      </c>
      <c r="B381" t="s">
        <v>1127</v>
      </c>
      <c r="C381" t="s">
        <v>2425</v>
      </c>
      <c r="D381" s="1">
        <v>0.64240740740740743</v>
      </c>
      <c r="E381" t="s">
        <v>1128</v>
      </c>
      <c r="F381">
        <v>0.37</v>
      </c>
    </row>
    <row r="382" spans="1:6" x14ac:dyDescent="0.25">
      <c r="A382" t="s">
        <v>1129</v>
      </c>
      <c r="B382" t="s">
        <v>1130</v>
      </c>
      <c r="C382" t="s">
        <v>2425</v>
      </c>
      <c r="D382" s="1">
        <v>0.64240740740740743</v>
      </c>
      <c r="E382" t="s">
        <v>1131</v>
      </c>
      <c r="F382">
        <v>0.98</v>
      </c>
    </row>
    <row r="383" spans="1:6" x14ac:dyDescent="0.25">
      <c r="A383" t="s">
        <v>1132</v>
      </c>
      <c r="B383" t="s">
        <v>1133</v>
      </c>
      <c r="C383" t="s">
        <v>2425</v>
      </c>
      <c r="D383" s="1">
        <v>0.64240740740740743</v>
      </c>
      <c r="E383" t="s">
        <v>1134</v>
      </c>
      <c r="F383">
        <v>2.1160000000000001</v>
      </c>
    </row>
    <row r="384" spans="1:6" x14ac:dyDescent="0.25">
      <c r="A384" t="s">
        <v>1135</v>
      </c>
      <c r="B384" t="s">
        <v>1136</v>
      </c>
      <c r="C384" t="s">
        <v>2425</v>
      </c>
      <c r="D384" s="1">
        <v>0.64240740740740743</v>
      </c>
      <c r="E384" t="s">
        <v>1137</v>
      </c>
      <c r="F384">
        <v>2.2469999999999999</v>
      </c>
    </row>
    <row r="385" spans="1:6" x14ac:dyDescent="0.25">
      <c r="A385" t="s">
        <v>1138</v>
      </c>
      <c r="B385" t="s">
        <v>1139</v>
      </c>
      <c r="C385" t="s">
        <v>2425</v>
      </c>
      <c r="D385" s="1">
        <v>0.64240740740740743</v>
      </c>
      <c r="E385" t="s">
        <v>1140</v>
      </c>
      <c r="F385">
        <v>4.2999999999999997E-2</v>
      </c>
    </row>
    <row r="386" spans="1:6" x14ac:dyDescent="0.25">
      <c r="A386" t="s">
        <v>1141</v>
      </c>
      <c r="B386" t="s">
        <v>1142</v>
      </c>
      <c r="C386" t="s">
        <v>2425</v>
      </c>
      <c r="D386" s="1">
        <v>0.64240740740740743</v>
      </c>
      <c r="E386" t="s">
        <v>1143</v>
      </c>
      <c r="F386">
        <v>2.0489999999999999</v>
      </c>
    </row>
    <row r="387" spans="1:6" x14ac:dyDescent="0.25">
      <c r="A387" t="s">
        <v>1144</v>
      </c>
      <c r="B387" t="s">
        <v>1145</v>
      </c>
      <c r="C387" t="s">
        <v>2425</v>
      </c>
      <c r="D387" s="1">
        <v>0.64240740740740743</v>
      </c>
      <c r="E387" t="s">
        <v>1146</v>
      </c>
      <c r="F387">
        <v>3.8260000000000001</v>
      </c>
    </row>
    <row r="388" spans="1:6" x14ac:dyDescent="0.25">
      <c r="A388" t="s">
        <v>1147</v>
      </c>
      <c r="B388" t="s">
        <v>1148</v>
      </c>
      <c r="C388" t="s">
        <v>2425</v>
      </c>
      <c r="D388" s="1">
        <v>0.64240740740740743</v>
      </c>
      <c r="E388" t="s">
        <v>1149</v>
      </c>
      <c r="F388">
        <v>5.9189999999999996</v>
      </c>
    </row>
    <row r="389" spans="1:6" x14ac:dyDescent="0.25">
      <c r="A389" t="s">
        <v>1150</v>
      </c>
      <c r="B389" t="s">
        <v>1151</v>
      </c>
      <c r="C389" t="s">
        <v>2425</v>
      </c>
      <c r="D389" s="1">
        <v>0.64240740740740743</v>
      </c>
      <c r="E389" t="s">
        <v>1152</v>
      </c>
      <c r="F389">
        <v>5.7000000000000002E-2</v>
      </c>
    </row>
    <row r="390" spans="1:6" x14ac:dyDescent="0.25">
      <c r="A390" t="s">
        <v>1153</v>
      </c>
      <c r="B390" t="s">
        <v>1154</v>
      </c>
      <c r="C390" t="s">
        <v>2425</v>
      </c>
      <c r="D390" s="1">
        <v>0.64240740740740743</v>
      </c>
      <c r="E390" t="s">
        <v>1155</v>
      </c>
      <c r="F390">
        <v>1.831</v>
      </c>
    </row>
    <row r="391" spans="1:6" x14ac:dyDescent="0.25">
      <c r="A391" t="s">
        <v>1156</v>
      </c>
      <c r="B391" t="s">
        <v>1157</v>
      </c>
      <c r="C391" t="s">
        <v>2425</v>
      </c>
      <c r="D391" s="1">
        <v>0.64240740740740743</v>
      </c>
      <c r="E391" t="s">
        <v>1158</v>
      </c>
      <c r="F391">
        <v>3.6659999999999999</v>
      </c>
    </row>
    <row r="392" spans="1:6" x14ac:dyDescent="0.25">
      <c r="A392" t="s">
        <v>1159</v>
      </c>
      <c r="B392" t="s">
        <v>1160</v>
      </c>
      <c r="C392" t="s">
        <v>2425</v>
      </c>
      <c r="D392" s="1">
        <v>0.64240740740740743</v>
      </c>
      <c r="E392" t="s">
        <v>1161</v>
      </c>
      <c r="F392">
        <v>6.1689999999999996</v>
      </c>
    </row>
    <row r="393" spans="1:6" x14ac:dyDescent="0.25">
      <c r="A393" t="s">
        <v>1162</v>
      </c>
      <c r="B393" t="s">
        <v>1163</v>
      </c>
      <c r="C393" t="s">
        <v>2425</v>
      </c>
      <c r="D393" s="1">
        <v>0.64240740740740743</v>
      </c>
      <c r="E393" t="s">
        <v>1164</v>
      </c>
      <c r="F393">
        <v>0.19900000000000001</v>
      </c>
    </row>
    <row r="394" spans="1:6" x14ac:dyDescent="0.25">
      <c r="A394" t="s">
        <v>1165</v>
      </c>
      <c r="B394" t="s">
        <v>1166</v>
      </c>
      <c r="C394" t="s">
        <v>2425</v>
      </c>
      <c r="D394" s="1">
        <v>0.64240740740740743</v>
      </c>
      <c r="E394" t="s">
        <v>1167</v>
      </c>
      <c r="F394">
        <v>1.8879999999999999</v>
      </c>
    </row>
    <row r="395" spans="1:6" x14ac:dyDescent="0.25">
      <c r="A395" t="s">
        <v>1168</v>
      </c>
      <c r="B395" t="s">
        <v>1169</v>
      </c>
      <c r="C395" t="s">
        <v>2425</v>
      </c>
      <c r="D395" s="1">
        <v>0.64240740740740743</v>
      </c>
      <c r="E395" t="s">
        <v>1170</v>
      </c>
      <c r="F395">
        <v>3.47</v>
      </c>
    </row>
    <row r="396" spans="1:6" x14ac:dyDescent="0.25">
      <c r="A396" t="s">
        <v>1171</v>
      </c>
      <c r="B396" t="s">
        <v>1172</v>
      </c>
      <c r="C396" t="s">
        <v>2425</v>
      </c>
      <c r="D396" s="1">
        <v>0.64240740740740743</v>
      </c>
      <c r="E396" t="s">
        <v>1173</v>
      </c>
      <c r="F396">
        <v>6.5830000000000002</v>
      </c>
    </row>
    <row r="397" spans="1:6" x14ac:dyDescent="0.25">
      <c r="A397" t="s">
        <v>1174</v>
      </c>
      <c r="B397" t="s">
        <v>1175</v>
      </c>
      <c r="C397" t="s">
        <v>2425</v>
      </c>
      <c r="D397" s="1">
        <v>0.64240740740740743</v>
      </c>
      <c r="E397" t="s">
        <v>1176</v>
      </c>
      <c r="F397">
        <v>0.23200000000000001</v>
      </c>
    </row>
    <row r="398" spans="1:6" x14ac:dyDescent="0.25">
      <c r="A398" t="s">
        <v>1177</v>
      </c>
      <c r="B398" t="s">
        <v>1178</v>
      </c>
      <c r="C398" t="s">
        <v>2425</v>
      </c>
      <c r="D398" s="1">
        <v>0.64240740740740743</v>
      </c>
      <c r="E398" t="s">
        <v>1179</v>
      </c>
      <c r="F398">
        <v>1.9</v>
      </c>
    </row>
    <row r="399" spans="1:6" x14ac:dyDescent="0.25">
      <c r="A399" t="s">
        <v>1180</v>
      </c>
      <c r="B399" t="s">
        <v>1181</v>
      </c>
      <c r="C399" t="s">
        <v>2425</v>
      </c>
      <c r="D399" s="1">
        <v>0.64240740740740743</v>
      </c>
      <c r="E399" t="s">
        <v>1182</v>
      </c>
      <c r="F399">
        <v>3.54</v>
      </c>
    </row>
    <row r="400" spans="1:6" x14ac:dyDescent="0.25">
      <c r="A400" t="s">
        <v>1183</v>
      </c>
      <c r="B400" t="s">
        <v>1184</v>
      </c>
      <c r="C400" t="s">
        <v>2425</v>
      </c>
      <c r="D400" s="1">
        <v>0.64240740740740743</v>
      </c>
      <c r="E400" t="s">
        <v>1185</v>
      </c>
      <c r="F400">
        <v>5.3780000000000001</v>
      </c>
    </row>
    <row r="401" spans="1:6" x14ac:dyDescent="0.25">
      <c r="A401" t="s">
        <v>1186</v>
      </c>
      <c r="B401" t="s">
        <v>1187</v>
      </c>
      <c r="C401" t="s">
        <v>2425</v>
      </c>
      <c r="D401" s="1">
        <v>0.64240740740740743</v>
      </c>
      <c r="E401" t="s">
        <v>1188</v>
      </c>
      <c r="F401">
        <v>1E-3</v>
      </c>
    </row>
    <row r="402" spans="1:6" x14ac:dyDescent="0.25">
      <c r="A402" t="s">
        <v>1189</v>
      </c>
      <c r="B402" t="s">
        <v>1190</v>
      </c>
      <c r="C402" t="s">
        <v>2425</v>
      </c>
      <c r="D402" s="1">
        <v>0.64240740740740743</v>
      </c>
      <c r="E402" t="s">
        <v>1191</v>
      </c>
      <c r="F402">
        <v>0.91100000000000003</v>
      </c>
    </row>
    <row r="403" spans="1:6" x14ac:dyDescent="0.25">
      <c r="A403" t="s">
        <v>1192</v>
      </c>
      <c r="B403" t="s">
        <v>1193</v>
      </c>
      <c r="C403" t="s">
        <v>2425</v>
      </c>
      <c r="D403" s="1">
        <v>0.64240740740740743</v>
      </c>
      <c r="E403" t="s">
        <v>1194</v>
      </c>
      <c r="F403">
        <v>3.22</v>
      </c>
    </row>
    <row r="404" spans="1:6" x14ac:dyDescent="0.25">
      <c r="A404" t="s">
        <v>1195</v>
      </c>
      <c r="B404" t="s">
        <v>1196</v>
      </c>
      <c r="C404" t="s">
        <v>2425</v>
      </c>
      <c r="D404" s="1">
        <v>0.64240740740740743</v>
      </c>
      <c r="E404" t="s">
        <v>1197</v>
      </c>
      <c r="F404">
        <v>2E-3</v>
      </c>
    </row>
    <row r="405" spans="1:6" x14ac:dyDescent="0.25">
      <c r="A405" t="s">
        <v>1198</v>
      </c>
      <c r="B405" t="s">
        <v>1199</v>
      </c>
      <c r="C405" t="s">
        <v>2425</v>
      </c>
      <c r="D405" s="1">
        <v>0.64240740740740743</v>
      </c>
      <c r="E405" t="s">
        <v>1200</v>
      </c>
      <c r="F405">
        <v>0.91400000000000003</v>
      </c>
    </row>
    <row r="406" spans="1:6" x14ac:dyDescent="0.25">
      <c r="A406" t="s">
        <v>1201</v>
      </c>
      <c r="B406" t="s">
        <v>1202</v>
      </c>
      <c r="C406" t="s">
        <v>2425</v>
      </c>
      <c r="D406" s="1">
        <v>0.64240740740740743</v>
      </c>
      <c r="E406" t="s">
        <v>1203</v>
      </c>
      <c r="F406">
        <v>3.1240000000000001</v>
      </c>
    </row>
    <row r="407" spans="1:6" x14ac:dyDescent="0.25">
      <c r="A407" t="s">
        <v>1204</v>
      </c>
      <c r="B407" t="s">
        <v>1205</v>
      </c>
      <c r="C407" t="s">
        <v>2425</v>
      </c>
      <c r="D407" s="1">
        <v>0.64240740740740743</v>
      </c>
      <c r="E407" t="s">
        <v>1206</v>
      </c>
      <c r="F407">
        <v>6.0000000000000001E-3</v>
      </c>
    </row>
    <row r="408" spans="1:6" x14ac:dyDescent="0.25">
      <c r="A408" t="s">
        <v>1207</v>
      </c>
      <c r="B408" t="s">
        <v>1208</v>
      </c>
      <c r="C408" t="s">
        <v>2425</v>
      </c>
      <c r="D408" s="1">
        <v>0.64240740740740743</v>
      </c>
      <c r="E408" t="s">
        <v>1209</v>
      </c>
      <c r="F408">
        <v>0.70199999999999996</v>
      </c>
    </row>
    <row r="409" spans="1:6" x14ac:dyDescent="0.25">
      <c r="A409" t="s">
        <v>1210</v>
      </c>
      <c r="B409" t="s">
        <v>1211</v>
      </c>
      <c r="C409" t="s">
        <v>2425</v>
      </c>
      <c r="D409" s="1">
        <v>0.64240740740740743</v>
      </c>
      <c r="E409" t="s">
        <v>1212</v>
      </c>
      <c r="F409">
        <v>1.52</v>
      </c>
    </row>
    <row r="410" spans="1:6" x14ac:dyDescent="0.25">
      <c r="A410" t="s">
        <v>1213</v>
      </c>
      <c r="B410" t="s">
        <v>1214</v>
      </c>
      <c r="C410" t="s">
        <v>2425</v>
      </c>
      <c r="D410" s="1">
        <v>0.64240740740740743</v>
      </c>
      <c r="E410" t="s">
        <v>1215</v>
      </c>
      <c r="F410">
        <v>7.0000000000000001E-3</v>
      </c>
    </row>
    <row r="411" spans="1:6" x14ac:dyDescent="0.25">
      <c r="A411" t="s">
        <v>1216</v>
      </c>
      <c r="B411" t="s">
        <v>1217</v>
      </c>
      <c r="C411" t="s">
        <v>2425</v>
      </c>
      <c r="D411" s="1">
        <v>0.64240740740740743</v>
      </c>
      <c r="E411" t="s">
        <v>1218</v>
      </c>
      <c r="F411">
        <v>0.71599999999999997</v>
      </c>
    </row>
    <row r="412" spans="1:6" x14ac:dyDescent="0.25">
      <c r="A412" t="s">
        <v>1219</v>
      </c>
      <c r="B412" t="s">
        <v>1220</v>
      </c>
      <c r="C412" t="s">
        <v>2425</v>
      </c>
      <c r="D412" s="1">
        <v>0.64240740740740743</v>
      </c>
      <c r="E412" t="s">
        <v>1221</v>
      </c>
      <c r="F412">
        <v>0.97199999999999998</v>
      </c>
    </row>
    <row r="413" spans="1:6" x14ac:dyDescent="0.25">
      <c r="A413" t="s">
        <v>1222</v>
      </c>
      <c r="B413" t="s">
        <v>1223</v>
      </c>
      <c r="C413" t="s">
        <v>2425</v>
      </c>
      <c r="D413" s="1">
        <v>0.64240740740740743</v>
      </c>
      <c r="E413" t="s">
        <v>1224</v>
      </c>
      <c r="F413">
        <v>0</v>
      </c>
    </row>
    <row r="414" spans="1:6" x14ac:dyDescent="0.25">
      <c r="A414" t="s">
        <v>1225</v>
      </c>
      <c r="B414" t="s">
        <v>1226</v>
      </c>
      <c r="C414" t="s">
        <v>2425</v>
      </c>
      <c r="D414" s="1">
        <v>0.64240740740740743</v>
      </c>
      <c r="E414" t="s">
        <v>1224</v>
      </c>
      <c r="F414">
        <v>0</v>
      </c>
    </row>
    <row r="415" spans="1:6" x14ac:dyDescent="0.25">
      <c r="A415" t="s">
        <v>1227</v>
      </c>
      <c r="B415" t="s">
        <v>1228</v>
      </c>
      <c r="C415" t="s">
        <v>2425</v>
      </c>
      <c r="D415" s="1">
        <v>0.64240740740740743</v>
      </c>
      <c r="E415" t="s">
        <v>1224</v>
      </c>
      <c r="F415">
        <v>0</v>
      </c>
    </row>
    <row r="416" spans="1:6" x14ac:dyDescent="0.25">
      <c r="A416" t="s">
        <v>1229</v>
      </c>
      <c r="B416" t="s">
        <v>1230</v>
      </c>
      <c r="C416" t="s">
        <v>2425</v>
      </c>
      <c r="D416" s="1">
        <v>0.64240740740740743</v>
      </c>
      <c r="E416" t="s">
        <v>1224</v>
      </c>
      <c r="F416">
        <v>0</v>
      </c>
    </row>
    <row r="417" spans="1:6" x14ac:dyDescent="0.25">
      <c r="A417" t="s">
        <v>1231</v>
      </c>
      <c r="B417" t="s">
        <v>1232</v>
      </c>
      <c r="C417" t="s">
        <v>2425</v>
      </c>
      <c r="D417" s="1">
        <v>0.64240740740740743</v>
      </c>
      <c r="E417" t="s">
        <v>1233</v>
      </c>
      <c r="F417">
        <v>1.18</v>
      </c>
    </row>
    <row r="418" spans="1:6" x14ac:dyDescent="0.25">
      <c r="A418" t="s">
        <v>1234</v>
      </c>
      <c r="B418" t="s">
        <v>1235</v>
      </c>
      <c r="C418" t="s">
        <v>2425</v>
      </c>
      <c r="D418" s="1">
        <v>0.64240740740740743</v>
      </c>
      <c r="E418" t="s">
        <v>1236</v>
      </c>
      <c r="F418">
        <v>0.4</v>
      </c>
    </row>
    <row r="419" spans="1:6" x14ac:dyDescent="0.25">
      <c r="A419" t="s">
        <v>1237</v>
      </c>
      <c r="B419" t="s">
        <v>1238</v>
      </c>
      <c r="C419" t="s">
        <v>2425</v>
      </c>
      <c r="D419" s="1">
        <v>0.64240740740740743</v>
      </c>
      <c r="E419" t="s">
        <v>1239</v>
      </c>
      <c r="F419">
        <v>1.24</v>
      </c>
    </row>
    <row r="420" spans="1:6" x14ac:dyDescent="0.25">
      <c r="A420" t="s">
        <v>1240</v>
      </c>
      <c r="B420" t="s">
        <v>1241</v>
      </c>
      <c r="C420" t="s">
        <v>2425</v>
      </c>
      <c r="D420" s="1">
        <v>0.64240740740740743</v>
      </c>
      <c r="E420" t="s">
        <v>1242</v>
      </c>
      <c r="F420">
        <v>0</v>
      </c>
    </row>
    <row r="421" spans="1:6" x14ac:dyDescent="0.25">
      <c r="A421" t="s">
        <v>1243</v>
      </c>
      <c r="B421" t="s">
        <v>1244</v>
      </c>
      <c r="C421" t="s">
        <v>2425</v>
      </c>
      <c r="D421" s="1">
        <v>0.64240740740740743</v>
      </c>
      <c r="E421" t="s">
        <v>1245</v>
      </c>
      <c r="F421">
        <v>0.7</v>
      </c>
    </row>
    <row r="422" spans="1:6" x14ac:dyDescent="0.25">
      <c r="A422" t="s">
        <v>1246</v>
      </c>
      <c r="B422" t="s">
        <v>1247</v>
      </c>
      <c r="C422" t="s">
        <v>2425</v>
      </c>
      <c r="D422" s="1">
        <v>0.64240740740740743</v>
      </c>
      <c r="E422" t="s">
        <v>1248</v>
      </c>
      <c r="F422">
        <v>0.3</v>
      </c>
    </row>
    <row r="423" spans="1:6" x14ac:dyDescent="0.25">
      <c r="A423" t="s">
        <v>1249</v>
      </c>
      <c r="B423" t="s">
        <v>1250</v>
      </c>
      <c r="C423" t="s">
        <v>2425</v>
      </c>
      <c r="D423" s="1">
        <v>0.64240740740740743</v>
      </c>
      <c r="E423" t="s">
        <v>1251</v>
      </c>
      <c r="F423">
        <v>0.37</v>
      </c>
    </row>
    <row r="424" spans="1:6" x14ac:dyDescent="0.25">
      <c r="A424" t="s">
        <v>1252</v>
      </c>
      <c r="B424" t="s">
        <v>1253</v>
      </c>
      <c r="C424" t="s">
        <v>2425</v>
      </c>
      <c r="D424" s="1">
        <v>0.64240740740740743</v>
      </c>
      <c r="E424" t="s">
        <v>1251</v>
      </c>
      <c r="F424">
        <v>0</v>
      </c>
    </row>
    <row r="425" spans="1:6" x14ac:dyDescent="0.25">
      <c r="A425" t="s">
        <v>1254</v>
      </c>
      <c r="B425" t="s">
        <v>1255</v>
      </c>
      <c r="C425" t="s">
        <v>2425</v>
      </c>
      <c r="D425" s="1">
        <v>0.64240740740740743</v>
      </c>
      <c r="E425" t="s">
        <v>1251</v>
      </c>
      <c r="F425">
        <v>0</v>
      </c>
    </row>
    <row r="426" spans="1:6" x14ac:dyDescent="0.25">
      <c r="A426" t="s">
        <v>1256</v>
      </c>
      <c r="B426" t="s">
        <v>1257</v>
      </c>
      <c r="C426" t="s">
        <v>2425</v>
      </c>
      <c r="D426" s="1">
        <v>0.64240740740740743</v>
      </c>
      <c r="E426" t="s">
        <v>1251</v>
      </c>
      <c r="F426">
        <v>0</v>
      </c>
    </row>
    <row r="427" spans="1:6" x14ac:dyDescent="0.25">
      <c r="A427" t="s">
        <v>1258</v>
      </c>
      <c r="B427" t="s">
        <v>1259</v>
      </c>
      <c r="C427" t="s">
        <v>2425</v>
      </c>
      <c r="D427" s="1">
        <v>0.64240740740740743</v>
      </c>
      <c r="E427" t="s">
        <v>1260</v>
      </c>
      <c r="F427">
        <v>0</v>
      </c>
    </row>
    <row r="428" spans="1:6" x14ac:dyDescent="0.25">
      <c r="A428" t="s">
        <v>1261</v>
      </c>
      <c r="B428" t="s">
        <v>1262</v>
      </c>
      <c r="C428" t="s">
        <v>2425</v>
      </c>
      <c r="D428" s="1">
        <v>0.64240740740740743</v>
      </c>
      <c r="E428" t="s">
        <v>1263</v>
      </c>
      <c r="F428">
        <v>0.74</v>
      </c>
    </row>
    <row r="429" spans="1:6" x14ac:dyDescent="0.25">
      <c r="A429" t="s">
        <v>1264</v>
      </c>
      <c r="B429" t="s">
        <v>1265</v>
      </c>
      <c r="C429" t="s">
        <v>2425</v>
      </c>
      <c r="D429" s="1">
        <v>0.64240740740740743</v>
      </c>
      <c r="E429" t="s">
        <v>1266</v>
      </c>
      <c r="F429">
        <v>1.0900000000000001</v>
      </c>
    </row>
    <row r="430" spans="1:6" x14ac:dyDescent="0.25">
      <c r="A430" t="s">
        <v>1267</v>
      </c>
      <c r="B430" t="s">
        <v>1268</v>
      </c>
      <c r="C430" t="s">
        <v>2425</v>
      </c>
      <c r="D430" s="1">
        <v>0.64240740740740743</v>
      </c>
      <c r="E430" t="s">
        <v>1269</v>
      </c>
      <c r="F430">
        <v>0</v>
      </c>
    </row>
    <row r="431" spans="1:6" x14ac:dyDescent="0.25">
      <c r="A431" t="s">
        <v>1270</v>
      </c>
      <c r="B431" t="s">
        <v>1271</v>
      </c>
      <c r="C431" t="s">
        <v>2425</v>
      </c>
      <c r="D431" s="1">
        <v>0.64240740740740743</v>
      </c>
      <c r="E431" t="s">
        <v>1272</v>
      </c>
      <c r="F431">
        <v>0.53</v>
      </c>
    </row>
    <row r="432" spans="1:6" x14ac:dyDescent="0.25">
      <c r="A432" t="s">
        <v>1273</v>
      </c>
      <c r="B432" t="s">
        <v>1274</v>
      </c>
      <c r="C432" t="s">
        <v>2425</v>
      </c>
      <c r="D432" s="1">
        <v>0.64240740740740743</v>
      </c>
      <c r="E432" t="s">
        <v>1275</v>
      </c>
      <c r="F432">
        <v>0.23</v>
      </c>
    </row>
    <row r="433" spans="1:6" x14ac:dyDescent="0.25">
      <c r="A433" t="s">
        <v>1276</v>
      </c>
      <c r="B433" t="s">
        <v>1277</v>
      </c>
      <c r="C433" t="s">
        <v>2425</v>
      </c>
      <c r="D433" s="1">
        <v>0.64240740740740743</v>
      </c>
      <c r="E433" t="s">
        <v>1278</v>
      </c>
      <c r="F433">
        <v>0.1</v>
      </c>
    </row>
    <row r="434" spans="1:6" x14ac:dyDescent="0.25">
      <c r="A434" t="s">
        <v>1279</v>
      </c>
      <c r="B434" t="s">
        <v>1280</v>
      </c>
      <c r="C434" t="s">
        <v>2425</v>
      </c>
      <c r="D434" s="1">
        <v>0.64240740740740743</v>
      </c>
      <c r="E434" t="s">
        <v>1278</v>
      </c>
      <c r="F434">
        <v>0</v>
      </c>
    </row>
    <row r="435" spans="1:6" x14ac:dyDescent="0.25">
      <c r="A435" t="s">
        <v>1281</v>
      </c>
      <c r="B435" t="s">
        <v>1282</v>
      </c>
      <c r="C435" t="s">
        <v>2425</v>
      </c>
      <c r="D435" s="1">
        <v>0.64240740740740743</v>
      </c>
      <c r="E435" t="s">
        <v>1278</v>
      </c>
      <c r="F435">
        <v>0</v>
      </c>
    </row>
    <row r="436" spans="1:6" x14ac:dyDescent="0.25">
      <c r="A436" t="s">
        <v>1283</v>
      </c>
      <c r="B436" t="s">
        <v>1284</v>
      </c>
      <c r="C436" t="s">
        <v>2425</v>
      </c>
      <c r="D436" s="1">
        <v>0.64240740740740743</v>
      </c>
      <c r="E436" t="s">
        <v>1278</v>
      </c>
      <c r="F436">
        <v>0</v>
      </c>
    </row>
    <row r="437" spans="1:6" x14ac:dyDescent="0.25">
      <c r="A437" t="s">
        <v>1285</v>
      </c>
      <c r="B437" t="s">
        <v>1286</v>
      </c>
      <c r="C437" t="s">
        <v>2425</v>
      </c>
      <c r="D437" s="1">
        <v>0.64240740740740743</v>
      </c>
      <c r="E437" t="s">
        <v>1287</v>
      </c>
      <c r="F437">
        <v>0</v>
      </c>
    </row>
    <row r="438" spans="1:6" x14ac:dyDescent="0.25">
      <c r="A438" t="s">
        <v>1288</v>
      </c>
      <c r="B438" t="s">
        <v>1289</v>
      </c>
      <c r="C438" t="s">
        <v>2425</v>
      </c>
      <c r="D438" s="1">
        <v>0.64240740740740743</v>
      </c>
      <c r="E438" t="s">
        <v>1290</v>
      </c>
      <c r="F438">
        <v>0.7</v>
      </c>
    </row>
    <row r="439" spans="1:6" x14ac:dyDescent="0.25">
      <c r="A439" t="s">
        <v>1291</v>
      </c>
      <c r="B439" t="s">
        <v>1292</v>
      </c>
      <c r="C439" t="s">
        <v>2425</v>
      </c>
      <c r="D439" s="1">
        <v>0.64240740740740743</v>
      </c>
      <c r="E439" t="s">
        <v>1293</v>
      </c>
      <c r="F439">
        <v>1.49</v>
      </c>
    </row>
    <row r="440" spans="1:6" x14ac:dyDescent="0.25">
      <c r="A440" t="s">
        <v>1294</v>
      </c>
      <c r="B440" t="s">
        <v>1295</v>
      </c>
      <c r="C440" t="s">
        <v>2425</v>
      </c>
      <c r="D440" s="1">
        <v>0.64240740740740743</v>
      </c>
      <c r="E440" t="s">
        <v>1296</v>
      </c>
      <c r="F440">
        <v>0.03</v>
      </c>
    </row>
    <row r="441" spans="1:6" x14ac:dyDescent="0.25">
      <c r="A441" t="s">
        <v>1297</v>
      </c>
      <c r="B441" t="s">
        <v>1298</v>
      </c>
      <c r="C441" t="s">
        <v>2425</v>
      </c>
      <c r="D441" s="1">
        <v>0.64240740740740743</v>
      </c>
      <c r="E441" t="s">
        <v>1299</v>
      </c>
      <c r="F441">
        <v>0.73</v>
      </c>
    </row>
    <row r="442" spans="1:6" x14ac:dyDescent="0.25">
      <c r="A442" t="s">
        <v>1300</v>
      </c>
      <c r="B442" t="s">
        <v>1301</v>
      </c>
      <c r="C442" t="s">
        <v>2425</v>
      </c>
      <c r="D442" s="1">
        <v>0.64240740740740743</v>
      </c>
      <c r="E442" t="s">
        <v>1302</v>
      </c>
      <c r="F442">
        <v>0.31</v>
      </c>
    </row>
    <row r="443" spans="1:6" x14ac:dyDescent="0.25">
      <c r="A443" t="s">
        <v>1303</v>
      </c>
      <c r="B443" t="s">
        <v>1304</v>
      </c>
      <c r="C443" t="s">
        <v>2425</v>
      </c>
      <c r="D443" s="1">
        <v>0.64240740740740743</v>
      </c>
      <c r="E443" t="s">
        <v>1305</v>
      </c>
      <c r="F443">
        <v>0.01</v>
      </c>
    </row>
    <row r="444" spans="1:6" x14ac:dyDescent="0.25">
      <c r="A444" t="s">
        <v>1306</v>
      </c>
      <c r="B444" t="s">
        <v>1307</v>
      </c>
      <c r="C444" t="s">
        <v>2425</v>
      </c>
      <c r="D444" s="1">
        <v>0.64240740740740743</v>
      </c>
      <c r="E444" t="s">
        <v>1308</v>
      </c>
      <c r="F444">
        <v>0.01</v>
      </c>
    </row>
    <row r="445" spans="1:6" x14ac:dyDescent="0.25">
      <c r="A445" t="s">
        <v>1309</v>
      </c>
      <c r="B445" t="s">
        <v>1310</v>
      </c>
      <c r="C445" t="s">
        <v>2425</v>
      </c>
      <c r="D445" s="1">
        <v>0.64240740740740743</v>
      </c>
      <c r="E445" t="s">
        <v>1311</v>
      </c>
      <c r="F445">
        <v>0.01</v>
      </c>
    </row>
    <row r="446" spans="1:6" x14ac:dyDescent="0.25">
      <c r="A446" t="s">
        <v>1312</v>
      </c>
      <c r="B446" t="s">
        <v>1313</v>
      </c>
      <c r="C446" t="s">
        <v>2425</v>
      </c>
      <c r="D446" s="1">
        <v>0.64240740740740743</v>
      </c>
      <c r="E446" t="s">
        <v>1314</v>
      </c>
      <c r="F446">
        <v>0.01</v>
      </c>
    </row>
    <row r="447" spans="1:6" x14ac:dyDescent="0.25">
      <c r="A447" t="s">
        <v>1315</v>
      </c>
      <c r="B447" t="s">
        <v>1316</v>
      </c>
      <c r="C447" t="s">
        <v>2425</v>
      </c>
      <c r="D447" s="1">
        <v>0.64240740740740743</v>
      </c>
      <c r="E447" t="s">
        <v>1317</v>
      </c>
      <c r="F447">
        <v>0.01</v>
      </c>
    </row>
    <row r="448" spans="1:6" x14ac:dyDescent="0.25">
      <c r="A448" t="s">
        <v>1318</v>
      </c>
      <c r="B448" t="s">
        <v>1319</v>
      </c>
      <c r="C448" t="s">
        <v>2425</v>
      </c>
      <c r="D448" s="1">
        <v>0.64240740740740743</v>
      </c>
      <c r="E448" t="s">
        <v>1320</v>
      </c>
      <c r="F448">
        <v>0.01</v>
      </c>
    </row>
    <row r="449" spans="1:6" x14ac:dyDescent="0.25">
      <c r="A449" t="s">
        <v>1321</v>
      </c>
      <c r="B449" t="s">
        <v>1322</v>
      </c>
      <c r="C449" t="s">
        <v>2425</v>
      </c>
      <c r="D449" s="1">
        <v>0.64240740740740743</v>
      </c>
      <c r="E449" t="s">
        <v>1323</v>
      </c>
      <c r="F449">
        <v>0.01</v>
      </c>
    </row>
    <row r="450" spans="1:6" x14ac:dyDescent="0.25">
      <c r="A450" t="s">
        <v>1324</v>
      </c>
      <c r="B450" t="s">
        <v>1325</v>
      </c>
      <c r="C450" t="s">
        <v>2425</v>
      </c>
      <c r="D450" s="1">
        <v>0.64240740740740743</v>
      </c>
      <c r="E450" t="s">
        <v>1326</v>
      </c>
      <c r="F450">
        <v>0.01</v>
      </c>
    </row>
    <row r="451" spans="1:6" x14ac:dyDescent="0.25">
      <c r="A451" t="s">
        <v>1327</v>
      </c>
      <c r="B451" t="s">
        <v>1328</v>
      </c>
      <c r="C451" t="s">
        <v>2425</v>
      </c>
      <c r="D451" s="1">
        <v>0.64240740740740743</v>
      </c>
      <c r="E451" t="s">
        <v>1329</v>
      </c>
      <c r="F451">
        <v>0.01</v>
      </c>
    </row>
    <row r="452" spans="1:6" x14ac:dyDescent="0.25">
      <c r="A452" t="s">
        <v>1330</v>
      </c>
      <c r="B452" t="s">
        <v>1331</v>
      </c>
      <c r="C452" t="s">
        <v>2425</v>
      </c>
      <c r="D452" s="1">
        <v>0.64240740740740743</v>
      </c>
      <c r="E452" t="s">
        <v>1332</v>
      </c>
      <c r="F452">
        <v>0.01</v>
      </c>
    </row>
    <row r="453" spans="1:6" x14ac:dyDescent="0.25">
      <c r="A453" t="s">
        <v>1333</v>
      </c>
      <c r="B453" t="s">
        <v>1334</v>
      </c>
      <c r="C453" t="s">
        <v>2425</v>
      </c>
      <c r="D453" s="1">
        <v>0.64240740740740743</v>
      </c>
      <c r="E453" t="s">
        <v>1335</v>
      </c>
      <c r="F453">
        <v>0.01</v>
      </c>
    </row>
    <row r="454" spans="1:6" x14ac:dyDescent="0.25">
      <c r="A454" t="s">
        <v>1336</v>
      </c>
      <c r="B454" t="s">
        <v>1337</v>
      </c>
      <c r="C454" t="s">
        <v>2425</v>
      </c>
      <c r="D454" s="1">
        <v>0.64240740740740743</v>
      </c>
      <c r="E454" t="s">
        <v>1338</v>
      </c>
      <c r="F454">
        <v>0.01</v>
      </c>
    </row>
    <row r="455" spans="1:6" x14ac:dyDescent="0.25">
      <c r="A455" t="s">
        <v>1339</v>
      </c>
      <c r="B455" t="s">
        <v>1340</v>
      </c>
      <c r="C455" t="s">
        <v>2425</v>
      </c>
      <c r="D455" s="1">
        <v>0.64240740740740743</v>
      </c>
      <c r="E455" t="s">
        <v>1341</v>
      </c>
      <c r="F455">
        <v>0.01</v>
      </c>
    </row>
    <row r="456" spans="1:6" x14ac:dyDescent="0.25">
      <c r="A456" t="s">
        <v>1342</v>
      </c>
      <c r="B456" t="s">
        <v>1343</v>
      </c>
      <c r="C456" t="s">
        <v>2425</v>
      </c>
      <c r="D456" s="1">
        <v>0.64240740740740743</v>
      </c>
      <c r="E456" t="s">
        <v>1344</v>
      </c>
      <c r="F456">
        <v>2.8479999999999999</v>
      </c>
    </row>
    <row r="457" spans="1:6" x14ac:dyDescent="0.25">
      <c r="A457" t="s">
        <v>1345</v>
      </c>
      <c r="B457" t="s">
        <v>1346</v>
      </c>
      <c r="C457" t="s">
        <v>2425</v>
      </c>
      <c r="D457" s="1">
        <v>0.64240740740740743</v>
      </c>
      <c r="E457" t="s">
        <v>1347</v>
      </c>
      <c r="F457">
        <v>2.8479999999999999</v>
      </c>
    </row>
    <row r="458" spans="1:6" x14ac:dyDescent="0.25">
      <c r="A458" t="s">
        <v>1348</v>
      </c>
      <c r="B458" t="s">
        <v>1349</v>
      </c>
      <c r="C458" t="s">
        <v>2425</v>
      </c>
      <c r="D458" s="1">
        <v>0.64240740740740743</v>
      </c>
      <c r="E458" t="s">
        <v>1350</v>
      </c>
      <c r="F458">
        <v>2.8479999999999999</v>
      </c>
    </row>
    <row r="459" spans="1:6" x14ac:dyDescent="0.25">
      <c r="A459" t="s">
        <v>1351</v>
      </c>
      <c r="B459" t="s">
        <v>1352</v>
      </c>
      <c r="C459" t="s">
        <v>2425</v>
      </c>
      <c r="D459" s="1">
        <v>0.64240740740740743</v>
      </c>
      <c r="E459" t="s">
        <v>1353</v>
      </c>
      <c r="F459">
        <v>2.8479999999999999</v>
      </c>
    </row>
    <row r="460" spans="1:6" x14ac:dyDescent="0.25">
      <c r="A460" t="s">
        <v>1354</v>
      </c>
      <c r="B460" t="s">
        <v>1355</v>
      </c>
      <c r="C460" t="s">
        <v>2425</v>
      </c>
      <c r="D460" s="1">
        <v>0.64240740740740743</v>
      </c>
      <c r="E460" t="s">
        <v>1356</v>
      </c>
      <c r="F460">
        <v>2.8479999999999999</v>
      </c>
    </row>
    <row r="461" spans="1:6" x14ac:dyDescent="0.25">
      <c r="A461" t="s">
        <v>1357</v>
      </c>
      <c r="B461" t="s">
        <v>1358</v>
      </c>
      <c r="C461" t="s">
        <v>2425</v>
      </c>
      <c r="D461" s="1">
        <v>0.64240740740740743</v>
      </c>
      <c r="E461" t="s">
        <v>1359</v>
      </c>
      <c r="F461">
        <v>2.8479999999999999</v>
      </c>
    </row>
    <row r="462" spans="1:6" x14ac:dyDescent="0.25">
      <c r="A462" t="s">
        <v>1360</v>
      </c>
      <c r="B462" t="s">
        <v>1361</v>
      </c>
      <c r="C462" t="s">
        <v>2425</v>
      </c>
      <c r="D462" s="1">
        <v>0.64240740740740743</v>
      </c>
      <c r="E462" t="s">
        <v>1362</v>
      </c>
      <c r="F462">
        <v>2.8479999999999999</v>
      </c>
    </row>
    <row r="463" spans="1:6" x14ac:dyDescent="0.25">
      <c r="A463" t="s">
        <v>1363</v>
      </c>
      <c r="B463" t="s">
        <v>1364</v>
      </c>
      <c r="C463" t="s">
        <v>2425</v>
      </c>
      <c r="D463" s="1">
        <v>0.64240740740740743</v>
      </c>
      <c r="E463" t="s">
        <v>1365</v>
      </c>
      <c r="F463">
        <v>2.8479999999999999</v>
      </c>
    </row>
    <row r="464" spans="1:6" x14ac:dyDescent="0.25">
      <c r="A464" t="s">
        <v>1366</v>
      </c>
      <c r="B464" t="s">
        <v>1367</v>
      </c>
      <c r="C464" t="s">
        <v>2425</v>
      </c>
      <c r="D464" s="1">
        <v>0.64240740740740743</v>
      </c>
      <c r="E464" t="s">
        <v>1368</v>
      </c>
      <c r="F464">
        <v>2.8479999999999999</v>
      </c>
    </row>
    <row r="465" spans="1:6" x14ac:dyDescent="0.25">
      <c r="A465" t="s">
        <v>1369</v>
      </c>
      <c r="B465" t="s">
        <v>1370</v>
      </c>
      <c r="C465" t="s">
        <v>2425</v>
      </c>
      <c r="D465" s="1">
        <v>0.64240740740740743</v>
      </c>
      <c r="E465" t="s">
        <v>1371</v>
      </c>
      <c r="F465">
        <v>2.8479999999999999</v>
      </c>
    </row>
    <row r="466" spans="1:6" x14ac:dyDescent="0.25">
      <c r="A466" t="s">
        <v>1372</v>
      </c>
      <c r="B466" t="s">
        <v>1373</v>
      </c>
      <c r="C466" t="s">
        <v>2425</v>
      </c>
      <c r="D466" s="1">
        <v>0.64240740740740743</v>
      </c>
      <c r="E466" t="s">
        <v>1374</v>
      </c>
      <c r="F466">
        <v>2.8479999999999999</v>
      </c>
    </row>
    <row r="467" spans="1:6" x14ac:dyDescent="0.25">
      <c r="A467" t="s">
        <v>1375</v>
      </c>
      <c r="B467" t="s">
        <v>1376</v>
      </c>
      <c r="C467" t="s">
        <v>2425</v>
      </c>
      <c r="D467" s="1">
        <v>0.64240740740740743</v>
      </c>
      <c r="E467" t="s">
        <v>1377</v>
      </c>
      <c r="F467">
        <v>2.8479999999999999</v>
      </c>
    </row>
    <row r="468" spans="1:6" x14ac:dyDescent="0.25">
      <c r="A468" t="s">
        <v>1378</v>
      </c>
      <c r="B468" t="s">
        <v>1379</v>
      </c>
      <c r="C468" t="s">
        <v>2425</v>
      </c>
      <c r="D468" s="1">
        <v>0.64240740740740743</v>
      </c>
      <c r="E468" t="s">
        <v>1380</v>
      </c>
      <c r="F468">
        <v>2.8479999999999999</v>
      </c>
    </row>
    <row r="469" spans="1:6" x14ac:dyDescent="0.25">
      <c r="A469" t="s">
        <v>1381</v>
      </c>
      <c r="B469" t="s">
        <v>1382</v>
      </c>
      <c r="C469" t="s">
        <v>2425</v>
      </c>
      <c r="D469" s="1">
        <v>0.64240740740740743</v>
      </c>
      <c r="E469" t="s">
        <v>1383</v>
      </c>
      <c r="F469">
        <v>1.35</v>
      </c>
    </row>
    <row r="470" spans="1:6" x14ac:dyDescent="0.25">
      <c r="A470" t="s">
        <v>1384</v>
      </c>
      <c r="B470" t="s">
        <v>1385</v>
      </c>
      <c r="C470" t="s">
        <v>2425</v>
      </c>
      <c r="D470" s="1">
        <v>0.64240740740740743</v>
      </c>
      <c r="E470" t="s">
        <v>1386</v>
      </c>
      <c r="F470">
        <v>1.35</v>
      </c>
    </row>
    <row r="471" spans="1:6" x14ac:dyDescent="0.25">
      <c r="A471" t="s">
        <v>1387</v>
      </c>
      <c r="B471" t="s">
        <v>1388</v>
      </c>
      <c r="C471" t="s">
        <v>2425</v>
      </c>
      <c r="D471" s="1">
        <v>0.64240740740740743</v>
      </c>
      <c r="E471" t="s">
        <v>1389</v>
      </c>
      <c r="F471">
        <v>1.35</v>
      </c>
    </row>
    <row r="472" spans="1:6" x14ac:dyDescent="0.25">
      <c r="A472" t="s">
        <v>1390</v>
      </c>
      <c r="B472" t="s">
        <v>1391</v>
      </c>
      <c r="C472" t="s">
        <v>2425</v>
      </c>
      <c r="D472" s="1">
        <v>0.64240740740740743</v>
      </c>
      <c r="E472" t="s">
        <v>1392</v>
      </c>
      <c r="F472">
        <v>1.35</v>
      </c>
    </row>
    <row r="473" spans="1:6" x14ac:dyDescent="0.25">
      <c r="A473" t="s">
        <v>1393</v>
      </c>
      <c r="B473" t="s">
        <v>1394</v>
      </c>
      <c r="C473" t="s">
        <v>2425</v>
      </c>
      <c r="D473" s="1">
        <v>0.64240740740740743</v>
      </c>
      <c r="E473" t="s">
        <v>1395</v>
      </c>
      <c r="F473">
        <v>1.35</v>
      </c>
    </row>
    <row r="474" spans="1:6" x14ac:dyDescent="0.25">
      <c r="A474" t="s">
        <v>1396</v>
      </c>
      <c r="B474" t="s">
        <v>1397</v>
      </c>
      <c r="C474" t="s">
        <v>2425</v>
      </c>
      <c r="D474" s="1">
        <v>0.64240740740740743</v>
      </c>
      <c r="E474" t="s">
        <v>1398</v>
      </c>
      <c r="F474">
        <v>1.35</v>
      </c>
    </row>
    <row r="475" spans="1:6" x14ac:dyDescent="0.25">
      <c r="A475" t="s">
        <v>1399</v>
      </c>
      <c r="B475" t="s">
        <v>1400</v>
      </c>
      <c r="C475" t="s">
        <v>2425</v>
      </c>
      <c r="D475" s="1">
        <v>0.64240740740740743</v>
      </c>
      <c r="E475" t="s">
        <v>1401</v>
      </c>
      <c r="F475">
        <v>1.35</v>
      </c>
    </row>
    <row r="476" spans="1:6" x14ac:dyDescent="0.25">
      <c r="A476" t="s">
        <v>1402</v>
      </c>
      <c r="B476" t="s">
        <v>1403</v>
      </c>
      <c r="C476" t="s">
        <v>2425</v>
      </c>
      <c r="D476" s="1">
        <v>0.64240740740740743</v>
      </c>
      <c r="E476" t="s">
        <v>1404</v>
      </c>
      <c r="F476">
        <v>1.35</v>
      </c>
    </row>
    <row r="477" spans="1:6" x14ac:dyDescent="0.25">
      <c r="A477" t="s">
        <v>1405</v>
      </c>
      <c r="B477" t="s">
        <v>1406</v>
      </c>
      <c r="C477" t="s">
        <v>2425</v>
      </c>
      <c r="D477" s="1">
        <v>0.64240740740740743</v>
      </c>
      <c r="E477" t="s">
        <v>1407</v>
      </c>
      <c r="F477">
        <v>1.35</v>
      </c>
    </row>
    <row r="478" spans="1:6" x14ac:dyDescent="0.25">
      <c r="A478" t="s">
        <v>1408</v>
      </c>
      <c r="B478" t="s">
        <v>1409</v>
      </c>
      <c r="C478" t="s">
        <v>2425</v>
      </c>
      <c r="D478" s="1">
        <v>0.64240740740740743</v>
      </c>
      <c r="E478" t="s">
        <v>1410</v>
      </c>
      <c r="F478">
        <v>1.35</v>
      </c>
    </row>
    <row r="479" spans="1:6" x14ac:dyDescent="0.25">
      <c r="A479" t="s">
        <v>1411</v>
      </c>
      <c r="B479" t="s">
        <v>1412</v>
      </c>
      <c r="C479" t="s">
        <v>2425</v>
      </c>
      <c r="D479" s="1">
        <v>0.64240740740740743</v>
      </c>
      <c r="E479" t="s">
        <v>1413</v>
      </c>
      <c r="F479">
        <v>1.35</v>
      </c>
    </row>
    <row r="480" spans="1:6" x14ac:dyDescent="0.25">
      <c r="A480" t="s">
        <v>1414</v>
      </c>
      <c r="B480" t="s">
        <v>1415</v>
      </c>
      <c r="C480" t="s">
        <v>2425</v>
      </c>
      <c r="D480" s="1">
        <v>0.64240740740740743</v>
      </c>
      <c r="E480" t="s">
        <v>1416</v>
      </c>
      <c r="F480">
        <v>1.35</v>
      </c>
    </row>
    <row r="481" spans="1:6" x14ac:dyDescent="0.25">
      <c r="A481" t="s">
        <v>1417</v>
      </c>
      <c r="B481" t="s">
        <v>1418</v>
      </c>
      <c r="C481" t="s">
        <v>2425</v>
      </c>
      <c r="D481" s="1">
        <v>0.64240740740740743</v>
      </c>
      <c r="E481" t="s">
        <v>1419</v>
      </c>
      <c r="F481">
        <v>1.35</v>
      </c>
    </row>
    <row r="482" spans="1:6" x14ac:dyDescent="0.25">
      <c r="A482" t="s">
        <v>1420</v>
      </c>
      <c r="B482" t="s">
        <v>1421</v>
      </c>
      <c r="C482" t="s">
        <v>2425</v>
      </c>
      <c r="D482" s="1">
        <v>0.64240740740740743</v>
      </c>
      <c r="E482" t="s">
        <v>1422</v>
      </c>
      <c r="F482">
        <v>0.153</v>
      </c>
    </row>
    <row r="483" spans="1:6" x14ac:dyDescent="0.25">
      <c r="A483" t="s">
        <v>1423</v>
      </c>
      <c r="B483" t="s">
        <v>1424</v>
      </c>
      <c r="C483" t="s">
        <v>2425</v>
      </c>
      <c r="D483" s="1">
        <v>0.64240740740740743</v>
      </c>
      <c r="E483" t="s">
        <v>1425</v>
      </c>
      <c r="F483">
        <v>0.153</v>
      </c>
    </row>
    <row r="484" spans="1:6" x14ac:dyDescent="0.25">
      <c r="A484" t="s">
        <v>1426</v>
      </c>
      <c r="B484" t="s">
        <v>1427</v>
      </c>
      <c r="C484" t="s">
        <v>2425</v>
      </c>
      <c r="D484" s="1">
        <v>0.64240740740740743</v>
      </c>
      <c r="E484" t="s">
        <v>1428</v>
      </c>
      <c r="F484">
        <v>0.153</v>
      </c>
    </row>
    <row r="485" spans="1:6" x14ac:dyDescent="0.25">
      <c r="A485" t="s">
        <v>1429</v>
      </c>
      <c r="B485" t="s">
        <v>1430</v>
      </c>
      <c r="C485" t="s">
        <v>2425</v>
      </c>
      <c r="D485" s="1">
        <v>0.64240740740740743</v>
      </c>
      <c r="E485" t="s">
        <v>1431</v>
      </c>
      <c r="F485">
        <v>0.153</v>
      </c>
    </row>
    <row r="486" spans="1:6" x14ac:dyDescent="0.25">
      <c r="A486" t="s">
        <v>1432</v>
      </c>
      <c r="B486" t="s">
        <v>1433</v>
      </c>
      <c r="C486" t="s">
        <v>2425</v>
      </c>
      <c r="D486" s="1">
        <v>0.64240740740740743</v>
      </c>
      <c r="E486" t="s">
        <v>1434</v>
      </c>
      <c r="F486">
        <v>0.153</v>
      </c>
    </row>
    <row r="487" spans="1:6" x14ac:dyDescent="0.25">
      <c r="A487" t="s">
        <v>1435</v>
      </c>
      <c r="B487" t="s">
        <v>1436</v>
      </c>
      <c r="C487" t="s">
        <v>2425</v>
      </c>
      <c r="D487" s="1">
        <v>0.64240740740740743</v>
      </c>
      <c r="E487" t="s">
        <v>1437</v>
      </c>
      <c r="F487">
        <v>0.153</v>
      </c>
    </row>
    <row r="488" spans="1:6" x14ac:dyDescent="0.25">
      <c r="A488" t="s">
        <v>1438</v>
      </c>
      <c r="B488" t="s">
        <v>1439</v>
      </c>
      <c r="C488" t="s">
        <v>2425</v>
      </c>
      <c r="D488" s="1">
        <v>0.64240740740740743</v>
      </c>
      <c r="E488" t="s">
        <v>1440</v>
      </c>
      <c r="F488">
        <v>0.153</v>
      </c>
    </row>
    <row r="489" spans="1:6" x14ac:dyDescent="0.25">
      <c r="A489" t="s">
        <v>1441</v>
      </c>
      <c r="B489" t="s">
        <v>1442</v>
      </c>
      <c r="C489" t="s">
        <v>2425</v>
      </c>
      <c r="D489" s="1">
        <v>0.64240740740740743</v>
      </c>
      <c r="E489" t="s">
        <v>1443</v>
      </c>
      <c r="F489">
        <v>0.153</v>
      </c>
    </row>
    <row r="490" spans="1:6" x14ac:dyDescent="0.25">
      <c r="A490" t="s">
        <v>1444</v>
      </c>
      <c r="B490" t="s">
        <v>1445</v>
      </c>
      <c r="C490" t="s">
        <v>2425</v>
      </c>
      <c r="D490" s="1">
        <v>0.64240740740740743</v>
      </c>
      <c r="E490" t="s">
        <v>1446</v>
      </c>
      <c r="F490">
        <v>0.153</v>
      </c>
    </row>
    <row r="491" spans="1:6" x14ac:dyDescent="0.25">
      <c r="A491" t="s">
        <v>1447</v>
      </c>
      <c r="B491" t="s">
        <v>1448</v>
      </c>
      <c r="C491" t="s">
        <v>2425</v>
      </c>
      <c r="D491" s="1">
        <v>0.64240740740740743</v>
      </c>
      <c r="E491" t="s">
        <v>1449</v>
      </c>
      <c r="F491">
        <v>0.153</v>
      </c>
    </row>
    <row r="492" spans="1:6" x14ac:dyDescent="0.25">
      <c r="A492" t="s">
        <v>1450</v>
      </c>
      <c r="B492" t="s">
        <v>1451</v>
      </c>
      <c r="C492" t="s">
        <v>2425</v>
      </c>
      <c r="D492" s="1">
        <v>0.64240740740740743</v>
      </c>
      <c r="E492" t="s">
        <v>1452</v>
      </c>
      <c r="F492">
        <v>0.153</v>
      </c>
    </row>
    <row r="493" spans="1:6" x14ac:dyDescent="0.25">
      <c r="A493" t="s">
        <v>1453</v>
      </c>
      <c r="B493" t="s">
        <v>1454</v>
      </c>
      <c r="C493" t="s">
        <v>2425</v>
      </c>
      <c r="D493" s="1">
        <v>0.64240740740740743</v>
      </c>
      <c r="E493" t="s">
        <v>1455</v>
      </c>
      <c r="F493">
        <v>0.153</v>
      </c>
    </row>
    <row r="494" spans="1:6" x14ac:dyDescent="0.25">
      <c r="A494" t="s">
        <v>1456</v>
      </c>
      <c r="B494" t="s">
        <v>1457</v>
      </c>
      <c r="C494" t="s">
        <v>2425</v>
      </c>
      <c r="D494" s="1">
        <v>0.64240740740740743</v>
      </c>
      <c r="E494" t="s">
        <v>1458</v>
      </c>
      <c r="F494">
        <v>0.153</v>
      </c>
    </row>
    <row r="495" spans="1:6" x14ac:dyDescent="0.25">
      <c r="A495" t="s">
        <v>1459</v>
      </c>
      <c r="B495" t="s">
        <v>1460</v>
      </c>
      <c r="C495" t="s">
        <v>2425</v>
      </c>
      <c r="D495" s="1">
        <v>0.64240740740740743</v>
      </c>
      <c r="E495" t="s">
        <v>1461</v>
      </c>
      <c r="F495">
        <v>0.02</v>
      </c>
    </row>
    <row r="496" spans="1:6" x14ac:dyDescent="0.25">
      <c r="A496" t="s">
        <v>1462</v>
      </c>
      <c r="B496" t="s">
        <v>1463</v>
      </c>
      <c r="C496" t="s">
        <v>2425</v>
      </c>
      <c r="D496" s="1">
        <v>0.64240740740740743</v>
      </c>
      <c r="E496" t="s">
        <v>1464</v>
      </c>
      <c r="F496">
        <v>0.02</v>
      </c>
    </row>
    <row r="497" spans="1:6" x14ac:dyDescent="0.25">
      <c r="A497" t="s">
        <v>1465</v>
      </c>
      <c r="B497" t="s">
        <v>1466</v>
      </c>
      <c r="C497" t="s">
        <v>2425</v>
      </c>
      <c r="D497" s="1">
        <v>0.64240740740740743</v>
      </c>
      <c r="E497" t="s">
        <v>1467</v>
      </c>
      <c r="F497">
        <v>0.02</v>
      </c>
    </row>
    <row r="498" spans="1:6" x14ac:dyDescent="0.25">
      <c r="A498" t="s">
        <v>1468</v>
      </c>
      <c r="B498" t="s">
        <v>1469</v>
      </c>
      <c r="C498" t="s">
        <v>2425</v>
      </c>
      <c r="D498" s="1">
        <v>0.64240740740740743</v>
      </c>
      <c r="E498" t="s">
        <v>1470</v>
      </c>
      <c r="F498">
        <v>0.02</v>
      </c>
    </row>
    <row r="499" spans="1:6" x14ac:dyDescent="0.25">
      <c r="A499" t="s">
        <v>1471</v>
      </c>
      <c r="B499" t="s">
        <v>1472</v>
      </c>
      <c r="C499" t="s">
        <v>2425</v>
      </c>
      <c r="D499" s="1">
        <v>0.64240740740740743</v>
      </c>
      <c r="E499" t="s">
        <v>1473</v>
      </c>
      <c r="F499">
        <v>0.02</v>
      </c>
    </row>
    <row r="500" spans="1:6" x14ac:dyDescent="0.25">
      <c r="A500" t="s">
        <v>1474</v>
      </c>
      <c r="B500" t="s">
        <v>1475</v>
      </c>
      <c r="C500" t="s">
        <v>2425</v>
      </c>
      <c r="D500" s="1">
        <v>0.64240740740740743</v>
      </c>
      <c r="E500" t="s">
        <v>1476</v>
      </c>
      <c r="F500">
        <v>0.02</v>
      </c>
    </row>
    <row r="501" spans="1:6" x14ac:dyDescent="0.25">
      <c r="A501" t="s">
        <v>1477</v>
      </c>
      <c r="B501" t="s">
        <v>1478</v>
      </c>
      <c r="C501" t="s">
        <v>2425</v>
      </c>
      <c r="D501" s="1">
        <v>0.64240740740740743</v>
      </c>
      <c r="E501" t="s">
        <v>1479</v>
      </c>
      <c r="F501">
        <v>0.02</v>
      </c>
    </row>
    <row r="502" spans="1:6" x14ac:dyDescent="0.25">
      <c r="A502" t="s">
        <v>1480</v>
      </c>
      <c r="B502" t="s">
        <v>1481</v>
      </c>
      <c r="C502" t="s">
        <v>2425</v>
      </c>
      <c r="D502" s="1">
        <v>0.64240740740740743</v>
      </c>
      <c r="E502" t="s">
        <v>1482</v>
      </c>
      <c r="F502">
        <v>0.02</v>
      </c>
    </row>
    <row r="503" spans="1:6" x14ac:dyDescent="0.25">
      <c r="A503" t="s">
        <v>1483</v>
      </c>
      <c r="B503" t="s">
        <v>1484</v>
      </c>
      <c r="C503" t="s">
        <v>2425</v>
      </c>
      <c r="D503" s="1">
        <v>0.64240740740740743</v>
      </c>
      <c r="E503" t="s">
        <v>1485</v>
      </c>
      <c r="F503">
        <v>0.02</v>
      </c>
    </row>
    <row r="504" spans="1:6" x14ac:dyDescent="0.25">
      <c r="A504" t="s">
        <v>1486</v>
      </c>
      <c r="B504" t="s">
        <v>1487</v>
      </c>
      <c r="C504" t="s">
        <v>2425</v>
      </c>
      <c r="D504" s="1">
        <v>0.64240740740740743</v>
      </c>
      <c r="E504" t="s">
        <v>1488</v>
      </c>
      <c r="F504">
        <v>0.02</v>
      </c>
    </row>
    <row r="505" spans="1:6" x14ac:dyDescent="0.25">
      <c r="A505" t="s">
        <v>1489</v>
      </c>
      <c r="B505" t="s">
        <v>1490</v>
      </c>
      <c r="C505" t="s">
        <v>2425</v>
      </c>
      <c r="D505" s="1">
        <v>0.64240740740740743</v>
      </c>
      <c r="E505" t="s">
        <v>1491</v>
      </c>
      <c r="F505">
        <v>0.02</v>
      </c>
    </row>
    <row r="506" spans="1:6" x14ac:dyDescent="0.25">
      <c r="A506" t="s">
        <v>1492</v>
      </c>
      <c r="B506" t="s">
        <v>1493</v>
      </c>
      <c r="C506" t="s">
        <v>2425</v>
      </c>
      <c r="D506" s="1">
        <v>0.64240740740740743</v>
      </c>
      <c r="E506" t="s">
        <v>1494</v>
      </c>
      <c r="F506">
        <v>0.02</v>
      </c>
    </row>
    <row r="507" spans="1:6" x14ac:dyDescent="0.25">
      <c r="A507" t="s">
        <v>1495</v>
      </c>
      <c r="B507" t="s">
        <v>1496</v>
      </c>
      <c r="C507" t="s">
        <v>2425</v>
      </c>
      <c r="D507" s="1">
        <v>0.64240740740740743</v>
      </c>
      <c r="E507" t="s">
        <v>1497</v>
      </c>
      <c r="F507">
        <v>0.02</v>
      </c>
    </row>
    <row r="508" spans="1:6" x14ac:dyDescent="0.25">
      <c r="A508" t="s">
        <v>1498</v>
      </c>
      <c r="B508" t="s">
        <v>1499</v>
      </c>
      <c r="C508" t="s">
        <v>2425</v>
      </c>
      <c r="D508" s="1">
        <v>0.64240740740740743</v>
      </c>
      <c r="E508" t="s">
        <v>1500</v>
      </c>
      <c r="F508">
        <v>2.8479999999999999</v>
      </c>
    </row>
    <row r="509" spans="1:6" x14ac:dyDescent="0.25">
      <c r="A509" t="s">
        <v>1501</v>
      </c>
      <c r="B509" t="s">
        <v>1502</v>
      </c>
      <c r="C509" t="s">
        <v>2425</v>
      </c>
      <c r="D509" s="1">
        <v>0.64240740740740743</v>
      </c>
      <c r="E509" t="s">
        <v>1503</v>
      </c>
      <c r="F509">
        <v>2.8479999999999999</v>
      </c>
    </row>
    <row r="510" spans="1:6" x14ac:dyDescent="0.25">
      <c r="A510" t="s">
        <v>1504</v>
      </c>
      <c r="B510" t="s">
        <v>1505</v>
      </c>
      <c r="C510" t="s">
        <v>2425</v>
      </c>
      <c r="D510" s="1">
        <v>0.64240740740740743</v>
      </c>
      <c r="E510" t="s">
        <v>1506</v>
      </c>
      <c r="F510">
        <v>2.8479999999999999</v>
      </c>
    </row>
    <row r="511" spans="1:6" x14ac:dyDescent="0.25">
      <c r="A511" t="s">
        <v>1507</v>
      </c>
      <c r="B511" t="s">
        <v>1508</v>
      </c>
      <c r="C511" t="s">
        <v>2425</v>
      </c>
      <c r="D511" s="1">
        <v>0.64240740740740743</v>
      </c>
      <c r="E511" t="s">
        <v>1509</v>
      </c>
      <c r="F511">
        <v>2.8479999999999999</v>
      </c>
    </row>
    <row r="512" spans="1:6" x14ac:dyDescent="0.25">
      <c r="A512" t="s">
        <v>1510</v>
      </c>
      <c r="B512" t="s">
        <v>1511</v>
      </c>
      <c r="C512" t="s">
        <v>2425</v>
      </c>
      <c r="D512" s="1">
        <v>0.64240740740740743</v>
      </c>
      <c r="E512" t="s">
        <v>1512</v>
      </c>
      <c r="F512">
        <v>2.8479999999999999</v>
      </c>
    </row>
    <row r="513" spans="1:6" x14ac:dyDescent="0.25">
      <c r="A513" t="s">
        <v>1513</v>
      </c>
      <c r="B513" t="s">
        <v>1514</v>
      </c>
      <c r="C513" t="s">
        <v>2425</v>
      </c>
      <c r="D513" s="1">
        <v>0.64240740740740743</v>
      </c>
      <c r="E513" t="s">
        <v>1515</v>
      </c>
      <c r="F513">
        <v>2.8479999999999999</v>
      </c>
    </row>
    <row r="514" spans="1:6" x14ac:dyDescent="0.25">
      <c r="A514" t="s">
        <v>1516</v>
      </c>
      <c r="B514" t="s">
        <v>1517</v>
      </c>
      <c r="C514" t="s">
        <v>2425</v>
      </c>
      <c r="D514" s="1">
        <v>0.64240740740740743</v>
      </c>
      <c r="E514" t="s">
        <v>1518</v>
      </c>
      <c r="F514">
        <v>2.8479999999999999</v>
      </c>
    </row>
    <row r="515" spans="1:6" x14ac:dyDescent="0.25">
      <c r="A515" t="s">
        <v>1519</v>
      </c>
      <c r="B515" t="s">
        <v>1520</v>
      </c>
      <c r="C515" t="s">
        <v>2425</v>
      </c>
      <c r="D515" s="1">
        <v>0.64240740740740743</v>
      </c>
      <c r="E515" t="s">
        <v>1521</v>
      </c>
      <c r="F515">
        <v>2.8479999999999999</v>
      </c>
    </row>
    <row r="516" spans="1:6" x14ac:dyDescent="0.25">
      <c r="A516" t="s">
        <v>1522</v>
      </c>
      <c r="B516" t="s">
        <v>1523</v>
      </c>
      <c r="C516" t="s">
        <v>2425</v>
      </c>
      <c r="D516" s="1">
        <v>0.64240740740740743</v>
      </c>
      <c r="E516" t="s">
        <v>1524</v>
      </c>
      <c r="F516">
        <v>2.8479999999999999</v>
      </c>
    </row>
    <row r="517" spans="1:6" x14ac:dyDescent="0.25">
      <c r="A517" t="s">
        <v>1525</v>
      </c>
      <c r="B517" t="s">
        <v>1526</v>
      </c>
      <c r="C517" t="s">
        <v>2425</v>
      </c>
      <c r="D517" s="1">
        <v>0.64240740740740743</v>
      </c>
      <c r="E517" t="s">
        <v>1527</v>
      </c>
      <c r="F517">
        <v>2.8479999999999999</v>
      </c>
    </row>
    <row r="518" spans="1:6" x14ac:dyDescent="0.25">
      <c r="A518" t="s">
        <v>1528</v>
      </c>
      <c r="B518" t="s">
        <v>1529</v>
      </c>
      <c r="C518" t="s">
        <v>2425</v>
      </c>
      <c r="D518" s="1">
        <v>0.64240740740740743</v>
      </c>
      <c r="E518" t="s">
        <v>1530</v>
      </c>
      <c r="F518">
        <v>2.8479999999999999</v>
      </c>
    </row>
    <row r="519" spans="1:6" x14ac:dyDescent="0.25">
      <c r="A519" t="s">
        <v>1531</v>
      </c>
      <c r="B519" t="s">
        <v>1532</v>
      </c>
      <c r="C519" t="s">
        <v>2425</v>
      </c>
      <c r="D519" s="1">
        <v>0.64240740740740743</v>
      </c>
      <c r="E519" t="s">
        <v>1533</v>
      </c>
      <c r="F519">
        <v>2.8479999999999999</v>
      </c>
    </row>
    <row r="520" spans="1:6" x14ac:dyDescent="0.25">
      <c r="A520" t="s">
        <v>1534</v>
      </c>
      <c r="B520" t="s">
        <v>1535</v>
      </c>
      <c r="C520" t="s">
        <v>2425</v>
      </c>
      <c r="D520" s="1">
        <v>0.64240740740740743</v>
      </c>
      <c r="E520" t="s">
        <v>1536</v>
      </c>
      <c r="F520">
        <v>2.8479999999999999</v>
      </c>
    </row>
    <row r="521" spans="1:6" x14ac:dyDescent="0.25">
      <c r="A521" t="s">
        <v>1537</v>
      </c>
      <c r="B521" t="s">
        <v>1538</v>
      </c>
      <c r="C521" t="s">
        <v>2425</v>
      </c>
      <c r="D521" s="1">
        <v>0.64240740740740743</v>
      </c>
      <c r="E521" t="s">
        <v>1539</v>
      </c>
      <c r="F521">
        <v>1.35</v>
      </c>
    </row>
    <row r="522" spans="1:6" x14ac:dyDescent="0.25">
      <c r="A522" t="s">
        <v>1540</v>
      </c>
      <c r="B522" t="s">
        <v>1541</v>
      </c>
      <c r="C522" t="s">
        <v>2425</v>
      </c>
      <c r="D522" s="1">
        <v>0.64240740740740743</v>
      </c>
      <c r="E522" t="s">
        <v>1542</v>
      </c>
      <c r="F522">
        <v>1.35</v>
      </c>
    </row>
    <row r="523" spans="1:6" x14ac:dyDescent="0.25">
      <c r="A523" t="s">
        <v>1543</v>
      </c>
      <c r="B523" t="s">
        <v>1544</v>
      </c>
      <c r="C523" t="s">
        <v>2425</v>
      </c>
      <c r="D523" s="1">
        <v>0.64240740740740743</v>
      </c>
      <c r="E523" t="s">
        <v>1545</v>
      </c>
      <c r="F523">
        <v>1.35</v>
      </c>
    </row>
    <row r="524" spans="1:6" x14ac:dyDescent="0.25">
      <c r="A524" t="s">
        <v>1546</v>
      </c>
      <c r="B524" t="s">
        <v>1547</v>
      </c>
      <c r="C524" t="s">
        <v>2425</v>
      </c>
      <c r="D524" s="1">
        <v>0.64240740740740743</v>
      </c>
      <c r="E524" t="s">
        <v>1548</v>
      </c>
      <c r="F524">
        <v>1.35</v>
      </c>
    </row>
    <row r="525" spans="1:6" x14ac:dyDescent="0.25">
      <c r="A525" t="s">
        <v>1549</v>
      </c>
      <c r="B525" t="s">
        <v>1550</v>
      </c>
      <c r="C525" t="s">
        <v>2425</v>
      </c>
      <c r="D525" s="1">
        <v>0.64240740740740743</v>
      </c>
      <c r="E525" t="s">
        <v>1551</v>
      </c>
      <c r="F525">
        <v>1.35</v>
      </c>
    </row>
    <row r="526" spans="1:6" x14ac:dyDescent="0.25">
      <c r="A526" t="s">
        <v>1552</v>
      </c>
      <c r="B526" t="s">
        <v>1553</v>
      </c>
      <c r="C526" t="s">
        <v>2425</v>
      </c>
      <c r="D526" s="1">
        <v>0.64240740740740743</v>
      </c>
      <c r="E526" t="s">
        <v>1554</v>
      </c>
      <c r="F526">
        <v>1.35</v>
      </c>
    </row>
    <row r="527" spans="1:6" x14ac:dyDescent="0.25">
      <c r="A527" t="s">
        <v>1555</v>
      </c>
      <c r="B527" t="s">
        <v>1556</v>
      </c>
      <c r="C527" t="s">
        <v>2425</v>
      </c>
      <c r="D527" s="1">
        <v>0.64240740740740743</v>
      </c>
      <c r="E527" t="s">
        <v>1557</v>
      </c>
      <c r="F527">
        <v>1.35</v>
      </c>
    </row>
    <row r="528" spans="1:6" x14ac:dyDescent="0.25">
      <c r="A528" t="s">
        <v>1558</v>
      </c>
      <c r="B528" t="s">
        <v>1559</v>
      </c>
      <c r="C528" t="s">
        <v>2425</v>
      </c>
      <c r="D528" s="1">
        <v>0.64240740740740743</v>
      </c>
      <c r="E528" t="s">
        <v>1560</v>
      </c>
      <c r="F528">
        <v>1.35</v>
      </c>
    </row>
    <row r="529" spans="1:6" x14ac:dyDescent="0.25">
      <c r="A529" t="s">
        <v>1561</v>
      </c>
      <c r="B529" t="s">
        <v>1562</v>
      </c>
      <c r="C529" t="s">
        <v>2425</v>
      </c>
      <c r="D529" s="1">
        <v>0.64240740740740743</v>
      </c>
      <c r="E529" t="s">
        <v>1563</v>
      </c>
      <c r="F529">
        <v>1.35</v>
      </c>
    </row>
    <row r="530" spans="1:6" x14ac:dyDescent="0.25">
      <c r="A530" t="s">
        <v>1564</v>
      </c>
      <c r="B530" t="s">
        <v>1565</v>
      </c>
      <c r="C530" t="s">
        <v>2425</v>
      </c>
      <c r="D530" s="1">
        <v>0.64240740740740743</v>
      </c>
      <c r="E530" t="s">
        <v>1566</v>
      </c>
      <c r="F530">
        <v>1.35</v>
      </c>
    </row>
    <row r="531" spans="1:6" x14ac:dyDescent="0.25">
      <c r="A531" t="s">
        <v>1567</v>
      </c>
      <c r="B531" t="s">
        <v>1568</v>
      </c>
      <c r="C531" t="s">
        <v>2425</v>
      </c>
      <c r="D531" s="1">
        <v>0.64240740740740743</v>
      </c>
      <c r="E531" t="s">
        <v>1569</v>
      </c>
      <c r="F531">
        <v>1.35</v>
      </c>
    </row>
    <row r="532" spans="1:6" x14ac:dyDescent="0.25">
      <c r="A532" t="s">
        <v>1570</v>
      </c>
      <c r="B532" t="s">
        <v>1571</v>
      </c>
      <c r="C532" t="s">
        <v>2425</v>
      </c>
      <c r="D532" s="1">
        <v>0.64240740740740743</v>
      </c>
      <c r="E532" t="s">
        <v>1572</v>
      </c>
      <c r="F532">
        <v>1.35</v>
      </c>
    </row>
    <row r="533" spans="1:6" x14ac:dyDescent="0.25">
      <c r="A533" t="s">
        <v>1573</v>
      </c>
      <c r="B533" t="s">
        <v>1574</v>
      </c>
      <c r="C533" t="s">
        <v>2425</v>
      </c>
      <c r="D533" s="1">
        <v>0.64240740740740743</v>
      </c>
      <c r="E533" t="s">
        <v>1575</v>
      </c>
      <c r="F533">
        <v>1.35</v>
      </c>
    </row>
    <row r="534" spans="1:6" x14ac:dyDescent="0.25">
      <c r="A534" t="s">
        <v>1576</v>
      </c>
      <c r="B534" t="s">
        <v>1577</v>
      </c>
      <c r="C534" t="s">
        <v>2425</v>
      </c>
      <c r="D534" s="1">
        <v>0.64240740740740743</v>
      </c>
      <c r="E534" t="s">
        <v>1578</v>
      </c>
      <c r="F534">
        <v>0.153</v>
      </c>
    </row>
    <row r="535" spans="1:6" x14ac:dyDescent="0.25">
      <c r="A535" t="s">
        <v>1579</v>
      </c>
      <c r="B535" t="s">
        <v>1580</v>
      </c>
      <c r="C535" t="s">
        <v>2425</v>
      </c>
      <c r="D535" s="1">
        <v>0.64240740740740743</v>
      </c>
      <c r="E535" t="s">
        <v>1581</v>
      </c>
      <c r="F535">
        <v>0.153</v>
      </c>
    </row>
    <row r="536" spans="1:6" x14ac:dyDescent="0.25">
      <c r="A536" t="s">
        <v>1582</v>
      </c>
      <c r="B536" t="s">
        <v>1583</v>
      </c>
      <c r="C536" t="s">
        <v>2425</v>
      </c>
      <c r="D536" s="1">
        <v>0.64240740740740743</v>
      </c>
      <c r="E536" t="s">
        <v>1584</v>
      </c>
      <c r="F536">
        <v>0.153</v>
      </c>
    </row>
    <row r="537" spans="1:6" x14ac:dyDescent="0.25">
      <c r="A537" t="s">
        <v>1585</v>
      </c>
      <c r="B537" t="s">
        <v>1586</v>
      </c>
      <c r="C537" t="s">
        <v>2425</v>
      </c>
      <c r="D537" s="1">
        <v>0.64240740740740743</v>
      </c>
      <c r="E537" t="s">
        <v>1587</v>
      </c>
      <c r="F537">
        <v>0.153</v>
      </c>
    </row>
    <row r="538" spans="1:6" x14ac:dyDescent="0.25">
      <c r="A538" t="s">
        <v>1588</v>
      </c>
      <c r="B538" t="s">
        <v>1589</v>
      </c>
      <c r="C538" t="s">
        <v>2425</v>
      </c>
      <c r="D538" s="1">
        <v>0.64240740740740743</v>
      </c>
      <c r="E538" t="s">
        <v>1590</v>
      </c>
      <c r="F538">
        <v>0.153</v>
      </c>
    </row>
    <row r="539" spans="1:6" x14ac:dyDescent="0.25">
      <c r="A539" t="s">
        <v>1591</v>
      </c>
      <c r="B539" t="s">
        <v>1592</v>
      </c>
      <c r="C539" t="s">
        <v>2425</v>
      </c>
      <c r="D539" s="1">
        <v>0.64240740740740743</v>
      </c>
      <c r="E539" t="s">
        <v>1593</v>
      </c>
      <c r="F539">
        <v>0.153</v>
      </c>
    </row>
    <row r="540" spans="1:6" x14ac:dyDescent="0.25">
      <c r="A540" t="s">
        <v>1594</v>
      </c>
      <c r="B540" t="s">
        <v>1595</v>
      </c>
      <c r="C540" t="s">
        <v>2425</v>
      </c>
      <c r="D540" s="1">
        <v>0.64240740740740743</v>
      </c>
      <c r="E540" t="s">
        <v>1596</v>
      </c>
      <c r="F540">
        <v>0.153</v>
      </c>
    </row>
    <row r="541" spans="1:6" x14ac:dyDescent="0.25">
      <c r="A541" t="s">
        <v>1597</v>
      </c>
      <c r="B541" t="s">
        <v>1598</v>
      </c>
      <c r="C541" t="s">
        <v>2425</v>
      </c>
      <c r="D541" s="1">
        <v>0.64240740740740743</v>
      </c>
      <c r="E541" t="s">
        <v>1599</v>
      </c>
      <c r="F541">
        <v>0.153</v>
      </c>
    </row>
    <row r="542" spans="1:6" x14ac:dyDescent="0.25">
      <c r="A542" t="s">
        <v>1600</v>
      </c>
      <c r="B542" t="s">
        <v>1601</v>
      </c>
      <c r="C542" t="s">
        <v>2425</v>
      </c>
      <c r="D542" s="1">
        <v>0.64240740740740743</v>
      </c>
      <c r="E542" t="s">
        <v>1602</v>
      </c>
      <c r="F542">
        <v>0.153</v>
      </c>
    </row>
    <row r="543" spans="1:6" x14ac:dyDescent="0.25">
      <c r="A543" t="s">
        <v>1603</v>
      </c>
      <c r="B543" t="s">
        <v>1604</v>
      </c>
      <c r="C543" t="s">
        <v>2425</v>
      </c>
      <c r="D543" s="1">
        <v>0.64240740740740743</v>
      </c>
      <c r="E543" t="s">
        <v>1605</v>
      </c>
      <c r="F543">
        <v>0.153</v>
      </c>
    </row>
    <row r="544" spans="1:6" x14ac:dyDescent="0.25">
      <c r="A544" t="s">
        <v>1606</v>
      </c>
      <c r="B544" t="s">
        <v>1607</v>
      </c>
      <c r="C544" t="s">
        <v>2425</v>
      </c>
      <c r="D544" s="1">
        <v>0.64240740740740743</v>
      </c>
      <c r="E544" t="s">
        <v>1608</v>
      </c>
      <c r="F544">
        <v>0.153</v>
      </c>
    </row>
    <row r="545" spans="1:6" x14ac:dyDescent="0.25">
      <c r="A545" t="s">
        <v>1609</v>
      </c>
      <c r="B545" t="s">
        <v>1610</v>
      </c>
      <c r="C545" t="s">
        <v>2425</v>
      </c>
      <c r="D545" s="1">
        <v>0.64240740740740743</v>
      </c>
      <c r="E545" t="s">
        <v>1611</v>
      </c>
      <c r="F545">
        <v>0.153</v>
      </c>
    </row>
    <row r="546" spans="1:6" x14ac:dyDescent="0.25">
      <c r="A546" t="s">
        <v>1612</v>
      </c>
      <c r="B546" t="s">
        <v>1613</v>
      </c>
      <c r="C546" t="s">
        <v>2425</v>
      </c>
      <c r="D546" s="1">
        <v>0.64240740740740743</v>
      </c>
      <c r="E546" t="s">
        <v>1614</v>
      </c>
      <c r="F546">
        <v>0.153</v>
      </c>
    </row>
    <row r="547" spans="1:6" x14ac:dyDescent="0.25">
      <c r="A547" t="s">
        <v>1615</v>
      </c>
      <c r="B547" t="s">
        <v>1616</v>
      </c>
      <c r="C547" t="s">
        <v>2425</v>
      </c>
      <c r="D547" s="1">
        <v>0.64240740740740743</v>
      </c>
      <c r="E547" t="s">
        <v>1617</v>
      </c>
      <c r="F547">
        <v>0.03</v>
      </c>
    </row>
    <row r="548" spans="1:6" x14ac:dyDescent="0.25">
      <c r="A548" t="s">
        <v>1618</v>
      </c>
      <c r="B548" t="s">
        <v>1619</v>
      </c>
      <c r="C548" t="s">
        <v>2425</v>
      </c>
      <c r="D548" s="1">
        <v>0.64240740740740743</v>
      </c>
      <c r="E548" t="s">
        <v>1620</v>
      </c>
      <c r="F548">
        <v>0.03</v>
      </c>
    </row>
    <row r="549" spans="1:6" x14ac:dyDescent="0.25">
      <c r="A549" t="s">
        <v>1621</v>
      </c>
      <c r="B549" t="s">
        <v>1622</v>
      </c>
      <c r="C549" t="s">
        <v>2425</v>
      </c>
      <c r="D549" s="1">
        <v>0.64240740740740743</v>
      </c>
      <c r="E549" t="s">
        <v>1623</v>
      </c>
      <c r="F549">
        <v>0.03</v>
      </c>
    </row>
    <row r="550" spans="1:6" x14ac:dyDescent="0.25">
      <c r="A550" t="s">
        <v>1624</v>
      </c>
      <c r="B550" t="s">
        <v>1625</v>
      </c>
      <c r="C550" t="s">
        <v>2425</v>
      </c>
      <c r="D550" s="1">
        <v>0.64240740740740743</v>
      </c>
      <c r="E550" t="s">
        <v>1626</v>
      </c>
      <c r="F550">
        <v>0.03</v>
      </c>
    </row>
    <row r="551" spans="1:6" x14ac:dyDescent="0.25">
      <c r="A551" t="s">
        <v>1627</v>
      </c>
      <c r="B551" t="s">
        <v>1628</v>
      </c>
      <c r="C551" t="s">
        <v>2425</v>
      </c>
      <c r="D551" s="1">
        <v>0.64240740740740743</v>
      </c>
      <c r="E551" t="s">
        <v>1629</v>
      </c>
      <c r="F551">
        <v>0.03</v>
      </c>
    </row>
    <row r="552" spans="1:6" x14ac:dyDescent="0.25">
      <c r="A552" t="s">
        <v>1630</v>
      </c>
      <c r="B552" t="s">
        <v>1631</v>
      </c>
      <c r="C552" t="s">
        <v>2425</v>
      </c>
      <c r="D552" s="1">
        <v>0.64240740740740743</v>
      </c>
      <c r="E552" t="s">
        <v>1632</v>
      </c>
      <c r="F552">
        <v>0.03</v>
      </c>
    </row>
    <row r="553" spans="1:6" x14ac:dyDescent="0.25">
      <c r="A553" t="s">
        <v>1633</v>
      </c>
      <c r="B553" t="s">
        <v>1634</v>
      </c>
      <c r="C553" t="s">
        <v>2425</v>
      </c>
      <c r="D553" s="1">
        <v>0.64240740740740743</v>
      </c>
      <c r="E553" t="s">
        <v>1635</v>
      </c>
      <c r="F553">
        <v>0.03</v>
      </c>
    </row>
    <row r="554" spans="1:6" x14ac:dyDescent="0.25">
      <c r="A554" t="s">
        <v>1636</v>
      </c>
      <c r="B554" t="s">
        <v>1637</v>
      </c>
      <c r="C554" t="s">
        <v>2425</v>
      </c>
      <c r="D554" s="1">
        <v>0.64240740740740743</v>
      </c>
      <c r="E554" t="s">
        <v>1638</v>
      </c>
      <c r="F554">
        <v>0.03</v>
      </c>
    </row>
    <row r="555" spans="1:6" x14ac:dyDescent="0.25">
      <c r="A555" t="s">
        <v>1639</v>
      </c>
      <c r="B555" t="s">
        <v>1640</v>
      </c>
      <c r="C555" t="s">
        <v>2425</v>
      </c>
      <c r="D555" s="1">
        <v>0.64240740740740743</v>
      </c>
      <c r="E555" t="s">
        <v>1641</v>
      </c>
      <c r="F555">
        <v>0.03</v>
      </c>
    </row>
    <row r="556" spans="1:6" x14ac:dyDescent="0.25">
      <c r="A556" t="s">
        <v>1642</v>
      </c>
      <c r="B556" t="s">
        <v>1643</v>
      </c>
      <c r="C556" t="s">
        <v>2425</v>
      </c>
      <c r="D556" s="1">
        <v>0.64240740740740743</v>
      </c>
      <c r="E556" t="s">
        <v>1644</v>
      </c>
      <c r="F556">
        <v>0.03</v>
      </c>
    </row>
    <row r="557" spans="1:6" x14ac:dyDescent="0.25">
      <c r="A557" t="s">
        <v>1645</v>
      </c>
      <c r="B557" t="s">
        <v>1646</v>
      </c>
      <c r="C557" t="s">
        <v>2425</v>
      </c>
      <c r="D557" s="1">
        <v>0.64240740740740743</v>
      </c>
      <c r="E557" t="s">
        <v>1647</v>
      </c>
      <c r="F557">
        <v>0.03</v>
      </c>
    </row>
    <row r="558" spans="1:6" x14ac:dyDescent="0.25">
      <c r="A558" t="s">
        <v>1648</v>
      </c>
      <c r="B558" t="s">
        <v>1649</v>
      </c>
      <c r="C558" t="s">
        <v>2425</v>
      </c>
      <c r="D558" s="1">
        <v>0.64240740740740743</v>
      </c>
      <c r="E558" t="s">
        <v>1650</v>
      </c>
      <c r="F558">
        <v>0.03</v>
      </c>
    </row>
    <row r="559" spans="1:6" x14ac:dyDescent="0.25">
      <c r="A559" t="s">
        <v>1651</v>
      </c>
      <c r="B559" t="s">
        <v>1652</v>
      </c>
      <c r="C559" t="s">
        <v>2425</v>
      </c>
      <c r="D559" s="1">
        <v>0.64240740740740743</v>
      </c>
      <c r="E559" t="s">
        <v>1653</v>
      </c>
      <c r="F559">
        <v>0.03</v>
      </c>
    </row>
    <row r="560" spans="1:6" x14ac:dyDescent="0.25">
      <c r="A560" t="s">
        <v>1654</v>
      </c>
      <c r="B560" t="s">
        <v>1655</v>
      </c>
      <c r="C560" t="s">
        <v>2425</v>
      </c>
      <c r="D560" s="1">
        <v>0.64240740740740743</v>
      </c>
      <c r="E560" t="s">
        <v>1656</v>
      </c>
      <c r="F560">
        <v>2.8479999999999999</v>
      </c>
    </row>
    <row r="561" spans="1:6" x14ac:dyDescent="0.25">
      <c r="A561" t="s">
        <v>1657</v>
      </c>
      <c r="B561" t="s">
        <v>1658</v>
      </c>
      <c r="C561" t="s">
        <v>2425</v>
      </c>
      <c r="D561" s="1">
        <v>0.64240740740740743</v>
      </c>
      <c r="E561" t="s">
        <v>1659</v>
      </c>
      <c r="F561">
        <v>2.8479999999999999</v>
      </c>
    </row>
    <row r="562" spans="1:6" x14ac:dyDescent="0.25">
      <c r="A562" t="s">
        <v>1660</v>
      </c>
      <c r="B562" t="s">
        <v>1661</v>
      </c>
      <c r="C562" t="s">
        <v>2425</v>
      </c>
      <c r="D562" s="1">
        <v>0.64240740740740743</v>
      </c>
      <c r="E562" t="s">
        <v>1662</v>
      </c>
      <c r="F562">
        <v>2.8479999999999999</v>
      </c>
    </row>
    <row r="563" spans="1:6" x14ac:dyDescent="0.25">
      <c r="A563" t="s">
        <v>1663</v>
      </c>
      <c r="B563" t="s">
        <v>1664</v>
      </c>
      <c r="C563" t="s">
        <v>2425</v>
      </c>
      <c r="D563" s="1">
        <v>0.64240740740740743</v>
      </c>
      <c r="E563" t="s">
        <v>1665</v>
      </c>
      <c r="F563">
        <v>2.8479999999999999</v>
      </c>
    </row>
    <row r="564" spans="1:6" x14ac:dyDescent="0.25">
      <c r="A564" t="s">
        <v>1666</v>
      </c>
      <c r="B564" t="s">
        <v>1667</v>
      </c>
      <c r="C564" t="s">
        <v>2425</v>
      </c>
      <c r="D564" s="1">
        <v>0.64240740740740743</v>
      </c>
      <c r="E564" t="s">
        <v>1668</v>
      </c>
      <c r="F564">
        <v>2.8479999999999999</v>
      </c>
    </row>
    <row r="565" spans="1:6" x14ac:dyDescent="0.25">
      <c r="A565" t="s">
        <v>1669</v>
      </c>
      <c r="B565" t="s">
        <v>1670</v>
      </c>
      <c r="C565" t="s">
        <v>2425</v>
      </c>
      <c r="D565" s="1">
        <v>0.64240740740740743</v>
      </c>
      <c r="E565" t="s">
        <v>1671</v>
      </c>
      <c r="F565">
        <v>2.8479999999999999</v>
      </c>
    </row>
    <row r="566" spans="1:6" x14ac:dyDescent="0.25">
      <c r="A566" t="s">
        <v>1672</v>
      </c>
      <c r="B566" t="s">
        <v>1673</v>
      </c>
      <c r="C566" t="s">
        <v>2425</v>
      </c>
      <c r="D566" s="1">
        <v>0.64240740740740743</v>
      </c>
      <c r="E566" t="s">
        <v>1674</v>
      </c>
      <c r="F566">
        <v>2.8479999999999999</v>
      </c>
    </row>
    <row r="567" spans="1:6" x14ac:dyDescent="0.25">
      <c r="A567" t="s">
        <v>1675</v>
      </c>
      <c r="B567" t="s">
        <v>1676</v>
      </c>
      <c r="C567" t="s">
        <v>2425</v>
      </c>
      <c r="D567" s="1">
        <v>0.64240740740740743</v>
      </c>
      <c r="E567" t="s">
        <v>1677</v>
      </c>
      <c r="F567">
        <v>2.8479999999999999</v>
      </c>
    </row>
    <row r="568" spans="1:6" x14ac:dyDescent="0.25">
      <c r="A568" t="s">
        <v>1678</v>
      </c>
      <c r="B568" t="s">
        <v>1679</v>
      </c>
      <c r="C568" t="s">
        <v>2425</v>
      </c>
      <c r="D568" s="1">
        <v>0.64240740740740743</v>
      </c>
      <c r="E568" t="s">
        <v>1680</v>
      </c>
      <c r="F568">
        <v>2.8479999999999999</v>
      </c>
    </row>
    <row r="569" spans="1:6" x14ac:dyDescent="0.25">
      <c r="A569" t="s">
        <v>1681</v>
      </c>
      <c r="B569" t="s">
        <v>1682</v>
      </c>
      <c r="C569" t="s">
        <v>2425</v>
      </c>
      <c r="D569" s="1">
        <v>0.64240740740740743</v>
      </c>
      <c r="E569" t="s">
        <v>1683</v>
      </c>
      <c r="F569">
        <v>2.8479999999999999</v>
      </c>
    </row>
    <row r="570" spans="1:6" x14ac:dyDescent="0.25">
      <c r="A570" t="s">
        <v>1684</v>
      </c>
      <c r="B570" t="s">
        <v>1685</v>
      </c>
      <c r="C570" t="s">
        <v>2425</v>
      </c>
      <c r="D570" s="1">
        <v>0.64240740740740743</v>
      </c>
      <c r="E570" t="s">
        <v>1686</v>
      </c>
      <c r="F570">
        <v>2.8479999999999999</v>
      </c>
    </row>
    <row r="571" spans="1:6" x14ac:dyDescent="0.25">
      <c r="A571" t="s">
        <v>1687</v>
      </c>
      <c r="B571" t="s">
        <v>1688</v>
      </c>
      <c r="C571" t="s">
        <v>2425</v>
      </c>
      <c r="D571" s="1">
        <v>0.64240740740740743</v>
      </c>
      <c r="E571" t="s">
        <v>1689</v>
      </c>
      <c r="F571">
        <v>2.8479999999999999</v>
      </c>
    </row>
    <row r="572" spans="1:6" x14ac:dyDescent="0.25">
      <c r="A572" t="s">
        <v>1690</v>
      </c>
      <c r="B572" t="s">
        <v>1691</v>
      </c>
      <c r="C572" t="s">
        <v>2425</v>
      </c>
      <c r="D572" s="1">
        <v>0.64240740740740743</v>
      </c>
      <c r="E572" t="s">
        <v>1692</v>
      </c>
      <c r="F572">
        <v>2.8479999999999999</v>
      </c>
    </row>
    <row r="573" spans="1:6" x14ac:dyDescent="0.25">
      <c r="A573" t="s">
        <v>1693</v>
      </c>
      <c r="B573" t="s">
        <v>1694</v>
      </c>
      <c r="C573" t="s">
        <v>2425</v>
      </c>
      <c r="D573" s="1">
        <v>0.64240740740740743</v>
      </c>
      <c r="E573" t="s">
        <v>1695</v>
      </c>
      <c r="F573">
        <v>1.35</v>
      </c>
    </row>
    <row r="574" spans="1:6" x14ac:dyDescent="0.25">
      <c r="A574" t="s">
        <v>1696</v>
      </c>
      <c r="B574" t="s">
        <v>1697</v>
      </c>
      <c r="C574" t="s">
        <v>2425</v>
      </c>
      <c r="D574" s="1">
        <v>0.64240740740740743</v>
      </c>
      <c r="E574" t="s">
        <v>1698</v>
      </c>
      <c r="F574">
        <v>1.35</v>
      </c>
    </row>
    <row r="575" spans="1:6" x14ac:dyDescent="0.25">
      <c r="A575" t="s">
        <v>1699</v>
      </c>
      <c r="B575" t="s">
        <v>1700</v>
      </c>
      <c r="C575" t="s">
        <v>2425</v>
      </c>
      <c r="D575" s="1">
        <v>0.64240740740740743</v>
      </c>
      <c r="E575" t="s">
        <v>1701</v>
      </c>
      <c r="F575">
        <v>1.35</v>
      </c>
    </row>
    <row r="576" spans="1:6" x14ac:dyDescent="0.25">
      <c r="A576" t="s">
        <v>1702</v>
      </c>
      <c r="B576" t="s">
        <v>1703</v>
      </c>
      <c r="C576" t="s">
        <v>2425</v>
      </c>
      <c r="D576" s="1">
        <v>0.64240740740740743</v>
      </c>
      <c r="E576" t="s">
        <v>1704</v>
      </c>
      <c r="F576">
        <v>1.35</v>
      </c>
    </row>
    <row r="577" spans="1:6" x14ac:dyDescent="0.25">
      <c r="A577" t="s">
        <v>1705</v>
      </c>
      <c r="B577" t="s">
        <v>1706</v>
      </c>
      <c r="C577" t="s">
        <v>2425</v>
      </c>
      <c r="D577" s="1">
        <v>0.64240740740740743</v>
      </c>
      <c r="E577" t="s">
        <v>1707</v>
      </c>
      <c r="F577">
        <v>1.35</v>
      </c>
    </row>
    <row r="578" spans="1:6" x14ac:dyDescent="0.25">
      <c r="A578" t="s">
        <v>1708</v>
      </c>
      <c r="B578" t="s">
        <v>1709</v>
      </c>
      <c r="C578" t="s">
        <v>2425</v>
      </c>
      <c r="D578" s="1">
        <v>0.64240740740740743</v>
      </c>
      <c r="E578" t="s">
        <v>1710</v>
      </c>
      <c r="F578">
        <v>1.35</v>
      </c>
    </row>
    <row r="579" spans="1:6" x14ac:dyDescent="0.25">
      <c r="A579" t="s">
        <v>1711</v>
      </c>
      <c r="B579" t="s">
        <v>1712</v>
      </c>
      <c r="C579" t="s">
        <v>2425</v>
      </c>
      <c r="D579" s="1">
        <v>0.64240740740740743</v>
      </c>
      <c r="E579" t="s">
        <v>1713</v>
      </c>
      <c r="F579">
        <v>1.35</v>
      </c>
    </row>
    <row r="580" spans="1:6" x14ac:dyDescent="0.25">
      <c r="A580" t="s">
        <v>1714</v>
      </c>
      <c r="B580" t="s">
        <v>1715</v>
      </c>
      <c r="C580" t="s">
        <v>2425</v>
      </c>
      <c r="D580" s="1">
        <v>0.64240740740740743</v>
      </c>
      <c r="E580" t="s">
        <v>1716</v>
      </c>
      <c r="F580">
        <v>1.35</v>
      </c>
    </row>
    <row r="581" spans="1:6" x14ac:dyDescent="0.25">
      <c r="A581" t="s">
        <v>1717</v>
      </c>
      <c r="B581" t="s">
        <v>1718</v>
      </c>
      <c r="C581" t="s">
        <v>2425</v>
      </c>
      <c r="D581" s="1">
        <v>0.64240740740740743</v>
      </c>
      <c r="E581" t="s">
        <v>1719</v>
      </c>
      <c r="F581">
        <v>1.35</v>
      </c>
    </row>
    <row r="582" spans="1:6" x14ac:dyDescent="0.25">
      <c r="A582" t="s">
        <v>1720</v>
      </c>
      <c r="B582" t="s">
        <v>1721</v>
      </c>
      <c r="C582" t="s">
        <v>2425</v>
      </c>
      <c r="D582" s="1">
        <v>0.64240740740740743</v>
      </c>
      <c r="E582" t="s">
        <v>1722</v>
      </c>
      <c r="F582">
        <v>1.35</v>
      </c>
    </row>
    <row r="583" spans="1:6" x14ac:dyDescent="0.25">
      <c r="A583" t="s">
        <v>1723</v>
      </c>
      <c r="B583" t="s">
        <v>1724</v>
      </c>
      <c r="C583" t="s">
        <v>2425</v>
      </c>
      <c r="D583" s="1">
        <v>0.64240740740740743</v>
      </c>
      <c r="E583" t="s">
        <v>1725</v>
      </c>
      <c r="F583">
        <v>1.35</v>
      </c>
    </row>
    <row r="584" spans="1:6" x14ac:dyDescent="0.25">
      <c r="A584" t="s">
        <v>1726</v>
      </c>
      <c r="B584" t="s">
        <v>1727</v>
      </c>
      <c r="C584" t="s">
        <v>2425</v>
      </c>
      <c r="D584" s="1">
        <v>0.64240740740740743</v>
      </c>
      <c r="E584" t="s">
        <v>1728</v>
      </c>
      <c r="F584">
        <v>1.35</v>
      </c>
    </row>
    <row r="585" spans="1:6" x14ac:dyDescent="0.25">
      <c r="A585" t="s">
        <v>1729</v>
      </c>
      <c r="B585" t="s">
        <v>1730</v>
      </c>
      <c r="C585" t="s">
        <v>2425</v>
      </c>
      <c r="D585" s="1">
        <v>0.64240740740740743</v>
      </c>
      <c r="E585" t="s">
        <v>1731</v>
      </c>
      <c r="F585">
        <v>1.35</v>
      </c>
    </row>
    <row r="586" spans="1:6" x14ac:dyDescent="0.25">
      <c r="A586" t="s">
        <v>1732</v>
      </c>
      <c r="B586" t="s">
        <v>1733</v>
      </c>
      <c r="C586" t="s">
        <v>2425</v>
      </c>
      <c r="D586" s="1">
        <v>0.64240740740740743</v>
      </c>
      <c r="E586" t="s">
        <v>1734</v>
      </c>
      <c r="F586">
        <v>0.153</v>
      </c>
    </row>
    <row r="587" spans="1:6" x14ac:dyDescent="0.25">
      <c r="A587" t="s">
        <v>1735</v>
      </c>
      <c r="B587" t="s">
        <v>1736</v>
      </c>
      <c r="C587" t="s">
        <v>2425</v>
      </c>
      <c r="D587" s="1">
        <v>0.64240740740740743</v>
      </c>
      <c r="E587" t="s">
        <v>1737</v>
      </c>
      <c r="F587">
        <v>0.153</v>
      </c>
    </row>
    <row r="588" spans="1:6" x14ac:dyDescent="0.25">
      <c r="A588" t="s">
        <v>1738</v>
      </c>
      <c r="B588" t="s">
        <v>1739</v>
      </c>
      <c r="C588" t="s">
        <v>2425</v>
      </c>
      <c r="D588" s="1">
        <v>0.64240740740740743</v>
      </c>
      <c r="E588" t="s">
        <v>1740</v>
      </c>
      <c r="F588">
        <v>0.153</v>
      </c>
    </row>
    <row r="589" spans="1:6" x14ac:dyDescent="0.25">
      <c r="A589" t="s">
        <v>1741</v>
      </c>
      <c r="B589" t="s">
        <v>1742</v>
      </c>
      <c r="C589" t="s">
        <v>2425</v>
      </c>
      <c r="D589" s="1">
        <v>0.64240740740740743</v>
      </c>
      <c r="E589" t="s">
        <v>1743</v>
      </c>
      <c r="F589">
        <v>0.153</v>
      </c>
    </row>
    <row r="590" spans="1:6" x14ac:dyDescent="0.25">
      <c r="A590" t="s">
        <v>1744</v>
      </c>
      <c r="B590" t="s">
        <v>1745</v>
      </c>
      <c r="C590" t="s">
        <v>2425</v>
      </c>
      <c r="D590" s="1">
        <v>0.64240740740740743</v>
      </c>
      <c r="E590" t="s">
        <v>1746</v>
      </c>
      <c r="F590">
        <v>0.153</v>
      </c>
    </row>
    <row r="591" spans="1:6" x14ac:dyDescent="0.25">
      <c r="A591" t="s">
        <v>1747</v>
      </c>
      <c r="B591" t="s">
        <v>1748</v>
      </c>
      <c r="C591" t="s">
        <v>2425</v>
      </c>
      <c r="D591" s="1">
        <v>0.64240740740740743</v>
      </c>
      <c r="E591" t="s">
        <v>1749</v>
      </c>
      <c r="F591">
        <v>0.153</v>
      </c>
    </row>
    <row r="592" spans="1:6" x14ac:dyDescent="0.25">
      <c r="A592" t="s">
        <v>1750</v>
      </c>
      <c r="B592" t="s">
        <v>1751</v>
      </c>
      <c r="C592" t="s">
        <v>2425</v>
      </c>
      <c r="D592" s="1">
        <v>0.64240740740740743</v>
      </c>
      <c r="E592" t="s">
        <v>1752</v>
      </c>
      <c r="F592">
        <v>0.153</v>
      </c>
    </row>
    <row r="593" spans="1:6" x14ac:dyDescent="0.25">
      <c r="A593" t="s">
        <v>1753</v>
      </c>
      <c r="B593" t="s">
        <v>1754</v>
      </c>
      <c r="C593" t="s">
        <v>2425</v>
      </c>
      <c r="D593" s="1">
        <v>0.64240740740740743</v>
      </c>
      <c r="E593" t="s">
        <v>1755</v>
      </c>
      <c r="F593">
        <v>0.153</v>
      </c>
    </row>
    <row r="594" spans="1:6" x14ac:dyDescent="0.25">
      <c r="A594" t="s">
        <v>1756</v>
      </c>
      <c r="B594" t="s">
        <v>1757</v>
      </c>
      <c r="C594" t="s">
        <v>2425</v>
      </c>
      <c r="D594" s="1">
        <v>0.64240740740740743</v>
      </c>
      <c r="E594" t="s">
        <v>1758</v>
      </c>
      <c r="F594">
        <v>0.153</v>
      </c>
    </row>
    <row r="595" spans="1:6" x14ac:dyDescent="0.25">
      <c r="A595" t="s">
        <v>1759</v>
      </c>
      <c r="B595" t="s">
        <v>1760</v>
      </c>
      <c r="C595" t="s">
        <v>2425</v>
      </c>
      <c r="D595" s="1">
        <v>0.64240740740740743</v>
      </c>
      <c r="E595" t="s">
        <v>1761</v>
      </c>
      <c r="F595">
        <v>0.153</v>
      </c>
    </row>
    <row r="596" spans="1:6" x14ac:dyDescent="0.25">
      <c r="A596" t="s">
        <v>1762</v>
      </c>
      <c r="B596" t="s">
        <v>1763</v>
      </c>
      <c r="C596" t="s">
        <v>2425</v>
      </c>
      <c r="D596" s="1">
        <v>0.64240740740740743</v>
      </c>
      <c r="E596" t="s">
        <v>1764</v>
      </c>
      <c r="F596">
        <v>0.153</v>
      </c>
    </row>
    <row r="597" spans="1:6" x14ac:dyDescent="0.25">
      <c r="A597" t="s">
        <v>1765</v>
      </c>
      <c r="B597" t="s">
        <v>1766</v>
      </c>
      <c r="C597" t="s">
        <v>2425</v>
      </c>
      <c r="D597" s="1">
        <v>0.64240740740740743</v>
      </c>
      <c r="E597" t="s">
        <v>1767</v>
      </c>
      <c r="F597">
        <v>0.153</v>
      </c>
    </row>
    <row r="598" spans="1:6" x14ac:dyDescent="0.25">
      <c r="A598" t="s">
        <v>1768</v>
      </c>
      <c r="B598" t="s">
        <v>1769</v>
      </c>
      <c r="C598" t="s">
        <v>2425</v>
      </c>
      <c r="D598" s="1">
        <v>0.64240740740740743</v>
      </c>
      <c r="E598" t="s">
        <v>1770</v>
      </c>
      <c r="F598">
        <v>0.153</v>
      </c>
    </row>
    <row r="599" spans="1:6" x14ac:dyDescent="0.25">
      <c r="A599" t="s">
        <v>1771</v>
      </c>
      <c r="B599" t="s">
        <v>1772</v>
      </c>
      <c r="C599" t="s">
        <v>2425</v>
      </c>
      <c r="D599" s="1">
        <v>0.64240740740740743</v>
      </c>
      <c r="E599" t="s">
        <v>1773</v>
      </c>
      <c r="F599">
        <v>0.04</v>
      </c>
    </row>
    <row r="600" spans="1:6" x14ac:dyDescent="0.25">
      <c r="A600" t="s">
        <v>1774</v>
      </c>
      <c r="B600" t="s">
        <v>1775</v>
      </c>
      <c r="C600" t="s">
        <v>2425</v>
      </c>
      <c r="D600" s="1">
        <v>0.64240740740740743</v>
      </c>
      <c r="E600" t="s">
        <v>1776</v>
      </c>
      <c r="F600">
        <v>0.04</v>
      </c>
    </row>
    <row r="601" spans="1:6" x14ac:dyDescent="0.25">
      <c r="A601" t="s">
        <v>1777</v>
      </c>
      <c r="B601" t="s">
        <v>1778</v>
      </c>
      <c r="C601" t="s">
        <v>2425</v>
      </c>
      <c r="D601" s="1">
        <v>0.64240740740740743</v>
      </c>
      <c r="E601" t="s">
        <v>1779</v>
      </c>
      <c r="F601">
        <v>0.04</v>
      </c>
    </row>
    <row r="602" spans="1:6" x14ac:dyDescent="0.25">
      <c r="A602" t="s">
        <v>1780</v>
      </c>
      <c r="B602" t="s">
        <v>1781</v>
      </c>
      <c r="C602" t="s">
        <v>2425</v>
      </c>
      <c r="D602" s="1">
        <v>0.64240740740740743</v>
      </c>
      <c r="E602" t="s">
        <v>1782</v>
      </c>
      <c r="F602">
        <v>0.04</v>
      </c>
    </row>
    <row r="603" spans="1:6" x14ac:dyDescent="0.25">
      <c r="A603" t="s">
        <v>1783</v>
      </c>
      <c r="B603" t="s">
        <v>1784</v>
      </c>
      <c r="C603" t="s">
        <v>2425</v>
      </c>
      <c r="D603" s="1">
        <v>0.64240740740740743</v>
      </c>
      <c r="E603" t="s">
        <v>1785</v>
      </c>
      <c r="F603">
        <v>0.04</v>
      </c>
    </row>
    <row r="604" spans="1:6" x14ac:dyDescent="0.25">
      <c r="A604" t="s">
        <v>1786</v>
      </c>
      <c r="B604" t="s">
        <v>1787</v>
      </c>
      <c r="C604" t="s">
        <v>2425</v>
      </c>
      <c r="D604" s="1">
        <v>0.64240740740740743</v>
      </c>
      <c r="E604" t="s">
        <v>1788</v>
      </c>
      <c r="F604">
        <v>0.04</v>
      </c>
    </row>
    <row r="605" spans="1:6" x14ac:dyDescent="0.25">
      <c r="A605" t="s">
        <v>1789</v>
      </c>
      <c r="B605" t="s">
        <v>1790</v>
      </c>
      <c r="C605" t="s">
        <v>2425</v>
      </c>
      <c r="D605" s="1">
        <v>0.64240740740740743</v>
      </c>
      <c r="E605" t="s">
        <v>1791</v>
      </c>
      <c r="F605">
        <v>0.04</v>
      </c>
    </row>
    <row r="606" spans="1:6" x14ac:dyDescent="0.25">
      <c r="A606" t="s">
        <v>1792</v>
      </c>
      <c r="B606" t="s">
        <v>1793</v>
      </c>
      <c r="C606" t="s">
        <v>2425</v>
      </c>
      <c r="D606" s="1">
        <v>0.64240740740740743</v>
      </c>
      <c r="E606" t="s">
        <v>1794</v>
      </c>
      <c r="F606">
        <v>0.04</v>
      </c>
    </row>
    <row r="607" spans="1:6" x14ac:dyDescent="0.25">
      <c r="A607" t="s">
        <v>1795</v>
      </c>
      <c r="B607" t="s">
        <v>1796</v>
      </c>
      <c r="C607" t="s">
        <v>2425</v>
      </c>
      <c r="D607" s="1">
        <v>0.64240740740740743</v>
      </c>
      <c r="E607" t="s">
        <v>1797</v>
      </c>
      <c r="F607">
        <v>0.04</v>
      </c>
    </row>
    <row r="608" spans="1:6" x14ac:dyDescent="0.25">
      <c r="A608" t="s">
        <v>1798</v>
      </c>
      <c r="B608" t="s">
        <v>1799</v>
      </c>
      <c r="C608" t="s">
        <v>2425</v>
      </c>
      <c r="D608" s="1">
        <v>0.64240740740740743</v>
      </c>
      <c r="E608" t="s">
        <v>1800</v>
      </c>
      <c r="F608">
        <v>0.04</v>
      </c>
    </row>
    <row r="609" spans="1:6" x14ac:dyDescent="0.25">
      <c r="A609" t="s">
        <v>1801</v>
      </c>
      <c r="B609" t="s">
        <v>1802</v>
      </c>
      <c r="C609" t="s">
        <v>2425</v>
      </c>
      <c r="D609" s="1">
        <v>0.64240740740740743</v>
      </c>
      <c r="E609" t="s">
        <v>1803</v>
      </c>
      <c r="F609">
        <v>0.04</v>
      </c>
    </row>
    <row r="610" spans="1:6" x14ac:dyDescent="0.25">
      <c r="A610" t="s">
        <v>1804</v>
      </c>
      <c r="B610" t="s">
        <v>1805</v>
      </c>
      <c r="C610" t="s">
        <v>2425</v>
      </c>
      <c r="D610" s="1">
        <v>0.64240740740740743</v>
      </c>
      <c r="E610" t="s">
        <v>1806</v>
      </c>
      <c r="F610">
        <v>0.04</v>
      </c>
    </row>
    <row r="611" spans="1:6" x14ac:dyDescent="0.25">
      <c r="A611" t="s">
        <v>1807</v>
      </c>
      <c r="B611" t="s">
        <v>1808</v>
      </c>
      <c r="C611" t="s">
        <v>2425</v>
      </c>
      <c r="D611" s="1">
        <v>0.64240740740740743</v>
      </c>
      <c r="E611" t="s">
        <v>1809</v>
      </c>
      <c r="F611">
        <v>0.04</v>
      </c>
    </row>
    <row r="612" spans="1:6" x14ac:dyDescent="0.25">
      <c r="A612" t="s">
        <v>1810</v>
      </c>
      <c r="B612" t="s">
        <v>1811</v>
      </c>
      <c r="C612" t="s">
        <v>2425</v>
      </c>
      <c r="D612" s="1">
        <v>0.64240740740740743</v>
      </c>
      <c r="E612" t="s">
        <v>1812</v>
      </c>
      <c r="F612">
        <v>2.8479999999999999</v>
      </c>
    </row>
    <row r="613" spans="1:6" x14ac:dyDescent="0.25">
      <c r="A613" t="s">
        <v>1813</v>
      </c>
      <c r="B613" t="s">
        <v>1814</v>
      </c>
      <c r="C613" t="s">
        <v>2425</v>
      </c>
      <c r="D613" s="1">
        <v>0.64240740740740743</v>
      </c>
      <c r="E613" t="s">
        <v>1815</v>
      </c>
      <c r="F613">
        <v>2.8479999999999999</v>
      </c>
    </row>
    <row r="614" spans="1:6" x14ac:dyDescent="0.25">
      <c r="A614" t="s">
        <v>1816</v>
      </c>
      <c r="B614" t="s">
        <v>1817</v>
      </c>
      <c r="C614" t="s">
        <v>2425</v>
      </c>
      <c r="D614" s="1">
        <v>0.64240740740740743</v>
      </c>
      <c r="E614" t="s">
        <v>1818</v>
      </c>
      <c r="F614">
        <v>2.8479999999999999</v>
      </c>
    </row>
    <row r="615" spans="1:6" x14ac:dyDescent="0.25">
      <c r="A615" t="s">
        <v>1819</v>
      </c>
      <c r="B615" t="s">
        <v>1820</v>
      </c>
      <c r="C615" t="s">
        <v>2425</v>
      </c>
      <c r="D615" s="1">
        <v>0.64240740740740743</v>
      </c>
      <c r="E615" t="s">
        <v>1821</v>
      </c>
      <c r="F615">
        <v>2.8479999999999999</v>
      </c>
    </row>
    <row r="616" spans="1:6" x14ac:dyDescent="0.25">
      <c r="A616" t="s">
        <v>1822</v>
      </c>
      <c r="B616" t="s">
        <v>1823</v>
      </c>
      <c r="C616" t="s">
        <v>2425</v>
      </c>
      <c r="D616" s="1">
        <v>0.64240740740740743</v>
      </c>
      <c r="E616" t="s">
        <v>1824</v>
      </c>
      <c r="F616">
        <v>2.8479999999999999</v>
      </c>
    </row>
    <row r="617" spans="1:6" x14ac:dyDescent="0.25">
      <c r="A617" t="s">
        <v>1825</v>
      </c>
      <c r="B617" t="s">
        <v>1826</v>
      </c>
      <c r="C617" t="s">
        <v>2425</v>
      </c>
      <c r="D617" s="1">
        <v>0.64240740740740743</v>
      </c>
      <c r="E617" t="s">
        <v>1827</v>
      </c>
      <c r="F617">
        <v>2.8479999999999999</v>
      </c>
    </row>
    <row r="618" spans="1:6" x14ac:dyDescent="0.25">
      <c r="A618" t="s">
        <v>1828</v>
      </c>
      <c r="B618" t="s">
        <v>1829</v>
      </c>
      <c r="C618" t="s">
        <v>2425</v>
      </c>
      <c r="D618" s="1">
        <v>0.64240740740740743</v>
      </c>
      <c r="E618" t="s">
        <v>1830</v>
      </c>
      <c r="F618">
        <v>2.8479999999999999</v>
      </c>
    </row>
    <row r="619" spans="1:6" x14ac:dyDescent="0.25">
      <c r="A619" t="s">
        <v>1831</v>
      </c>
      <c r="B619" t="s">
        <v>1832</v>
      </c>
      <c r="C619" t="s">
        <v>2425</v>
      </c>
      <c r="D619" s="1">
        <v>0.64240740740740743</v>
      </c>
      <c r="E619" t="s">
        <v>1833</v>
      </c>
      <c r="F619">
        <v>2.8479999999999999</v>
      </c>
    </row>
    <row r="620" spans="1:6" x14ac:dyDescent="0.25">
      <c r="A620" t="s">
        <v>1834</v>
      </c>
      <c r="B620" t="s">
        <v>1835</v>
      </c>
      <c r="C620" t="s">
        <v>2425</v>
      </c>
      <c r="D620" s="1">
        <v>0.64240740740740743</v>
      </c>
      <c r="E620" t="s">
        <v>1836</v>
      </c>
      <c r="F620">
        <v>2.8479999999999999</v>
      </c>
    </row>
    <row r="621" spans="1:6" x14ac:dyDescent="0.25">
      <c r="A621" t="s">
        <v>1837</v>
      </c>
      <c r="B621" t="s">
        <v>1838</v>
      </c>
      <c r="C621" t="s">
        <v>2425</v>
      </c>
      <c r="D621" s="1">
        <v>0.64240740740740743</v>
      </c>
      <c r="E621" t="s">
        <v>1839</v>
      </c>
      <c r="F621">
        <v>2.8479999999999999</v>
      </c>
    </row>
    <row r="622" spans="1:6" x14ac:dyDescent="0.25">
      <c r="A622" t="s">
        <v>1840</v>
      </c>
      <c r="B622" t="s">
        <v>1841</v>
      </c>
      <c r="C622" t="s">
        <v>2425</v>
      </c>
      <c r="D622" s="1">
        <v>0.64240740740740743</v>
      </c>
      <c r="E622" t="s">
        <v>1842</v>
      </c>
      <c r="F622">
        <v>2.8479999999999999</v>
      </c>
    </row>
    <row r="623" spans="1:6" x14ac:dyDescent="0.25">
      <c r="A623" t="s">
        <v>1843</v>
      </c>
      <c r="B623" t="s">
        <v>1844</v>
      </c>
      <c r="C623" t="s">
        <v>2425</v>
      </c>
      <c r="D623" s="1">
        <v>0.64240740740740743</v>
      </c>
      <c r="E623" t="s">
        <v>1845</v>
      </c>
      <c r="F623">
        <v>2.8479999999999999</v>
      </c>
    </row>
    <row r="624" spans="1:6" x14ac:dyDescent="0.25">
      <c r="A624" t="s">
        <v>1846</v>
      </c>
      <c r="B624" t="s">
        <v>1847</v>
      </c>
      <c r="C624" t="s">
        <v>2425</v>
      </c>
      <c r="D624" s="1">
        <v>0.64240740740740743</v>
      </c>
      <c r="E624" t="s">
        <v>1848</v>
      </c>
      <c r="F624">
        <v>2.8479999999999999</v>
      </c>
    </row>
    <row r="625" spans="1:6" x14ac:dyDescent="0.25">
      <c r="A625" t="s">
        <v>1849</v>
      </c>
      <c r="B625" t="s">
        <v>1850</v>
      </c>
      <c r="C625" t="s">
        <v>2425</v>
      </c>
      <c r="D625" s="1">
        <v>0.64240740740740743</v>
      </c>
      <c r="E625" t="s">
        <v>1851</v>
      </c>
      <c r="F625">
        <v>1.35</v>
      </c>
    </row>
    <row r="626" spans="1:6" x14ac:dyDescent="0.25">
      <c r="A626" t="s">
        <v>1852</v>
      </c>
      <c r="B626" t="s">
        <v>1853</v>
      </c>
      <c r="C626" t="s">
        <v>2425</v>
      </c>
      <c r="D626" s="1">
        <v>0.64240740740740743</v>
      </c>
      <c r="E626" t="s">
        <v>1854</v>
      </c>
      <c r="F626">
        <v>1.35</v>
      </c>
    </row>
    <row r="627" spans="1:6" x14ac:dyDescent="0.25">
      <c r="A627" t="s">
        <v>1855</v>
      </c>
      <c r="B627" t="s">
        <v>1856</v>
      </c>
      <c r="C627" t="s">
        <v>2425</v>
      </c>
      <c r="D627" s="1">
        <v>0.64240740740740743</v>
      </c>
      <c r="E627" t="s">
        <v>1857</v>
      </c>
      <c r="F627">
        <v>1.35</v>
      </c>
    </row>
    <row r="628" spans="1:6" x14ac:dyDescent="0.25">
      <c r="A628" t="s">
        <v>1858</v>
      </c>
      <c r="B628" t="s">
        <v>1859</v>
      </c>
      <c r="C628" t="s">
        <v>2425</v>
      </c>
      <c r="D628" s="1">
        <v>0.64240740740740743</v>
      </c>
      <c r="E628" t="s">
        <v>1860</v>
      </c>
      <c r="F628">
        <v>1.35</v>
      </c>
    </row>
    <row r="629" spans="1:6" x14ac:dyDescent="0.25">
      <c r="A629" t="s">
        <v>1861</v>
      </c>
      <c r="B629" t="s">
        <v>1862</v>
      </c>
      <c r="C629" t="s">
        <v>2425</v>
      </c>
      <c r="D629" s="1">
        <v>0.64240740740740743</v>
      </c>
      <c r="E629" t="s">
        <v>1863</v>
      </c>
      <c r="F629">
        <v>1.35</v>
      </c>
    </row>
    <row r="630" spans="1:6" x14ac:dyDescent="0.25">
      <c r="A630" t="s">
        <v>1864</v>
      </c>
      <c r="B630" t="s">
        <v>1865</v>
      </c>
      <c r="C630" t="s">
        <v>2425</v>
      </c>
      <c r="D630" s="1">
        <v>0.64240740740740743</v>
      </c>
      <c r="E630" t="s">
        <v>1866</v>
      </c>
      <c r="F630">
        <v>1.35</v>
      </c>
    </row>
    <row r="631" spans="1:6" x14ac:dyDescent="0.25">
      <c r="A631" t="s">
        <v>1867</v>
      </c>
      <c r="B631" t="s">
        <v>1868</v>
      </c>
      <c r="C631" t="s">
        <v>2425</v>
      </c>
      <c r="D631" s="1">
        <v>0.64240740740740743</v>
      </c>
      <c r="E631" t="s">
        <v>1869</v>
      </c>
      <c r="F631">
        <v>1.35</v>
      </c>
    </row>
    <row r="632" spans="1:6" x14ac:dyDescent="0.25">
      <c r="A632" t="s">
        <v>1870</v>
      </c>
      <c r="B632" t="s">
        <v>1871</v>
      </c>
      <c r="C632" t="s">
        <v>2425</v>
      </c>
      <c r="D632" s="1">
        <v>0.64240740740740743</v>
      </c>
      <c r="E632" t="s">
        <v>1872</v>
      </c>
      <c r="F632">
        <v>1.35</v>
      </c>
    </row>
    <row r="633" spans="1:6" x14ac:dyDescent="0.25">
      <c r="A633" t="s">
        <v>1873</v>
      </c>
      <c r="B633" t="s">
        <v>1874</v>
      </c>
      <c r="C633" t="s">
        <v>2425</v>
      </c>
      <c r="D633" s="1">
        <v>0.64240740740740743</v>
      </c>
      <c r="E633" t="s">
        <v>1875</v>
      </c>
      <c r="F633">
        <v>1.35</v>
      </c>
    </row>
    <row r="634" spans="1:6" x14ac:dyDescent="0.25">
      <c r="A634" t="s">
        <v>1876</v>
      </c>
      <c r="B634" t="s">
        <v>1877</v>
      </c>
      <c r="C634" t="s">
        <v>2425</v>
      </c>
      <c r="D634" s="1">
        <v>0.64240740740740743</v>
      </c>
      <c r="E634" t="s">
        <v>1878</v>
      </c>
      <c r="F634">
        <v>1.35</v>
      </c>
    </row>
    <row r="635" spans="1:6" x14ac:dyDescent="0.25">
      <c r="A635" t="s">
        <v>1879</v>
      </c>
      <c r="B635" t="s">
        <v>1880</v>
      </c>
      <c r="C635" t="s">
        <v>2425</v>
      </c>
      <c r="D635" s="1">
        <v>0.64240740740740743</v>
      </c>
      <c r="E635" t="s">
        <v>1881</v>
      </c>
      <c r="F635">
        <v>1.35</v>
      </c>
    </row>
    <row r="636" spans="1:6" x14ac:dyDescent="0.25">
      <c r="A636" t="s">
        <v>1882</v>
      </c>
      <c r="B636" t="s">
        <v>1883</v>
      </c>
      <c r="C636" t="s">
        <v>2425</v>
      </c>
      <c r="D636" s="1">
        <v>0.64240740740740743</v>
      </c>
      <c r="E636" t="s">
        <v>1884</v>
      </c>
      <c r="F636">
        <v>1.35</v>
      </c>
    </row>
    <row r="637" spans="1:6" x14ac:dyDescent="0.25">
      <c r="A637" t="s">
        <v>1885</v>
      </c>
      <c r="B637" t="s">
        <v>1886</v>
      </c>
      <c r="C637" t="s">
        <v>2425</v>
      </c>
      <c r="D637" s="1">
        <v>0.64240740740740743</v>
      </c>
      <c r="E637" t="s">
        <v>1887</v>
      </c>
      <c r="F637">
        <v>1.35</v>
      </c>
    </row>
    <row r="638" spans="1:6" x14ac:dyDescent="0.25">
      <c r="A638" t="s">
        <v>1888</v>
      </c>
      <c r="B638" t="s">
        <v>1889</v>
      </c>
      <c r="C638" t="s">
        <v>2425</v>
      </c>
      <c r="D638" s="1">
        <v>0.64240740740740743</v>
      </c>
      <c r="E638" t="s">
        <v>1890</v>
      </c>
      <c r="F638">
        <v>0.153</v>
      </c>
    </row>
    <row r="639" spans="1:6" x14ac:dyDescent="0.25">
      <c r="A639" t="s">
        <v>1891</v>
      </c>
      <c r="B639" t="s">
        <v>1892</v>
      </c>
      <c r="C639" t="s">
        <v>2425</v>
      </c>
      <c r="D639" s="1">
        <v>0.64240740740740743</v>
      </c>
      <c r="E639" t="s">
        <v>1893</v>
      </c>
      <c r="F639">
        <v>0.153</v>
      </c>
    </row>
    <row r="640" spans="1:6" x14ac:dyDescent="0.25">
      <c r="A640" t="s">
        <v>1894</v>
      </c>
      <c r="B640" t="s">
        <v>1895</v>
      </c>
      <c r="C640" t="s">
        <v>2425</v>
      </c>
      <c r="D640" s="1">
        <v>0.64240740740740743</v>
      </c>
      <c r="E640" t="s">
        <v>1896</v>
      </c>
      <c r="F640">
        <v>0.153</v>
      </c>
    </row>
    <row r="641" spans="1:6" x14ac:dyDescent="0.25">
      <c r="A641" t="s">
        <v>1897</v>
      </c>
      <c r="B641" t="s">
        <v>1898</v>
      </c>
      <c r="C641" t="s">
        <v>2425</v>
      </c>
      <c r="D641" s="1">
        <v>0.64240740740740743</v>
      </c>
      <c r="E641" t="s">
        <v>1899</v>
      </c>
      <c r="F641">
        <v>0.153</v>
      </c>
    </row>
    <row r="642" spans="1:6" x14ac:dyDescent="0.25">
      <c r="A642" t="s">
        <v>1900</v>
      </c>
      <c r="B642" t="s">
        <v>1901</v>
      </c>
      <c r="C642" t="s">
        <v>2425</v>
      </c>
      <c r="D642" s="1">
        <v>0.64240740740740743</v>
      </c>
      <c r="E642" t="s">
        <v>1902</v>
      </c>
      <c r="F642">
        <v>0.153</v>
      </c>
    </row>
    <row r="643" spans="1:6" x14ac:dyDescent="0.25">
      <c r="A643" t="s">
        <v>1903</v>
      </c>
      <c r="B643" t="s">
        <v>1904</v>
      </c>
      <c r="C643" t="s">
        <v>2425</v>
      </c>
      <c r="D643" s="1">
        <v>0.64240740740740743</v>
      </c>
      <c r="E643" t="s">
        <v>1905</v>
      </c>
      <c r="F643">
        <v>0.153</v>
      </c>
    </row>
    <row r="644" spans="1:6" x14ac:dyDescent="0.25">
      <c r="A644" t="s">
        <v>1906</v>
      </c>
      <c r="B644" t="s">
        <v>1907</v>
      </c>
      <c r="C644" t="s">
        <v>2425</v>
      </c>
      <c r="D644" s="1">
        <v>0.64240740740740743</v>
      </c>
      <c r="E644" t="s">
        <v>1908</v>
      </c>
      <c r="F644">
        <v>0.153</v>
      </c>
    </row>
    <row r="645" spans="1:6" x14ac:dyDescent="0.25">
      <c r="A645" t="s">
        <v>1909</v>
      </c>
      <c r="B645" t="s">
        <v>1910</v>
      </c>
      <c r="C645" t="s">
        <v>2425</v>
      </c>
      <c r="D645" s="1">
        <v>0.64240740740740743</v>
      </c>
      <c r="E645" t="s">
        <v>1911</v>
      </c>
      <c r="F645">
        <v>0.153</v>
      </c>
    </row>
    <row r="646" spans="1:6" x14ac:dyDescent="0.25">
      <c r="A646" t="s">
        <v>1912</v>
      </c>
      <c r="B646" t="s">
        <v>1913</v>
      </c>
      <c r="C646" t="s">
        <v>2425</v>
      </c>
      <c r="D646" s="1">
        <v>0.64240740740740743</v>
      </c>
      <c r="E646" t="s">
        <v>1914</v>
      </c>
      <c r="F646">
        <v>0.153</v>
      </c>
    </row>
    <row r="647" spans="1:6" x14ac:dyDescent="0.25">
      <c r="A647" t="s">
        <v>1915</v>
      </c>
      <c r="B647" t="s">
        <v>1916</v>
      </c>
      <c r="C647" t="s">
        <v>2425</v>
      </c>
      <c r="D647" s="1">
        <v>0.64240740740740743</v>
      </c>
      <c r="E647" t="s">
        <v>1917</v>
      </c>
      <c r="F647">
        <v>0.153</v>
      </c>
    </row>
    <row r="648" spans="1:6" x14ac:dyDescent="0.25">
      <c r="A648" t="s">
        <v>1918</v>
      </c>
      <c r="B648" t="s">
        <v>1919</v>
      </c>
      <c r="C648" t="s">
        <v>2425</v>
      </c>
      <c r="D648" s="1">
        <v>0.64240740740740743</v>
      </c>
      <c r="E648" t="s">
        <v>1920</v>
      </c>
      <c r="F648">
        <v>0.153</v>
      </c>
    </row>
    <row r="649" spans="1:6" x14ac:dyDescent="0.25">
      <c r="A649" t="s">
        <v>1921</v>
      </c>
      <c r="B649" t="s">
        <v>1922</v>
      </c>
      <c r="C649" t="s">
        <v>2425</v>
      </c>
      <c r="D649" s="1">
        <v>0.64240740740740743</v>
      </c>
      <c r="E649" t="s">
        <v>1923</v>
      </c>
      <c r="F649">
        <v>0.153</v>
      </c>
    </row>
    <row r="650" spans="1:6" x14ac:dyDescent="0.25">
      <c r="A650" t="s">
        <v>1924</v>
      </c>
      <c r="B650" t="s">
        <v>1925</v>
      </c>
      <c r="C650" t="s">
        <v>2425</v>
      </c>
      <c r="D650" s="1">
        <v>0.64240740740740743</v>
      </c>
      <c r="E650" t="s">
        <v>1926</v>
      </c>
      <c r="F650">
        <v>0.153</v>
      </c>
    </row>
    <row r="651" spans="1:6" x14ac:dyDescent="0.25">
      <c r="A651" t="s">
        <v>1927</v>
      </c>
      <c r="B651" t="s">
        <v>1928</v>
      </c>
      <c r="C651" t="s">
        <v>2425</v>
      </c>
      <c r="D651" s="1">
        <v>0.64240740740740743</v>
      </c>
      <c r="E651" t="s">
        <v>1929</v>
      </c>
      <c r="F651">
        <v>0.214</v>
      </c>
    </row>
    <row r="652" spans="1:6" x14ac:dyDescent="0.25">
      <c r="A652" t="s">
        <v>1930</v>
      </c>
      <c r="B652" t="s">
        <v>1931</v>
      </c>
      <c r="C652" t="s">
        <v>2425</v>
      </c>
      <c r="D652" s="1">
        <v>0.64240740740740743</v>
      </c>
      <c r="E652" t="s">
        <v>1932</v>
      </c>
      <c r="F652">
        <v>0.29799999999999999</v>
      </c>
    </row>
    <row r="653" spans="1:6" x14ac:dyDescent="0.25">
      <c r="A653" t="s">
        <v>1933</v>
      </c>
      <c r="B653" t="s">
        <v>1934</v>
      </c>
      <c r="C653" t="s">
        <v>2425</v>
      </c>
      <c r="D653" s="1">
        <v>0.64240740740740743</v>
      </c>
      <c r="E653" t="s">
        <v>1935</v>
      </c>
      <c r="F653">
        <v>0.44600000000000001</v>
      </c>
    </row>
    <row r="654" spans="1:6" x14ac:dyDescent="0.25">
      <c r="A654" t="s">
        <v>1936</v>
      </c>
      <c r="B654" t="s">
        <v>1937</v>
      </c>
      <c r="C654" t="s">
        <v>2425</v>
      </c>
      <c r="D654" s="1">
        <v>0.64240740740740743</v>
      </c>
      <c r="E654" t="s">
        <v>1938</v>
      </c>
      <c r="F654">
        <v>0.502</v>
      </c>
    </row>
    <row r="655" spans="1:6" x14ac:dyDescent="0.25">
      <c r="A655" t="s">
        <v>1939</v>
      </c>
      <c r="B655" t="s">
        <v>1940</v>
      </c>
      <c r="C655" t="s">
        <v>2425</v>
      </c>
      <c r="D655" s="1">
        <v>0.64240740740740743</v>
      </c>
      <c r="E655" t="s">
        <v>1941</v>
      </c>
      <c r="F655">
        <v>3.64</v>
      </c>
    </row>
    <row r="656" spans="1:6" x14ac:dyDescent="0.25">
      <c r="A656" t="s">
        <v>1942</v>
      </c>
      <c r="B656" t="s">
        <v>1943</v>
      </c>
      <c r="C656" t="s">
        <v>2425</v>
      </c>
      <c r="D656" s="1">
        <v>0.64240740740740743</v>
      </c>
      <c r="E656" t="s">
        <v>1944</v>
      </c>
      <c r="F656">
        <v>3.762</v>
      </c>
    </row>
    <row r="657" spans="1:6" x14ac:dyDescent="0.25">
      <c r="A657" t="s">
        <v>1945</v>
      </c>
      <c r="B657" t="s">
        <v>1946</v>
      </c>
      <c r="C657" t="s">
        <v>2425</v>
      </c>
      <c r="D657" s="1">
        <v>0.64240740740740743</v>
      </c>
      <c r="E657" t="s">
        <v>1947</v>
      </c>
      <c r="F657">
        <v>3.55</v>
      </c>
    </row>
    <row r="658" spans="1:6" x14ac:dyDescent="0.25">
      <c r="A658" t="s">
        <v>1948</v>
      </c>
      <c r="B658" t="s">
        <v>1949</v>
      </c>
      <c r="C658" t="s">
        <v>2425</v>
      </c>
      <c r="D658" s="1">
        <v>0.64240740740740743</v>
      </c>
      <c r="E658" t="s">
        <v>1950</v>
      </c>
      <c r="F658">
        <v>1.649</v>
      </c>
    </row>
    <row r="659" spans="1:6" x14ac:dyDescent="0.25">
      <c r="A659" t="s">
        <v>1951</v>
      </c>
      <c r="B659" t="s">
        <v>1952</v>
      </c>
      <c r="C659" t="s">
        <v>2425</v>
      </c>
      <c r="D659" s="1">
        <v>0.64240740740740743</v>
      </c>
      <c r="E659" t="s">
        <v>1953</v>
      </c>
      <c r="F659">
        <v>0.187</v>
      </c>
    </row>
    <row r="660" spans="1:6" x14ac:dyDescent="0.25">
      <c r="A660" t="s">
        <v>1954</v>
      </c>
      <c r="B660" t="s">
        <v>1955</v>
      </c>
      <c r="C660" t="s">
        <v>2425</v>
      </c>
      <c r="D660" s="1">
        <v>0.64240740740740743</v>
      </c>
      <c r="E660" t="s">
        <v>1956</v>
      </c>
      <c r="F660">
        <v>0.24299999999999999</v>
      </c>
    </row>
    <row r="661" spans="1:6" x14ac:dyDescent="0.25">
      <c r="A661" t="s">
        <v>1957</v>
      </c>
      <c r="B661" t="s">
        <v>1958</v>
      </c>
      <c r="C661" t="s">
        <v>2425</v>
      </c>
      <c r="D661" s="1">
        <v>0.64240740740740743</v>
      </c>
      <c r="E661" t="s">
        <v>1959</v>
      </c>
      <c r="F661">
        <v>0.34599999999999997</v>
      </c>
    </row>
    <row r="662" spans="1:6" x14ac:dyDescent="0.25">
      <c r="A662" t="s">
        <v>1960</v>
      </c>
      <c r="B662" t="s">
        <v>1961</v>
      </c>
      <c r="C662" t="s">
        <v>2425</v>
      </c>
      <c r="D662" s="1">
        <v>0.64240740740740743</v>
      </c>
      <c r="E662" t="s">
        <v>1962</v>
      </c>
      <c r="F662">
        <v>0.48599999999999999</v>
      </c>
    </row>
    <row r="663" spans="1:6" x14ac:dyDescent="0.25">
      <c r="A663" t="s">
        <v>1963</v>
      </c>
      <c r="B663" t="s">
        <v>1964</v>
      </c>
      <c r="C663" t="s">
        <v>2425</v>
      </c>
      <c r="D663" s="1">
        <v>0.64240740740740743</v>
      </c>
      <c r="E663" t="s">
        <v>1965</v>
      </c>
      <c r="F663">
        <v>3.2000000000000001E-2</v>
      </c>
    </row>
    <row r="664" spans="1:6" x14ac:dyDescent="0.25">
      <c r="A664" t="s">
        <v>1966</v>
      </c>
      <c r="B664" t="s">
        <v>1967</v>
      </c>
      <c r="C664" t="s">
        <v>2425</v>
      </c>
      <c r="D664" s="1">
        <v>0.64240740740740743</v>
      </c>
      <c r="E664" t="s">
        <v>1965</v>
      </c>
      <c r="F664">
        <v>0</v>
      </c>
    </row>
    <row r="665" spans="1:6" x14ac:dyDescent="0.25">
      <c r="A665" t="s">
        <v>1968</v>
      </c>
      <c r="B665" t="s">
        <v>1969</v>
      </c>
      <c r="C665" t="s">
        <v>2425</v>
      </c>
      <c r="D665" s="1">
        <v>0.64240740740740743</v>
      </c>
      <c r="E665" t="s">
        <v>1970</v>
      </c>
      <c r="F665">
        <v>0.79300000000000004</v>
      </c>
    </row>
    <row r="666" spans="1:6" x14ac:dyDescent="0.25">
      <c r="A666" t="s">
        <v>1971</v>
      </c>
      <c r="B666" t="s">
        <v>1972</v>
      </c>
      <c r="C666" t="s">
        <v>2425</v>
      </c>
      <c r="D666" s="1">
        <v>0.64240740740740743</v>
      </c>
      <c r="E666" t="s">
        <v>1973</v>
      </c>
      <c r="F666">
        <v>0.19</v>
      </c>
    </row>
    <row r="667" spans="1:6" x14ac:dyDescent="0.25">
      <c r="A667" t="s">
        <v>1974</v>
      </c>
      <c r="B667" t="s">
        <v>1975</v>
      </c>
      <c r="C667" t="s">
        <v>2425</v>
      </c>
      <c r="D667" s="1">
        <v>0.64240740740740743</v>
      </c>
      <c r="E667" t="s">
        <v>1976</v>
      </c>
      <c r="F667">
        <v>0.17699999999999999</v>
      </c>
    </row>
    <row r="668" spans="1:6" x14ac:dyDescent="0.25">
      <c r="A668" t="s">
        <v>1977</v>
      </c>
      <c r="B668" t="s">
        <v>1978</v>
      </c>
      <c r="C668" t="s">
        <v>2425</v>
      </c>
      <c r="D668" s="1">
        <v>0.64240740740740743</v>
      </c>
      <c r="E668" t="s">
        <v>1979</v>
      </c>
      <c r="F668">
        <v>0.245</v>
      </c>
    </row>
    <row r="669" spans="1:6" x14ac:dyDescent="0.25">
      <c r="A669" t="s">
        <v>1980</v>
      </c>
      <c r="B669" t="s">
        <v>1981</v>
      </c>
      <c r="C669" t="s">
        <v>2425</v>
      </c>
      <c r="D669" s="1">
        <v>0.64240740740740743</v>
      </c>
      <c r="E669" t="s">
        <v>1982</v>
      </c>
      <c r="F669">
        <v>0.30599999999999999</v>
      </c>
    </row>
    <row r="670" spans="1:6" x14ac:dyDescent="0.25">
      <c r="A670" t="s">
        <v>1983</v>
      </c>
      <c r="B670" t="s">
        <v>1984</v>
      </c>
      <c r="C670" t="s">
        <v>2425</v>
      </c>
      <c r="D670" s="1">
        <v>0.64240740740740743</v>
      </c>
      <c r="E670" t="s">
        <v>1985</v>
      </c>
      <c r="F670">
        <v>0</v>
      </c>
    </row>
    <row r="671" spans="1:6" x14ac:dyDescent="0.25">
      <c r="A671" t="s">
        <v>1986</v>
      </c>
      <c r="B671" t="s">
        <v>1987</v>
      </c>
      <c r="C671" t="s">
        <v>2425</v>
      </c>
      <c r="D671" s="1">
        <v>0.64240740740740743</v>
      </c>
      <c r="E671" t="s">
        <v>1985</v>
      </c>
      <c r="F671">
        <v>0</v>
      </c>
    </row>
    <row r="672" spans="1:6" x14ac:dyDescent="0.25">
      <c r="A672" t="s">
        <v>1988</v>
      </c>
      <c r="B672" t="s">
        <v>1989</v>
      </c>
      <c r="C672" t="s">
        <v>2425</v>
      </c>
      <c r="D672" s="1">
        <v>0.64240740740740743</v>
      </c>
      <c r="E672" t="s">
        <v>1990</v>
      </c>
      <c r="F672">
        <v>0.28199999999999997</v>
      </c>
    </row>
    <row r="673" spans="1:6" x14ac:dyDescent="0.25">
      <c r="A673" t="s">
        <v>1991</v>
      </c>
      <c r="B673" t="s">
        <v>1992</v>
      </c>
      <c r="C673" t="s">
        <v>2425</v>
      </c>
      <c r="D673" s="1">
        <v>0.64240740740740743</v>
      </c>
      <c r="E673" t="s">
        <v>1993</v>
      </c>
      <c r="F673">
        <v>0.19400000000000001</v>
      </c>
    </row>
    <row r="674" spans="1:6" x14ac:dyDescent="0.25">
      <c r="A674" t="s">
        <v>1994</v>
      </c>
      <c r="B674" t="s">
        <v>1995</v>
      </c>
      <c r="C674" t="s">
        <v>2425</v>
      </c>
      <c r="D674" s="1">
        <v>0.64240740740740743</v>
      </c>
      <c r="E674" t="s">
        <v>1996</v>
      </c>
      <c r="F674">
        <v>0.26500000000000001</v>
      </c>
    </row>
    <row r="675" spans="1:6" x14ac:dyDescent="0.25">
      <c r="A675" t="s">
        <v>1997</v>
      </c>
      <c r="B675" t="s">
        <v>1998</v>
      </c>
      <c r="C675" t="s">
        <v>2425</v>
      </c>
      <c r="D675" s="1">
        <v>0.64240740740740743</v>
      </c>
      <c r="E675" t="s">
        <v>1999</v>
      </c>
      <c r="F675">
        <v>0.44800000000000001</v>
      </c>
    </row>
    <row r="676" spans="1:6" x14ac:dyDescent="0.25">
      <c r="A676" t="s">
        <v>2000</v>
      </c>
      <c r="B676" t="s">
        <v>2001</v>
      </c>
      <c r="C676" t="s">
        <v>2425</v>
      </c>
      <c r="D676" s="1">
        <v>0.64240740740740743</v>
      </c>
      <c r="E676" t="s">
        <v>2002</v>
      </c>
      <c r="F676">
        <v>0.60099999999999998</v>
      </c>
    </row>
    <row r="677" spans="1:6" x14ac:dyDescent="0.25">
      <c r="A677" t="s">
        <v>2003</v>
      </c>
      <c r="B677" t="s">
        <v>2004</v>
      </c>
      <c r="C677" t="s">
        <v>2425</v>
      </c>
      <c r="D677" s="1">
        <v>0.64240740740740743</v>
      </c>
      <c r="E677" t="s">
        <v>2005</v>
      </c>
      <c r="F677">
        <v>12.810001</v>
      </c>
    </row>
    <row r="678" spans="1:6" x14ac:dyDescent="0.25">
      <c r="A678" t="s">
        <v>2006</v>
      </c>
      <c r="B678" t="s">
        <v>2007</v>
      </c>
      <c r="C678" t="s">
        <v>2425</v>
      </c>
      <c r="D678" s="1">
        <v>0.64240740740740743</v>
      </c>
      <c r="E678" t="s">
        <v>2008</v>
      </c>
      <c r="F678">
        <v>5.8000000000000003E-2</v>
      </c>
    </row>
    <row r="679" spans="1:6" x14ac:dyDescent="0.25">
      <c r="A679" t="s">
        <v>2009</v>
      </c>
      <c r="B679" t="s">
        <v>2010</v>
      </c>
      <c r="C679" t="s">
        <v>2425</v>
      </c>
      <c r="D679" s="1">
        <v>0.64240740740740743</v>
      </c>
      <c r="E679" t="s">
        <v>2011</v>
      </c>
      <c r="F679">
        <v>0.11700000000000001</v>
      </c>
    </row>
    <row r="680" spans="1:6" x14ac:dyDescent="0.25">
      <c r="A680" t="s">
        <v>2012</v>
      </c>
      <c r="B680" t="s">
        <v>2013</v>
      </c>
      <c r="C680" t="s">
        <v>2425</v>
      </c>
      <c r="D680" s="1">
        <v>0.64240740740740743</v>
      </c>
      <c r="E680" t="s">
        <v>2014</v>
      </c>
      <c r="F680">
        <v>0.22800000000000001</v>
      </c>
    </row>
    <row r="681" spans="1:6" x14ac:dyDescent="0.25">
      <c r="A681" t="s">
        <v>2015</v>
      </c>
      <c r="B681" t="s">
        <v>2016</v>
      </c>
      <c r="C681" t="s">
        <v>2425</v>
      </c>
      <c r="D681" s="1">
        <v>0.64240740740740743</v>
      </c>
      <c r="E681" t="s">
        <v>2017</v>
      </c>
      <c r="F681">
        <v>0.30599999999999999</v>
      </c>
    </row>
    <row r="682" spans="1:6" x14ac:dyDescent="0.25">
      <c r="A682" t="s">
        <v>2018</v>
      </c>
      <c r="B682" t="s">
        <v>2019</v>
      </c>
      <c r="C682" t="s">
        <v>2425</v>
      </c>
      <c r="D682" s="1">
        <v>0.64240740740740743</v>
      </c>
      <c r="E682" t="s">
        <v>2020</v>
      </c>
      <c r="F682">
        <v>0.88</v>
      </c>
    </row>
    <row r="683" spans="1:6" x14ac:dyDescent="0.25">
      <c r="A683" t="s">
        <v>2021</v>
      </c>
      <c r="B683" t="s">
        <v>2022</v>
      </c>
      <c r="C683" t="s">
        <v>2425</v>
      </c>
      <c r="D683" s="1">
        <v>0.64240740740740743</v>
      </c>
      <c r="E683" t="s">
        <v>2023</v>
      </c>
      <c r="F683">
        <v>0</v>
      </c>
    </row>
    <row r="684" spans="1:6" x14ac:dyDescent="0.25">
      <c r="A684" t="s">
        <v>2024</v>
      </c>
      <c r="B684" t="s">
        <v>2025</v>
      </c>
      <c r="C684" t="s">
        <v>2425</v>
      </c>
      <c r="D684" s="1">
        <v>0.64240740740740743</v>
      </c>
      <c r="E684" t="s">
        <v>2026</v>
      </c>
      <c r="F684">
        <v>0</v>
      </c>
    </row>
    <row r="685" spans="1:6" x14ac:dyDescent="0.25">
      <c r="A685" t="s">
        <v>2027</v>
      </c>
      <c r="B685" t="s">
        <v>2028</v>
      </c>
      <c r="C685" t="s">
        <v>2425</v>
      </c>
      <c r="D685" s="1">
        <v>0.64240740740740743</v>
      </c>
      <c r="E685" t="s">
        <v>2029</v>
      </c>
      <c r="F685">
        <v>0</v>
      </c>
    </row>
    <row r="686" spans="1:6" x14ac:dyDescent="0.25">
      <c r="A686" t="s">
        <v>2030</v>
      </c>
      <c r="B686" t="s">
        <v>2031</v>
      </c>
      <c r="C686" t="s">
        <v>2425</v>
      </c>
      <c r="D686" s="1">
        <v>0.64240740740740743</v>
      </c>
      <c r="E686" t="s">
        <v>2032</v>
      </c>
      <c r="F686">
        <v>0</v>
      </c>
    </row>
    <row r="687" spans="1:6" x14ac:dyDescent="0.25">
      <c r="A687" t="s">
        <v>2033</v>
      </c>
      <c r="B687" t="s">
        <v>2034</v>
      </c>
      <c r="C687" t="s">
        <v>2425</v>
      </c>
      <c r="D687" s="1">
        <v>0.64240740740740743</v>
      </c>
      <c r="E687" t="s">
        <v>2035</v>
      </c>
      <c r="F687">
        <v>0</v>
      </c>
    </row>
    <row r="688" spans="1:6" x14ac:dyDescent="0.25">
      <c r="A688" t="s">
        <v>2036</v>
      </c>
      <c r="B688" t="s">
        <v>2037</v>
      </c>
      <c r="C688" t="s">
        <v>2425</v>
      </c>
      <c r="D688" s="1">
        <v>0.64256944444444442</v>
      </c>
      <c r="E688" t="s">
        <v>2038</v>
      </c>
      <c r="F688">
        <v>13822</v>
      </c>
    </row>
    <row r="689" spans="1:6" x14ac:dyDescent="0.25">
      <c r="A689" t="s">
        <v>2039</v>
      </c>
      <c r="B689" t="s">
        <v>2040</v>
      </c>
      <c r="C689" t="s">
        <v>2425</v>
      </c>
      <c r="D689" s="1">
        <v>0.64240740740740743</v>
      </c>
      <c r="E689" t="s">
        <v>2041</v>
      </c>
      <c r="F689">
        <v>0</v>
      </c>
    </row>
    <row r="690" spans="1:6" x14ac:dyDescent="0.25">
      <c r="A690" t="s">
        <v>2042</v>
      </c>
      <c r="B690" t="s">
        <v>2043</v>
      </c>
      <c r="C690" t="s">
        <v>2425</v>
      </c>
      <c r="D690" s="1">
        <v>0.64258101851851845</v>
      </c>
      <c r="E690" t="s">
        <v>2044</v>
      </c>
      <c r="F690">
        <v>30333.574199999999</v>
      </c>
    </row>
    <row r="691" spans="1:6" x14ac:dyDescent="0.25">
      <c r="A691" t="s">
        <v>2045</v>
      </c>
      <c r="B691" t="s">
        <v>2046</v>
      </c>
      <c r="C691" t="s">
        <v>2425</v>
      </c>
      <c r="D691" s="1">
        <v>0.64258101851851845</v>
      </c>
      <c r="E691" t="s">
        <v>2047</v>
      </c>
      <c r="F691">
        <v>40799.8554</v>
      </c>
    </row>
    <row r="692" spans="1:6" x14ac:dyDescent="0.25">
      <c r="A692" t="s">
        <v>2048</v>
      </c>
      <c r="B692" t="s">
        <v>2049</v>
      </c>
      <c r="C692" t="s">
        <v>2425</v>
      </c>
      <c r="D692" s="1">
        <v>0.64258101851851845</v>
      </c>
      <c r="E692" t="s">
        <v>2050</v>
      </c>
      <c r="F692">
        <v>1.3450390000000001</v>
      </c>
    </row>
    <row r="693" spans="1:6" x14ac:dyDescent="0.25">
      <c r="A693" t="s">
        <v>2051</v>
      </c>
      <c r="B693" t="s">
        <v>2246</v>
      </c>
      <c r="C693" t="s">
        <v>2425</v>
      </c>
      <c r="D693" s="1">
        <v>0.64253472222222219</v>
      </c>
      <c r="E693" t="s">
        <v>2053</v>
      </c>
      <c r="F693">
        <v>223585.70300000001</v>
      </c>
    </row>
    <row r="694" spans="1:6" x14ac:dyDescent="0.25">
      <c r="A694" t="s">
        <v>2054</v>
      </c>
      <c r="B694" t="s">
        <v>2247</v>
      </c>
      <c r="C694" t="s">
        <v>2425</v>
      </c>
      <c r="D694" s="1">
        <v>0.64253472222222219</v>
      </c>
      <c r="E694" t="s">
        <v>2056</v>
      </c>
      <c r="F694">
        <v>1277649.8700000001</v>
      </c>
    </row>
    <row r="695" spans="1:6" x14ac:dyDescent="0.25">
      <c r="A695" t="s">
        <v>2057</v>
      </c>
      <c r="B695" t="s">
        <v>2248</v>
      </c>
      <c r="C695" t="s">
        <v>2425</v>
      </c>
      <c r="D695" s="1">
        <v>0.64253472222222219</v>
      </c>
      <c r="E695" t="s">
        <v>2059</v>
      </c>
      <c r="F695">
        <v>5620366.5</v>
      </c>
    </row>
    <row r="696" spans="1:6" x14ac:dyDescent="0.25">
      <c r="A696" t="s">
        <v>2060</v>
      </c>
      <c r="B696" t="s">
        <v>2249</v>
      </c>
      <c r="C696" t="s">
        <v>2425</v>
      </c>
      <c r="D696" s="1">
        <v>0.64253472222222219</v>
      </c>
      <c r="E696" t="s">
        <v>2062</v>
      </c>
      <c r="F696">
        <v>1236980</v>
      </c>
    </row>
    <row r="697" spans="1:6" x14ac:dyDescent="0.25">
      <c r="A697" t="s">
        <v>2063</v>
      </c>
      <c r="B697" t="s">
        <v>2250</v>
      </c>
      <c r="C697" t="s">
        <v>2425</v>
      </c>
      <c r="D697" s="1">
        <v>0.64253472222222219</v>
      </c>
      <c r="E697" t="s">
        <v>2065</v>
      </c>
      <c r="F697">
        <v>1612886.12</v>
      </c>
    </row>
    <row r="698" spans="1:6" x14ac:dyDescent="0.25">
      <c r="A698" t="s">
        <v>2066</v>
      </c>
      <c r="B698" t="s">
        <v>2251</v>
      </c>
      <c r="C698" t="s">
        <v>2425</v>
      </c>
      <c r="D698" s="1">
        <v>0.64253472222222219</v>
      </c>
      <c r="E698" t="s">
        <v>2068</v>
      </c>
      <c r="F698">
        <v>3151615.75</v>
      </c>
    </row>
    <row r="699" spans="1:6" x14ac:dyDescent="0.25">
      <c r="A699" t="s">
        <v>2069</v>
      </c>
      <c r="B699" t="s">
        <v>2252</v>
      </c>
      <c r="C699" t="s">
        <v>2425</v>
      </c>
      <c r="D699" s="1">
        <v>0.64253472222222219</v>
      </c>
      <c r="E699" t="s">
        <v>2071</v>
      </c>
      <c r="F699">
        <v>279936.56199999998</v>
      </c>
    </row>
    <row r="700" spans="1:6" x14ac:dyDescent="0.25">
      <c r="A700" t="s">
        <v>2072</v>
      </c>
      <c r="B700" t="s">
        <v>2253</v>
      </c>
      <c r="C700" t="s">
        <v>2425</v>
      </c>
      <c r="D700" s="1">
        <v>0.64253472222222219</v>
      </c>
      <c r="E700" t="s">
        <v>2074</v>
      </c>
      <c r="F700">
        <v>586502.75</v>
      </c>
    </row>
    <row r="701" spans="1:6" x14ac:dyDescent="0.25">
      <c r="A701" t="s">
        <v>2075</v>
      </c>
      <c r="B701" t="s">
        <v>2254</v>
      </c>
      <c r="C701" t="s">
        <v>2425</v>
      </c>
      <c r="D701" s="1">
        <v>0.64253472222222219</v>
      </c>
      <c r="E701" t="s">
        <v>2077</v>
      </c>
      <c r="F701">
        <v>603125.875</v>
      </c>
    </row>
    <row r="702" spans="1:6" x14ac:dyDescent="0.25">
      <c r="A702" t="s">
        <v>2078</v>
      </c>
      <c r="B702" t="s">
        <v>2255</v>
      </c>
      <c r="C702" t="s">
        <v>2425</v>
      </c>
      <c r="D702" s="1">
        <v>0.64253472222222219</v>
      </c>
      <c r="E702" t="s">
        <v>2080</v>
      </c>
      <c r="F702">
        <v>891740.125</v>
      </c>
    </row>
    <row r="703" spans="1:6" x14ac:dyDescent="0.25">
      <c r="A703" t="s">
        <v>2081</v>
      </c>
      <c r="B703" t="s">
        <v>2266</v>
      </c>
      <c r="C703" t="s">
        <v>2425</v>
      </c>
      <c r="D703" s="1">
        <v>0.64255787037037038</v>
      </c>
      <c r="E703" t="s">
        <v>2089</v>
      </c>
      <c r="F703">
        <v>154765.56200000001</v>
      </c>
    </row>
    <row r="704" spans="1:6" x14ac:dyDescent="0.25">
      <c r="A704" t="s">
        <v>2083</v>
      </c>
      <c r="B704" t="s">
        <v>2267</v>
      </c>
      <c r="C704" t="s">
        <v>2425</v>
      </c>
      <c r="D704" s="1">
        <v>0.64255787037037038</v>
      </c>
      <c r="E704" t="s">
        <v>2092</v>
      </c>
      <c r="F704">
        <v>1115034.3700000001</v>
      </c>
    </row>
    <row r="705" spans="1:6" x14ac:dyDescent="0.25">
      <c r="A705" t="s">
        <v>2085</v>
      </c>
      <c r="B705" t="s">
        <v>2268</v>
      </c>
      <c r="C705" t="s">
        <v>2425</v>
      </c>
      <c r="D705" s="1">
        <v>0.64255787037037038</v>
      </c>
      <c r="E705" t="s">
        <v>2095</v>
      </c>
      <c r="F705">
        <v>5322530</v>
      </c>
    </row>
    <row r="706" spans="1:6" x14ac:dyDescent="0.25">
      <c r="A706" t="s">
        <v>2087</v>
      </c>
      <c r="B706" t="s">
        <v>2269</v>
      </c>
      <c r="C706" t="s">
        <v>2425</v>
      </c>
      <c r="D706" s="1">
        <v>0.64255787037037038</v>
      </c>
      <c r="E706" t="s">
        <v>2098</v>
      </c>
      <c r="F706">
        <v>1111293.8700000001</v>
      </c>
    </row>
    <row r="707" spans="1:6" x14ac:dyDescent="0.25">
      <c r="A707" t="s">
        <v>2090</v>
      </c>
      <c r="B707" t="s">
        <v>2270</v>
      </c>
      <c r="C707" t="s">
        <v>2425</v>
      </c>
      <c r="D707" s="1">
        <v>0.64255787037037038</v>
      </c>
      <c r="E707" t="s">
        <v>2101</v>
      </c>
      <c r="F707">
        <v>1428135.62</v>
      </c>
    </row>
    <row r="708" spans="1:6" x14ac:dyDescent="0.25">
      <c r="A708" t="s">
        <v>2093</v>
      </c>
      <c r="B708" t="s">
        <v>2271</v>
      </c>
      <c r="C708" t="s">
        <v>2425</v>
      </c>
      <c r="D708" s="1">
        <v>0.64255787037037038</v>
      </c>
      <c r="E708" t="s">
        <v>2104</v>
      </c>
      <c r="F708">
        <v>3052160.5</v>
      </c>
    </row>
    <row r="709" spans="1:6" x14ac:dyDescent="0.25">
      <c r="A709" t="s">
        <v>2096</v>
      </c>
      <c r="B709" t="s">
        <v>2272</v>
      </c>
      <c r="C709" t="s">
        <v>2425</v>
      </c>
      <c r="D709" s="1">
        <v>0.64255787037037038</v>
      </c>
      <c r="E709" t="s">
        <v>2107</v>
      </c>
      <c r="F709">
        <v>301237.25</v>
      </c>
    </row>
    <row r="710" spans="1:6" x14ac:dyDescent="0.25">
      <c r="A710" t="s">
        <v>2099</v>
      </c>
      <c r="B710" t="s">
        <v>2273</v>
      </c>
      <c r="C710" t="s">
        <v>2425</v>
      </c>
      <c r="D710" s="1">
        <v>0.64255787037037038</v>
      </c>
      <c r="E710" t="s">
        <v>2110</v>
      </c>
      <c r="F710">
        <v>397678.18699999998</v>
      </c>
    </row>
    <row r="711" spans="1:6" x14ac:dyDescent="0.25">
      <c r="A711" t="s">
        <v>2102</v>
      </c>
      <c r="B711" t="s">
        <v>2274</v>
      </c>
      <c r="C711" t="s">
        <v>2425</v>
      </c>
      <c r="D711" s="1">
        <v>0.64255787037037038</v>
      </c>
      <c r="E711" t="s">
        <v>2113</v>
      </c>
      <c r="F711">
        <v>594434.31200000003</v>
      </c>
    </row>
    <row r="712" spans="1:6" x14ac:dyDescent="0.25">
      <c r="A712" t="s">
        <v>2105</v>
      </c>
      <c r="B712" t="s">
        <v>2275</v>
      </c>
      <c r="C712" t="s">
        <v>2425</v>
      </c>
      <c r="D712" s="1">
        <v>0.64255787037037038</v>
      </c>
      <c r="E712" t="s">
        <v>2116</v>
      </c>
      <c r="F712">
        <v>783663.875</v>
      </c>
    </row>
    <row r="713" spans="1:6" x14ac:dyDescent="0.25">
      <c r="A713" t="s">
        <v>2108</v>
      </c>
      <c r="B713" t="s">
        <v>2256</v>
      </c>
      <c r="C713" t="s">
        <v>2425</v>
      </c>
      <c r="D713" s="1">
        <v>0.64253472222222219</v>
      </c>
      <c r="E713" t="s">
        <v>2053</v>
      </c>
      <c r="F713">
        <v>222812.734</v>
      </c>
    </row>
    <row r="714" spans="1:6" x14ac:dyDescent="0.25">
      <c r="A714" t="s">
        <v>2111</v>
      </c>
      <c r="B714" t="s">
        <v>2257</v>
      </c>
      <c r="C714" t="s">
        <v>2425</v>
      </c>
      <c r="D714" s="1">
        <v>0.64253472222222219</v>
      </c>
      <c r="E714" t="s">
        <v>2056</v>
      </c>
      <c r="F714">
        <v>1271743.3700000001</v>
      </c>
    </row>
    <row r="715" spans="1:6" x14ac:dyDescent="0.25">
      <c r="A715" t="s">
        <v>2114</v>
      </c>
      <c r="B715" t="s">
        <v>2258</v>
      </c>
      <c r="C715" t="s">
        <v>2425</v>
      </c>
      <c r="D715" s="1">
        <v>0.64253472222222219</v>
      </c>
      <c r="E715" t="s">
        <v>2059</v>
      </c>
      <c r="F715">
        <v>5594619</v>
      </c>
    </row>
    <row r="716" spans="1:6" x14ac:dyDescent="0.25">
      <c r="A716" t="s">
        <v>2117</v>
      </c>
      <c r="B716" t="s">
        <v>2259</v>
      </c>
      <c r="C716" t="s">
        <v>2425</v>
      </c>
      <c r="D716" s="1">
        <v>0.64253472222222219</v>
      </c>
      <c r="E716" t="s">
        <v>2062</v>
      </c>
      <c r="F716">
        <v>1231032.5</v>
      </c>
    </row>
    <row r="717" spans="1:6" x14ac:dyDescent="0.25">
      <c r="A717" t="s">
        <v>2119</v>
      </c>
      <c r="B717" t="s">
        <v>2260</v>
      </c>
      <c r="C717" t="s">
        <v>2425</v>
      </c>
      <c r="D717" s="1">
        <v>0.64253472222222219</v>
      </c>
      <c r="E717" t="s">
        <v>2065</v>
      </c>
      <c r="F717">
        <v>1606099.75</v>
      </c>
    </row>
    <row r="718" spans="1:6" x14ac:dyDescent="0.25">
      <c r="A718" t="s">
        <v>2121</v>
      </c>
      <c r="B718" t="s">
        <v>2261</v>
      </c>
      <c r="C718" t="s">
        <v>2425</v>
      </c>
      <c r="D718" s="1">
        <v>0.64253472222222219</v>
      </c>
      <c r="E718" t="s">
        <v>2068</v>
      </c>
      <c r="F718">
        <v>3137124.25</v>
      </c>
    </row>
    <row r="719" spans="1:6" x14ac:dyDescent="0.25">
      <c r="A719" t="s">
        <v>2286</v>
      </c>
      <c r="B719" t="s">
        <v>2262</v>
      </c>
      <c r="C719" t="s">
        <v>2425</v>
      </c>
      <c r="D719" s="1">
        <v>0.64253472222222219</v>
      </c>
      <c r="E719" t="s">
        <v>2071</v>
      </c>
      <c r="F719">
        <v>278677.68699999998</v>
      </c>
    </row>
    <row r="720" spans="1:6" x14ac:dyDescent="0.25">
      <c r="A720" t="s">
        <v>2287</v>
      </c>
      <c r="B720" t="s">
        <v>2263</v>
      </c>
      <c r="C720" t="s">
        <v>2425</v>
      </c>
      <c r="D720" s="1">
        <v>0.64253472222222219</v>
      </c>
      <c r="E720" t="s">
        <v>2074</v>
      </c>
      <c r="F720">
        <v>583942.68700000003</v>
      </c>
    </row>
    <row r="721" spans="1:6" x14ac:dyDescent="0.25">
      <c r="A721" t="s">
        <v>2288</v>
      </c>
      <c r="B721" t="s">
        <v>2264</v>
      </c>
      <c r="C721" t="s">
        <v>2425</v>
      </c>
      <c r="D721" s="1">
        <v>0.64253472222222219</v>
      </c>
      <c r="E721" t="s">
        <v>2077</v>
      </c>
      <c r="F721">
        <v>600529.68700000003</v>
      </c>
    </row>
    <row r="722" spans="1:6" x14ac:dyDescent="0.25">
      <c r="A722" t="s">
        <v>2289</v>
      </c>
      <c r="B722" t="s">
        <v>2265</v>
      </c>
      <c r="C722" t="s">
        <v>2425</v>
      </c>
      <c r="D722" s="1">
        <v>0.64253472222222219</v>
      </c>
      <c r="E722" t="s">
        <v>2080</v>
      </c>
      <c r="F722">
        <v>888189.5</v>
      </c>
    </row>
    <row r="723" spans="1:6" x14ac:dyDescent="0.25">
      <c r="A723" t="s">
        <v>2290</v>
      </c>
      <c r="B723" t="s">
        <v>2276</v>
      </c>
      <c r="C723" t="s">
        <v>2425</v>
      </c>
      <c r="D723" s="1">
        <v>0.64255787037037038</v>
      </c>
      <c r="E723" t="s">
        <v>2089</v>
      </c>
      <c r="F723">
        <v>154765.56200000001</v>
      </c>
    </row>
    <row r="724" spans="1:6" x14ac:dyDescent="0.25">
      <c r="A724" t="s">
        <v>2291</v>
      </c>
      <c r="B724" t="s">
        <v>2277</v>
      </c>
      <c r="C724" t="s">
        <v>2425</v>
      </c>
      <c r="D724" s="1">
        <v>0.64255787037037038</v>
      </c>
      <c r="E724" t="s">
        <v>2092</v>
      </c>
      <c r="F724">
        <v>1118944.6200000001</v>
      </c>
    </row>
    <row r="725" spans="1:6" x14ac:dyDescent="0.25">
      <c r="A725" t="s">
        <v>2292</v>
      </c>
      <c r="B725" t="s">
        <v>2278</v>
      </c>
      <c r="C725" t="s">
        <v>2425</v>
      </c>
      <c r="D725" s="1">
        <v>0.64255787037037038</v>
      </c>
      <c r="E725" t="s">
        <v>2095</v>
      </c>
      <c r="F725">
        <v>5344542.5</v>
      </c>
    </row>
    <row r="726" spans="1:6" x14ac:dyDescent="0.25">
      <c r="A726" t="s">
        <v>2293</v>
      </c>
      <c r="B726" t="s">
        <v>2279</v>
      </c>
      <c r="C726" t="s">
        <v>2425</v>
      </c>
      <c r="D726" s="1">
        <v>0.64255787037037038</v>
      </c>
      <c r="E726" t="s">
        <v>2098</v>
      </c>
      <c r="F726">
        <v>1111293.8700000001</v>
      </c>
    </row>
    <row r="727" spans="1:6" x14ac:dyDescent="0.25">
      <c r="A727" t="s">
        <v>2294</v>
      </c>
      <c r="B727" t="s">
        <v>2280</v>
      </c>
      <c r="C727" t="s">
        <v>2425</v>
      </c>
      <c r="D727" s="1">
        <v>0.64255787037037038</v>
      </c>
      <c r="E727" t="s">
        <v>2101</v>
      </c>
      <c r="F727">
        <v>1428135.62</v>
      </c>
    </row>
    <row r="728" spans="1:6" x14ac:dyDescent="0.25">
      <c r="A728" t="s">
        <v>2295</v>
      </c>
      <c r="B728" t="s">
        <v>2281</v>
      </c>
      <c r="C728" t="s">
        <v>2425</v>
      </c>
      <c r="D728" s="1">
        <v>0.64255787037037038</v>
      </c>
      <c r="E728" t="s">
        <v>2104</v>
      </c>
      <c r="F728">
        <v>3052160.5</v>
      </c>
    </row>
    <row r="729" spans="1:6" x14ac:dyDescent="0.25">
      <c r="A729" t="s">
        <v>2296</v>
      </c>
      <c r="B729" t="s">
        <v>2282</v>
      </c>
      <c r="C729" t="s">
        <v>2425</v>
      </c>
      <c r="D729" s="1">
        <v>0.64255787037037038</v>
      </c>
      <c r="E729" t="s">
        <v>2107</v>
      </c>
      <c r="F729">
        <v>302204.18699999998</v>
      </c>
    </row>
    <row r="730" spans="1:6" x14ac:dyDescent="0.25">
      <c r="A730" t="s">
        <v>2297</v>
      </c>
      <c r="B730" t="s">
        <v>2283</v>
      </c>
      <c r="C730" t="s">
        <v>2425</v>
      </c>
      <c r="D730" s="1">
        <v>0.64255787037037038</v>
      </c>
      <c r="E730" t="s">
        <v>2110</v>
      </c>
      <c r="F730">
        <v>398940.21799999999</v>
      </c>
    </row>
    <row r="731" spans="1:6" x14ac:dyDescent="0.25">
      <c r="A731" t="s">
        <v>2298</v>
      </c>
      <c r="B731" t="s">
        <v>2284</v>
      </c>
      <c r="C731" t="s">
        <v>2425</v>
      </c>
      <c r="D731" s="1">
        <v>0.64255787037037038</v>
      </c>
      <c r="E731" t="s">
        <v>2113</v>
      </c>
      <c r="F731">
        <v>596314.875</v>
      </c>
    </row>
    <row r="732" spans="1:6" x14ac:dyDescent="0.25">
      <c r="A732" t="s">
        <v>2299</v>
      </c>
      <c r="B732" t="s">
        <v>2285</v>
      </c>
      <c r="C732" t="s">
        <v>2425</v>
      </c>
      <c r="D732" s="1">
        <v>0.64255787037037038</v>
      </c>
      <c r="E732" t="s">
        <v>2116</v>
      </c>
      <c r="F732">
        <v>786117.18700000003</v>
      </c>
    </row>
    <row r="733" spans="1:6" x14ac:dyDescent="0.25">
      <c r="A733" t="s">
        <v>2300</v>
      </c>
      <c r="B733" t="s">
        <v>2326</v>
      </c>
      <c r="C733" t="s">
        <v>2425</v>
      </c>
      <c r="D733" s="1">
        <v>0.64256944444444442</v>
      </c>
      <c r="E733" t="s">
        <v>2053</v>
      </c>
      <c r="F733">
        <v>222812.734</v>
      </c>
    </row>
    <row r="734" spans="1:6" x14ac:dyDescent="0.25">
      <c r="A734" t="s">
        <v>2301</v>
      </c>
      <c r="B734" t="s">
        <v>2328</v>
      </c>
      <c r="C734" t="s">
        <v>2425</v>
      </c>
      <c r="D734" s="1">
        <v>0.64256944444444442</v>
      </c>
      <c r="E734" t="s">
        <v>2056</v>
      </c>
      <c r="F734">
        <v>1271743.3700000001</v>
      </c>
    </row>
    <row r="735" spans="1:6" x14ac:dyDescent="0.25">
      <c r="A735" t="s">
        <v>2302</v>
      </c>
      <c r="B735" t="s">
        <v>2330</v>
      </c>
      <c r="C735" t="s">
        <v>2425</v>
      </c>
      <c r="D735" s="1">
        <v>0.64256944444444442</v>
      </c>
      <c r="E735" t="s">
        <v>2059</v>
      </c>
      <c r="F735">
        <v>5594619</v>
      </c>
    </row>
    <row r="736" spans="1:6" x14ac:dyDescent="0.25">
      <c r="A736" t="s">
        <v>2303</v>
      </c>
      <c r="B736" t="s">
        <v>2332</v>
      </c>
      <c r="C736" t="s">
        <v>2425</v>
      </c>
      <c r="D736" s="1">
        <v>0.64256944444444442</v>
      </c>
      <c r="E736" t="s">
        <v>2062</v>
      </c>
      <c r="F736">
        <v>1231032.5</v>
      </c>
    </row>
    <row r="737" spans="1:6" x14ac:dyDescent="0.25">
      <c r="A737" t="s">
        <v>2304</v>
      </c>
      <c r="B737" t="s">
        <v>2334</v>
      </c>
      <c r="C737" t="s">
        <v>2425</v>
      </c>
      <c r="D737" s="1">
        <v>0.64256944444444442</v>
      </c>
      <c r="E737" t="s">
        <v>2065</v>
      </c>
      <c r="F737">
        <v>1606099.75</v>
      </c>
    </row>
    <row r="738" spans="1:6" x14ac:dyDescent="0.25">
      <c r="A738" t="s">
        <v>2305</v>
      </c>
      <c r="B738" t="s">
        <v>2336</v>
      </c>
      <c r="C738" t="s">
        <v>2425</v>
      </c>
      <c r="D738" s="1">
        <v>0.64256944444444442</v>
      </c>
      <c r="E738" t="s">
        <v>2068</v>
      </c>
      <c r="F738">
        <v>3137124.25</v>
      </c>
    </row>
    <row r="739" spans="1:6" x14ac:dyDescent="0.25">
      <c r="A739" t="s">
        <v>2306</v>
      </c>
      <c r="B739" t="s">
        <v>2338</v>
      </c>
      <c r="C739" t="s">
        <v>2425</v>
      </c>
      <c r="D739" s="1">
        <v>0.64256944444444442</v>
      </c>
      <c r="E739" t="s">
        <v>2071</v>
      </c>
      <c r="F739">
        <v>278677.68699999998</v>
      </c>
    </row>
    <row r="740" spans="1:6" x14ac:dyDescent="0.25">
      <c r="A740" t="s">
        <v>2307</v>
      </c>
      <c r="B740" t="s">
        <v>2340</v>
      </c>
      <c r="C740" t="s">
        <v>2425</v>
      </c>
      <c r="D740" s="1">
        <v>0.64256944444444442</v>
      </c>
      <c r="E740" t="s">
        <v>2074</v>
      </c>
      <c r="F740">
        <v>583942.68700000003</v>
      </c>
    </row>
    <row r="741" spans="1:6" x14ac:dyDescent="0.25">
      <c r="A741" t="s">
        <v>2308</v>
      </c>
      <c r="B741" t="s">
        <v>2342</v>
      </c>
      <c r="C741" t="s">
        <v>2425</v>
      </c>
      <c r="D741" s="1">
        <v>0.64256944444444442</v>
      </c>
      <c r="E741" t="s">
        <v>2077</v>
      </c>
      <c r="F741">
        <v>600529.68700000003</v>
      </c>
    </row>
    <row r="742" spans="1:6" x14ac:dyDescent="0.25">
      <c r="A742" t="s">
        <v>2309</v>
      </c>
      <c r="B742" t="s">
        <v>2344</v>
      </c>
      <c r="C742" t="s">
        <v>2425</v>
      </c>
      <c r="D742" s="1">
        <v>0.64256944444444442</v>
      </c>
      <c r="E742" t="s">
        <v>2080</v>
      </c>
      <c r="F742">
        <v>888189.5</v>
      </c>
    </row>
    <row r="743" spans="1:6" x14ac:dyDescent="0.25">
      <c r="A743" t="s">
        <v>2310</v>
      </c>
      <c r="B743" t="s">
        <v>2327</v>
      </c>
      <c r="C743" t="s">
        <v>2425</v>
      </c>
      <c r="D743" s="1">
        <v>0.64256944444444442</v>
      </c>
      <c r="E743" t="s">
        <v>2089</v>
      </c>
      <c r="F743">
        <v>154765.56200000001</v>
      </c>
    </row>
    <row r="744" spans="1:6" x14ac:dyDescent="0.25">
      <c r="A744" t="s">
        <v>2311</v>
      </c>
      <c r="B744" t="s">
        <v>2329</v>
      </c>
      <c r="C744" t="s">
        <v>2425</v>
      </c>
      <c r="D744" s="1">
        <v>0.64256944444444442</v>
      </c>
      <c r="E744" t="s">
        <v>2092</v>
      </c>
      <c r="F744">
        <v>1118944.6200000001</v>
      </c>
    </row>
    <row r="745" spans="1:6" x14ac:dyDescent="0.25">
      <c r="A745" t="s">
        <v>2312</v>
      </c>
      <c r="B745" t="s">
        <v>2331</v>
      </c>
      <c r="C745" t="s">
        <v>2425</v>
      </c>
      <c r="D745" s="1">
        <v>0.64256944444444442</v>
      </c>
      <c r="E745" t="s">
        <v>2095</v>
      </c>
      <c r="F745">
        <v>5444182.5</v>
      </c>
    </row>
    <row r="746" spans="1:6" x14ac:dyDescent="0.25">
      <c r="A746" t="s">
        <v>2313</v>
      </c>
      <c r="B746" t="s">
        <v>2333</v>
      </c>
      <c r="C746" t="s">
        <v>2425</v>
      </c>
      <c r="D746" s="1">
        <v>0.64256944444444442</v>
      </c>
      <c r="E746" t="s">
        <v>2098</v>
      </c>
      <c r="F746">
        <v>1111293.8700000001</v>
      </c>
    </row>
    <row r="747" spans="1:6" x14ac:dyDescent="0.25">
      <c r="A747" t="s">
        <v>2314</v>
      </c>
      <c r="B747" t="s">
        <v>2335</v>
      </c>
      <c r="C747" t="s">
        <v>2425</v>
      </c>
      <c r="D747" s="1">
        <v>0.64256944444444442</v>
      </c>
      <c r="E747" t="s">
        <v>2101</v>
      </c>
      <c r="F747">
        <v>1453594.75</v>
      </c>
    </row>
    <row r="748" spans="1:6" x14ac:dyDescent="0.25">
      <c r="A748" t="s">
        <v>2315</v>
      </c>
      <c r="B748" t="s">
        <v>2337</v>
      </c>
      <c r="C748" t="s">
        <v>2425</v>
      </c>
      <c r="D748" s="1">
        <v>0.64256944444444442</v>
      </c>
      <c r="E748" t="s">
        <v>2104</v>
      </c>
      <c r="F748">
        <v>3052160.5</v>
      </c>
    </row>
    <row r="749" spans="1:6" x14ac:dyDescent="0.25">
      <c r="A749" t="s">
        <v>2316</v>
      </c>
      <c r="B749" t="s">
        <v>2339</v>
      </c>
      <c r="C749" t="s">
        <v>2425</v>
      </c>
      <c r="D749" s="1">
        <v>0.64256944444444442</v>
      </c>
      <c r="E749" t="s">
        <v>2107</v>
      </c>
      <c r="F749">
        <v>302204.18699999998</v>
      </c>
    </row>
    <row r="750" spans="1:6" x14ac:dyDescent="0.25">
      <c r="A750" t="s">
        <v>2317</v>
      </c>
      <c r="B750" t="s">
        <v>2341</v>
      </c>
      <c r="C750" t="s">
        <v>2425</v>
      </c>
      <c r="D750" s="1">
        <v>0.64256944444444442</v>
      </c>
      <c r="E750" t="s">
        <v>2110</v>
      </c>
      <c r="F750">
        <v>398940.21799999999</v>
      </c>
    </row>
    <row r="751" spans="1:6" x14ac:dyDescent="0.25">
      <c r="A751" t="s">
        <v>2318</v>
      </c>
      <c r="B751" t="s">
        <v>2343</v>
      </c>
      <c r="C751" t="s">
        <v>2425</v>
      </c>
      <c r="D751" s="1">
        <v>0.64256944444444442</v>
      </c>
      <c r="E751" t="s">
        <v>2113</v>
      </c>
      <c r="F751">
        <v>596314.875</v>
      </c>
    </row>
    <row r="752" spans="1:6" x14ac:dyDescent="0.25">
      <c r="A752" t="s">
        <v>2319</v>
      </c>
      <c r="B752" t="s">
        <v>2345</v>
      </c>
      <c r="C752" t="s">
        <v>2425</v>
      </c>
      <c r="D752" s="1">
        <v>0.64256944444444442</v>
      </c>
      <c r="E752" t="s">
        <v>2116</v>
      </c>
      <c r="F752">
        <v>786117.18700000003</v>
      </c>
    </row>
    <row r="753" spans="1:6" x14ac:dyDescent="0.25">
      <c r="A753" t="s">
        <v>2320</v>
      </c>
      <c r="B753" t="s">
        <v>2346</v>
      </c>
      <c r="C753" t="s">
        <v>2425</v>
      </c>
      <c r="D753" s="1">
        <v>0.64256944444444442</v>
      </c>
      <c r="E753" t="s">
        <v>2053</v>
      </c>
      <c r="F753">
        <v>226594.734</v>
      </c>
    </row>
    <row r="754" spans="1:6" x14ac:dyDescent="0.25">
      <c r="A754" t="s">
        <v>2321</v>
      </c>
      <c r="B754" t="s">
        <v>2348</v>
      </c>
      <c r="C754" t="s">
        <v>2425</v>
      </c>
      <c r="D754" s="1">
        <v>0.64256944444444442</v>
      </c>
      <c r="E754" t="s">
        <v>2056</v>
      </c>
      <c r="F754">
        <v>1307246.3700000001</v>
      </c>
    </row>
    <row r="755" spans="1:6" x14ac:dyDescent="0.25">
      <c r="A755" t="s">
        <v>2322</v>
      </c>
      <c r="B755" t="s">
        <v>2350</v>
      </c>
      <c r="C755" t="s">
        <v>2425</v>
      </c>
      <c r="D755" s="1">
        <v>0.64256944444444442</v>
      </c>
      <c r="E755" t="s">
        <v>2059</v>
      </c>
      <c r="F755">
        <v>5692099</v>
      </c>
    </row>
    <row r="756" spans="1:6" x14ac:dyDescent="0.25">
      <c r="A756" t="s">
        <v>2323</v>
      </c>
      <c r="B756" t="s">
        <v>2352</v>
      </c>
      <c r="C756" t="s">
        <v>2425</v>
      </c>
      <c r="D756" s="1">
        <v>0.64256944444444442</v>
      </c>
      <c r="E756" t="s">
        <v>2062</v>
      </c>
      <c r="F756">
        <v>1235609.5</v>
      </c>
    </row>
    <row r="757" spans="1:6" x14ac:dyDescent="0.25">
      <c r="A757" t="s">
        <v>2324</v>
      </c>
      <c r="B757" t="s">
        <v>2354</v>
      </c>
      <c r="C757" t="s">
        <v>2425</v>
      </c>
      <c r="D757" s="1">
        <v>0.64256944444444442</v>
      </c>
      <c r="E757" t="s">
        <v>2065</v>
      </c>
      <c r="F757">
        <v>1624481.75</v>
      </c>
    </row>
    <row r="758" spans="1:6" x14ac:dyDescent="0.25">
      <c r="A758" t="s">
        <v>2325</v>
      </c>
      <c r="B758" t="s">
        <v>2356</v>
      </c>
      <c r="C758" t="s">
        <v>2425</v>
      </c>
      <c r="D758" s="1">
        <v>0.64256944444444442</v>
      </c>
      <c r="E758" t="s">
        <v>2068</v>
      </c>
      <c r="F758">
        <v>3137124.25</v>
      </c>
    </row>
    <row r="759" spans="1:6" x14ac:dyDescent="0.25">
      <c r="A759" t="s">
        <v>2366</v>
      </c>
      <c r="B759" t="s">
        <v>2358</v>
      </c>
      <c r="C759" t="s">
        <v>2425</v>
      </c>
      <c r="D759" s="1">
        <v>0.64256944444444442</v>
      </c>
      <c r="E759" t="s">
        <v>2071</v>
      </c>
      <c r="F759">
        <v>295533.68699999998</v>
      </c>
    </row>
    <row r="760" spans="1:6" x14ac:dyDescent="0.25">
      <c r="A760" t="s">
        <v>2367</v>
      </c>
      <c r="B760" t="s">
        <v>2360</v>
      </c>
      <c r="C760" t="s">
        <v>2425</v>
      </c>
      <c r="D760" s="1">
        <v>0.64256944444444442</v>
      </c>
      <c r="E760" t="s">
        <v>2074</v>
      </c>
      <c r="F760">
        <v>602820.68700000003</v>
      </c>
    </row>
    <row r="761" spans="1:6" x14ac:dyDescent="0.25">
      <c r="A761" t="s">
        <v>2368</v>
      </c>
      <c r="B761" t="s">
        <v>2362</v>
      </c>
      <c r="C761" t="s">
        <v>2425</v>
      </c>
      <c r="D761" s="1">
        <v>0.64256944444444442</v>
      </c>
      <c r="E761" t="s">
        <v>2077</v>
      </c>
      <c r="F761">
        <v>622343.68700000003</v>
      </c>
    </row>
    <row r="762" spans="1:6" x14ac:dyDescent="0.25">
      <c r="A762" t="s">
        <v>2369</v>
      </c>
      <c r="B762" t="s">
        <v>2364</v>
      </c>
      <c r="C762" t="s">
        <v>2425</v>
      </c>
      <c r="D762" s="1">
        <v>0.64256944444444442</v>
      </c>
      <c r="E762" t="s">
        <v>2080</v>
      </c>
      <c r="F762">
        <v>912041.5</v>
      </c>
    </row>
    <row r="763" spans="1:6" x14ac:dyDescent="0.25">
      <c r="A763" t="s">
        <v>2370</v>
      </c>
      <c r="B763" t="s">
        <v>2347</v>
      </c>
      <c r="C763" t="s">
        <v>2425</v>
      </c>
      <c r="D763" s="1">
        <v>0.64256944444444442</v>
      </c>
      <c r="E763" t="s">
        <v>2089</v>
      </c>
      <c r="F763">
        <v>157710.56200000001</v>
      </c>
    </row>
    <row r="764" spans="1:6" x14ac:dyDescent="0.25">
      <c r="A764" t="s">
        <v>2371</v>
      </c>
      <c r="B764" t="s">
        <v>2349</v>
      </c>
      <c r="C764" t="s">
        <v>2425</v>
      </c>
      <c r="D764" s="1">
        <v>0.64256944444444442</v>
      </c>
      <c r="E764" t="s">
        <v>2092</v>
      </c>
      <c r="F764">
        <v>1141832.6200000001</v>
      </c>
    </row>
    <row r="765" spans="1:6" x14ac:dyDescent="0.25">
      <c r="A765" t="s">
        <v>2372</v>
      </c>
      <c r="B765" t="s">
        <v>2351</v>
      </c>
      <c r="C765" t="s">
        <v>2425</v>
      </c>
      <c r="D765" s="1">
        <v>0.64256944444444442</v>
      </c>
      <c r="E765" t="s">
        <v>2095</v>
      </c>
      <c r="F765">
        <v>5507031.5</v>
      </c>
    </row>
    <row r="766" spans="1:6" x14ac:dyDescent="0.25">
      <c r="A766" t="s">
        <v>2373</v>
      </c>
      <c r="B766" t="s">
        <v>2353</v>
      </c>
      <c r="C766" t="s">
        <v>2425</v>
      </c>
      <c r="D766" s="1">
        <v>0.64256944444444442</v>
      </c>
      <c r="E766" t="s">
        <v>2098</v>
      </c>
      <c r="F766">
        <v>1115249.8700000001</v>
      </c>
    </row>
    <row r="767" spans="1:6" x14ac:dyDescent="0.25">
      <c r="A767" t="s">
        <v>2374</v>
      </c>
      <c r="B767" t="s">
        <v>2355</v>
      </c>
      <c r="C767" t="s">
        <v>2425</v>
      </c>
      <c r="D767" s="1">
        <v>0.64256944444444442</v>
      </c>
      <c r="E767" t="s">
        <v>2101</v>
      </c>
      <c r="F767">
        <v>1471976.75</v>
      </c>
    </row>
    <row r="768" spans="1:6" x14ac:dyDescent="0.25">
      <c r="A768" t="s">
        <v>2375</v>
      </c>
      <c r="B768" t="s">
        <v>2357</v>
      </c>
      <c r="C768" t="s">
        <v>2425</v>
      </c>
      <c r="D768" s="1">
        <v>0.64256944444444442</v>
      </c>
      <c r="E768" t="s">
        <v>2104</v>
      </c>
      <c r="F768">
        <v>3052160.5</v>
      </c>
    </row>
    <row r="769" spans="1:6" x14ac:dyDescent="0.25">
      <c r="A769" t="s">
        <v>2376</v>
      </c>
      <c r="B769" t="s">
        <v>2359</v>
      </c>
      <c r="C769" t="s">
        <v>2425</v>
      </c>
      <c r="D769" s="1">
        <v>0.64256944444444442</v>
      </c>
      <c r="E769" t="s">
        <v>2107</v>
      </c>
      <c r="F769">
        <v>307217.18699999998</v>
      </c>
    </row>
    <row r="770" spans="1:6" x14ac:dyDescent="0.25">
      <c r="A770" t="s">
        <v>2377</v>
      </c>
      <c r="B770" t="s">
        <v>2361</v>
      </c>
      <c r="C770" t="s">
        <v>2425</v>
      </c>
      <c r="D770" s="1">
        <v>0.64256944444444442</v>
      </c>
      <c r="E770" t="s">
        <v>2110</v>
      </c>
      <c r="F770">
        <v>405758.21799999999</v>
      </c>
    </row>
    <row r="771" spans="1:6" x14ac:dyDescent="0.25">
      <c r="A771" t="s">
        <v>2378</v>
      </c>
      <c r="B771" t="s">
        <v>2363</v>
      </c>
      <c r="C771" t="s">
        <v>2425</v>
      </c>
      <c r="D771" s="1">
        <v>0.64256944444444442</v>
      </c>
      <c r="E771" t="s">
        <v>2113</v>
      </c>
      <c r="F771">
        <v>606939.875</v>
      </c>
    </row>
    <row r="772" spans="1:6" x14ac:dyDescent="0.25">
      <c r="A772" t="s">
        <v>2379</v>
      </c>
      <c r="B772" t="s">
        <v>2365</v>
      </c>
      <c r="C772" t="s">
        <v>2425</v>
      </c>
      <c r="D772" s="1">
        <v>0.64256944444444442</v>
      </c>
      <c r="E772" t="s">
        <v>2116</v>
      </c>
      <c r="F772">
        <v>799939.18700000003</v>
      </c>
    </row>
    <row r="773" spans="1:6" x14ac:dyDescent="0.25">
      <c r="A773" t="s">
        <v>2380</v>
      </c>
      <c r="B773" t="s">
        <v>2052</v>
      </c>
      <c r="C773" t="s">
        <v>2425</v>
      </c>
      <c r="D773" s="1">
        <v>0.64270833333333333</v>
      </c>
      <c r="E773" t="s">
        <v>2053</v>
      </c>
      <c r="F773">
        <v>157710.234</v>
      </c>
    </row>
    <row r="774" spans="1:6" x14ac:dyDescent="0.25">
      <c r="A774" t="s">
        <v>2381</v>
      </c>
      <c r="B774" t="s">
        <v>2055</v>
      </c>
      <c r="C774" t="s">
        <v>2425</v>
      </c>
      <c r="D774" s="1">
        <v>0.64270833333333333</v>
      </c>
      <c r="E774" t="s">
        <v>2056</v>
      </c>
      <c r="F774">
        <v>1307246.3700000001</v>
      </c>
    </row>
    <row r="775" spans="1:6" x14ac:dyDescent="0.25">
      <c r="A775" t="s">
        <v>2382</v>
      </c>
      <c r="B775" t="s">
        <v>2058</v>
      </c>
      <c r="C775" t="s">
        <v>2425</v>
      </c>
      <c r="D775" s="1">
        <v>0.64270833333333333</v>
      </c>
      <c r="E775" t="s">
        <v>2059</v>
      </c>
      <c r="F775">
        <v>5692099</v>
      </c>
    </row>
    <row r="776" spans="1:6" x14ac:dyDescent="0.25">
      <c r="A776" t="s">
        <v>2383</v>
      </c>
      <c r="B776" t="s">
        <v>2061</v>
      </c>
      <c r="C776" t="s">
        <v>2425</v>
      </c>
      <c r="D776" s="1">
        <v>0.64270833333333333</v>
      </c>
      <c r="E776" t="s">
        <v>2062</v>
      </c>
      <c r="F776">
        <v>1115249.5</v>
      </c>
    </row>
    <row r="777" spans="1:6" x14ac:dyDescent="0.25">
      <c r="A777" t="s">
        <v>2384</v>
      </c>
      <c r="B777" t="s">
        <v>2064</v>
      </c>
      <c r="C777" t="s">
        <v>2425</v>
      </c>
      <c r="D777" s="1">
        <v>0.64270833333333333</v>
      </c>
      <c r="E777" t="s">
        <v>2065</v>
      </c>
      <c r="F777">
        <v>1624484.25</v>
      </c>
    </row>
    <row r="778" spans="1:6" x14ac:dyDescent="0.25">
      <c r="A778" t="s">
        <v>2385</v>
      </c>
      <c r="B778" t="s">
        <v>2067</v>
      </c>
      <c r="C778" t="s">
        <v>2425</v>
      </c>
      <c r="D778" s="1">
        <v>0.64270833333333333</v>
      </c>
      <c r="E778" t="s">
        <v>2068</v>
      </c>
      <c r="F778">
        <v>3137125.75</v>
      </c>
    </row>
    <row r="779" spans="1:6" x14ac:dyDescent="0.25">
      <c r="A779" t="s">
        <v>2386</v>
      </c>
      <c r="B779" t="s">
        <v>2070</v>
      </c>
      <c r="C779" t="s">
        <v>2425</v>
      </c>
      <c r="D779" s="1">
        <v>0.64270833333333333</v>
      </c>
      <c r="E779" t="s">
        <v>2071</v>
      </c>
      <c r="F779">
        <v>295533.68699999998</v>
      </c>
    </row>
    <row r="780" spans="1:6" x14ac:dyDescent="0.25">
      <c r="A780" t="s">
        <v>2387</v>
      </c>
      <c r="B780" t="s">
        <v>2073</v>
      </c>
      <c r="C780" t="s">
        <v>2425</v>
      </c>
      <c r="D780" s="1">
        <v>0.64270833333333333</v>
      </c>
      <c r="E780" t="s">
        <v>2074</v>
      </c>
      <c r="F780">
        <v>602820.68700000003</v>
      </c>
    </row>
    <row r="781" spans="1:6" x14ac:dyDescent="0.25">
      <c r="A781" t="s">
        <v>2388</v>
      </c>
      <c r="B781" t="s">
        <v>2076</v>
      </c>
      <c r="C781" t="s">
        <v>2425</v>
      </c>
      <c r="D781" s="1">
        <v>0.64270833333333333</v>
      </c>
      <c r="E781" t="s">
        <v>2077</v>
      </c>
      <c r="F781">
        <v>622343.68700000003</v>
      </c>
    </row>
    <row r="782" spans="1:6" x14ac:dyDescent="0.25">
      <c r="A782" t="s">
        <v>2389</v>
      </c>
      <c r="B782" t="s">
        <v>2079</v>
      </c>
      <c r="C782" t="s">
        <v>2425</v>
      </c>
      <c r="D782" s="1">
        <v>0.64270833333333333</v>
      </c>
      <c r="E782" t="s">
        <v>2080</v>
      </c>
      <c r="F782">
        <v>912041.5</v>
      </c>
    </row>
    <row r="783" spans="1:6" x14ac:dyDescent="0.25">
      <c r="A783" t="s">
        <v>2390</v>
      </c>
      <c r="B783" t="s">
        <v>2082</v>
      </c>
      <c r="C783" t="s">
        <v>2425</v>
      </c>
      <c r="D783" s="1">
        <v>0.64270833333333333</v>
      </c>
      <c r="E783" t="s">
        <v>2426</v>
      </c>
      <c r="F783">
        <v>317166.75</v>
      </c>
    </row>
    <row r="784" spans="1:6" x14ac:dyDescent="0.25">
      <c r="A784" t="s">
        <v>2391</v>
      </c>
      <c r="B784" t="s">
        <v>2084</v>
      </c>
      <c r="C784" t="s">
        <v>2425</v>
      </c>
      <c r="D784" s="1">
        <v>0.64270833333333333</v>
      </c>
      <c r="E784" t="s">
        <v>2427</v>
      </c>
      <c r="F784">
        <v>138241.96799999999</v>
      </c>
    </row>
    <row r="785" spans="1:6" x14ac:dyDescent="0.25">
      <c r="A785" t="s">
        <v>2392</v>
      </c>
      <c r="B785" t="s">
        <v>2086</v>
      </c>
      <c r="C785" t="s">
        <v>2425</v>
      </c>
      <c r="D785" s="1">
        <v>0.64270833333333333</v>
      </c>
      <c r="E785" t="s">
        <v>2428</v>
      </c>
      <c r="F785">
        <v>28654.8164</v>
      </c>
    </row>
    <row r="786" spans="1:6" x14ac:dyDescent="0.25">
      <c r="A786" t="s">
        <v>2393</v>
      </c>
      <c r="B786" t="s">
        <v>2088</v>
      </c>
      <c r="C786" t="s">
        <v>2425</v>
      </c>
      <c r="D786" s="1">
        <v>0.64270833333333333</v>
      </c>
      <c r="E786" t="s">
        <v>2089</v>
      </c>
      <c r="F786">
        <v>157710.56200000001</v>
      </c>
    </row>
    <row r="787" spans="1:6" x14ac:dyDescent="0.25">
      <c r="A787" t="s">
        <v>2394</v>
      </c>
      <c r="B787" t="s">
        <v>2091</v>
      </c>
      <c r="C787" t="s">
        <v>2425</v>
      </c>
      <c r="D787" s="1">
        <v>0.64270833333333333</v>
      </c>
      <c r="E787" t="s">
        <v>2092</v>
      </c>
      <c r="F787">
        <v>1307251.1200000001</v>
      </c>
    </row>
    <row r="788" spans="1:6" x14ac:dyDescent="0.25">
      <c r="A788" t="s">
        <v>2395</v>
      </c>
      <c r="B788" t="s">
        <v>2094</v>
      </c>
      <c r="C788" t="s">
        <v>2425</v>
      </c>
      <c r="D788" s="1">
        <v>0.64270833333333333</v>
      </c>
      <c r="E788" t="s">
        <v>2095</v>
      </c>
      <c r="F788">
        <v>5692100.5</v>
      </c>
    </row>
    <row r="789" spans="1:6" x14ac:dyDescent="0.25">
      <c r="A789" t="s">
        <v>2396</v>
      </c>
      <c r="B789" t="s">
        <v>2097</v>
      </c>
      <c r="C789" t="s">
        <v>2425</v>
      </c>
      <c r="D789" s="1">
        <v>0.64270833333333333</v>
      </c>
      <c r="E789" t="s">
        <v>2098</v>
      </c>
      <c r="F789">
        <v>1115249.8700000001</v>
      </c>
    </row>
    <row r="790" spans="1:6" x14ac:dyDescent="0.25">
      <c r="A790" t="s">
        <v>2397</v>
      </c>
      <c r="B790" t="s">
        <v>2100</v>
      </c>
      <c r="C790" t="s">
        <v>2425</v>
      </c>
      <c r="D790" s="1">
        <v>0.64270833333333333</v>
      </c>
      <c r="E790" t="s">
        <v>2101</v>
      </c>
      <c r="F790">
        <v>1624484.25</v>
      </c>
    </row>
    <row r="791" spans="1:6" x14ac:dyDescent="0.25">
      <c r="A791" t="s">
        <v>2398</v>
      </c>
      <c r="B791" t="s">
        <v>2103</v>
      </c>
      <c r="C791" t="s">
        <v>2425</v>
      </c>
      <c r="D791" s="1">
        <v>0.64270833333333333</v>
      </c>
      <c r="E791" t="s">
        <v>2104</v>
      </c>
      <c r="F791">
        <v>3137125.75</v>
      </c>
    </row>
    <row r="792" spans="1:6" x14ac:dyDescent="0.25">
      <c r="A792" t="s">
        <v>2399</v>
      </c>
      <c r="B792" t="s">
        <v>2106</v>
      </c>
      <c r="C792" t="s">
        <v>2425</v>
      </c>
      <c r="D792" s="1">
        <v>0.64270833333333333</v>
      </c>
      <c r="E792" t="s">
        <v>2107</v>
      </c>
      <c r="F792">
        <v>295533.65600000002</v>
      </c>
    </row>
    <row r="793" spans="1:6" x14ac:dyDescent="0.25">
      <c r="A793" t="s">
        <v>2400</v>
      </c>
      <c r="B793" t="s">
        <v>2109</v>
      </c>
      <c r="C793" t="s">
        <v>2425</v>
      </c>
      <c r="D793" s="1">
        <v>0.64270833333333333</v>
      </c>
      <c r="E793" t="s">
        <v>2110</v>
      </c>
      <c r="F793">
        <v>602820.68700000003</v>
      </c>
    </row>
    <row r="794" spans="1:6" x14ac:dyDescent="0.25">
      <c r="A794" t="s">
        <v>2401</v>
      </c>
      <c r="B794" t="s">
        <v>2112</v>
      </c>
      <c r="C794" t="s">
        <v>2425</v>
      </c>
      <c r="D794" s="1">
        <v>0.64270833333333333</v>
      </c>
      <c r="E794" t="s">
        <v>2113</v>
      </c>
      <c r="F794">
        <v>622343.18700000003</v>
      </c>
    </row>
    <row r="795" spans="1:6" x14ac:dyDescent="0.25">
      <c r="A795" t="s">
        <v>2402</v>
      </c>
      <c r="B795" t="s">
        <v>2115</v>
      </c>
      <c r="C795" t="s">
        <v>2425</v>
      </c>
      <c r="D795" s="1">
        <v>0.64270833333333333</v>
      </c>
      <c r="E795" t="s">
        <v>2116</v>
      </c>
      <c r="F795">
        <v>912041.375</v>
      </c>
    </row>
    <row r="796" spans="1:6" x14ac:dyDescent="0.25">
      <c r="A796" t="s">
        <v>2403</v>
      </c>
      <c r="B796" t="s">
        <v>2118</v>
      </c>
      <c r="C796" t="s">
        <v>2425</v>
      </c>
      <c r="D796" s="1">
        <v>0.64270833333333333</v>
      </c>
      <c r="E796" t="s">
        <v>2429</v>
      </c>
      <c r="F796">
        <v>317166.34299999999</v>
      </c>
    </row>
    <row r="797" spans="1:6" x14ac:dyDescent="0.25">
      <c r="A797" t="s">
        <v>2404</v>
      </c>
      <c r="B797" t="s">
        <v>2120</v>
      </c>
      <c r="C797" t="s">
        <v>2425</v>
      </c>
      <c r="D797" s="1">
        <v>0.64270833333333333</v>
      </c>
      <c r="E797" t="s">
        <v>2430</v>
      </c>
      <c r="F797">
        <v>138242.06200000001</v>
      </c>
    </row>
    <row r="798" spans="1:6" x14ac:dyDescent="0.25">
      <c r="A798" t="s">
        <v>2405</v>
      </c>
      <c r="B798" t="s">
        <v>2122</v>
      </c>
      <c r="C798" t="s">
        <v>2425</v>
      </c>
      <c r="D798" s="1">
        <v>0.64270833333333333</v>
      </c>
      <c r="E798" t="s">
        <v>2431</v>
      </c>
      <c r="F798">
        <v>28654.822199999999</v>
      </c>
    </row>
    <row r="799" spans="1:6" x14ac:dyDescent="0.25">
      <c r="A799" t="s">
        <v>2432</v>
      </c>
      <c r="B799" t="s">
        <v>2433</v>
      </c>
      <c r="C799" t="s">
        <v>2425</v>
      </c>
      <c r="D799" s="1">
        <v>0.64270833333333333</v>
      </c>
      <c r="E799" t="s">
        <v>2434</v>
      </c>
      <c r="F799">
        <v>92330.125</v>
      </c>
    </row>
    <row r="800" spans="1:6" x14ac:dyDescent="0.25">
      <c r="A800" t="s">
        <v>2435</v>
      </c>
      <c r="B800" t="s">
        <v>2436</v>
      </c>
      <c r="C800" t="s">
        <v>2425</v>
      </c>
      <c r="D800" s="1">
        <v>0.64270833333333333</v>
      </c>
      <c r="E800" t="s">
        <v>2437</v>
      </c>
      <c r="F800">
        <v>669854.31200000003</v>
      </c>
    </row>
    <row r="801" spans="1:6" x14ac:dyDescent="0.25">
      <c r="A801" t="s">
        <v>2438</v>
      </c>
      <c r="B801" t="s">
        <v>2439</v>
      </c>
      <c r="C801" t="s">
        <v>2425</v>
      </c>
      <c r="D801" s="1">
        <v>0.64270833333333333</v>
      </c>
      <c r="E801" t="s">
        <v>2440</v>
      </c>
      <c r="F801">
        <v>2918911.75</v>
      </c>
    </row>
    <row r="802" spans="1:6" x14ac:dyDescent="0.25">
      <c r="A802" t="s">
        <v>2441</v>
      </c>
      <c r="B802" t="s">
        <v>2442</v>
      </c>
      <c r="C802" t="s">
        <v>2425</v>
      </c>
      <c r="D802" s="1">
        <v>0.64270833333333333</v>
      </c>
      <c r="E802" t="s">
        <v>2443</v>
      </c>
      <c r="F802">
        <v>572222.5</v>
      </c>
    </row>
    <row r="803" spans="1:6" x14ac:dyDescent="0.25">
      <c r="A803" t="s">
        <v>2444</v>
      </c>
      <c r="B803" t="s">
        <v>2445</v>
      </c>
      <c r="C803" t="s">
        <v>2425</v>
      </c>
      <c r="D803" s="1">
        <v>0.64270833333333333</v>
      </c>
      <c r="E803" t="s">
        <v>2446</v>
      </c>
      <c r="F803">
        <v>1037571.93</v>
      </c>
    </row>
    <row r="804" spans="1:6" x14ac:dyDescent="0.25">
      <c r="A804" t="s">
        <v>2447</v>
      </c>
      <c r="B804" t="s">
        <v>2448</v>
      </c>
      <c r="C804" t="s">
        <v>2425</v>
      </c>
      <c r="D804" s="1">
        <v>0.64270833333333333</v>
      </c>
      <c r="E804" t="s">
        <v>2449</v>
      </c>
      <c r="F804">
        <v>1779476</v>
      </c>
    </row>
    <row r="805" spans="1:6" x14ac:dyDescent="0.25">
      <c r="A805" t="s">
        <v>2450</v>
      </c>
      <c r="B805" t="s">
        <v>2451</v>
      </c>
      <c r="C805" t="s">
        <v>2425</v>
      </c>
      <c r="D805" s="1">
        <v>0.64270833333333333</v>
      </c>
      <c r="E805" t="s">
        <v>2452</v>
      </c>
      <c r="F805">
        <v>147725.82800000001</v>
      </c>
    </row>
    <row r="806" spans="1:6" x14ac:dyDescent="0.25">
      <c r="A806" t="s">
        <v>2453</v>
      </c>
      <c r="B806" t="s">
        <v>2454</v>
      </c>
      <c r="C806" t="s">
        <v>2425</v>
      </c>
      <c r="D806" s="1">
        <v>0.64270833333333333</v>
      </c>
      <c r="E806" t="s">
        <v>2455</v>
      </c>
      <c r="F806">
        <v>305447.25</v>
      </c>
    </row>
    <row r="807" spans="1:6" x14ac:dyDescent="0.25">
      <c r="A807" t="s">
        <v>2456</v>
      </c>
      <c r="B807" t="s">
        <v>2457</v>
      </c>
      <c r="C807" t="s">
        <v>2425</v>
      </c>
      <c r="D807" s="1">
        <v>0.64270833333333333</v>
      </c>
      <c r="E807" t="s">
        <v>2458</v>
      </c>
      <c r="F807">
        <v>307195.43699999998</v>
      </c>
    </row>
    <row r="808" spans="1:6" x14ac:dyDescent="0.25">
      <c r="A808" t="s">
        <v>2459</v>
      </c>
      <c r="B808" t="s">
        <v>2460</v>
      </c>
      <c r="C808" t="s">
        <v>2425</v>
      </c>
      <c r="D808" s="1">
        <v>0.64270833333333333</v>
      </c>
      <c r="E808" t="s">
        <v>2461</v>
      </c>
      <c r="F808">
        <v>531970.31200000003</v>
      </c>
    </row>
    <row r="809" spans="1:6" x14ac:dyDescent="0.25">
      <c r="A809" t="s">
        <v>2462</v>
      </c>
      <c r="B809" t="s">
        <v>2463</v>
      </c>
      <c r="C809" t="s">
        <v>2425</v>
      </c>
      <c r="D809" s="1">
        <v>0.64270833333333333</v>
      </c>
      <c r="E809" t="s">
        <v>2426</v>
      </c>
      <c r="F809">
        <v>193132.859</v>
      </c>
    </row>
    <row r="810" spans="1:6" x14ac:dyDescent="0.25">
      <c r="A810" t="s">
        <v>2464</v>
      </c>
      <c r="B810" t="s">
        <v>2465</v>
      </c>
      <c r="C810" t="s">
        <v>2425</v>
      </c>
      <c r="D810" s="1">
        <v>0.64270833333333333</v>
      </c>
      <c r="E810" t="s">
        <v>2427</v>
      </c>
      <c r="F810">
        <v>83783.414000000004</v>
      </c>
    </row>
    <row r="811" spans="1:6" x14ac:dyDescent="0.25">
      <c r="A811" t="s">
        <v>2466</v>
      </c>
      <c r="B811" t="s">
        <v>2467</v>
      </c>
      <c r="C811" t="s">
        <v>2425</v>
      </c>
      <c r="D811" s="1">
        <v>0.64270833333333333</v>
      </c>
      <c r="E811" t="s">
        <v>2428</v>
      </c>
      <c r="F811">
        <v>18862.644499999999</v>
      </c>
    </row>
    <row r="812" spans="1:6" x14ac:dyDescent="0.25">
      <c r="A812" t="s">
        <v>2468</v>
      </c>
      <c r="B812" t="s">
        <v>2469</v>
      </c>
      <c r="C812" t="s">
        <v>2425</v>
      </c>
      <c r="D812" s="1">
        <v>0.64270833333333333</v>
      </c>
      <c r="E812" t="s">
        <v>2470</v>
      </c>
      <c r="F812">
        <v>106864.546</v>
      </c>
    </row>
    <row r="813" spans="1:6" x14ac:dyDescent="0.25">
      <c r="A813" t="s">
        <v>2471</v>
      </c>
      <c r="B813" t="s">
        <v>2472</v>
      </c>
      <c r="C813" t="s">
        <v>2425</v>
      </c>
      <c r="D813" s="1">
        <v>0.64270833333333333</v>
      </c>
      <c r="E813" t="s">
        <v>2473</v>
      </c>
      <c r="F813">
        <v>783201.75</v>
      </c>
    </row>
    <row r="814" spans="1:6" x14ac:dyDescent="0.25">
      <c r="A814" t="s">
        <v>2474</v>
      </c>
      <c r="B814" t="s">
        <v>2475</v>
      </c>
      <c r="C814" t="s">
        <v>2425</v>
      </c>
      <c r="D814" s="1">
        <v>0.64270833333333333</v>
      </c>
      <c r="E814" t="s">
        <v>2476</v>
      </c>
      <c r="F814">
        <v>3174959.75</v>
      </c>
    </row>
    <row r="815" spans="1:6" x14ac:dyDescent="0.25">
      <c r="A815" t="s">
        <v>2477</v>
      </c>
      <c r="B815" t="s">
        <v>2478</v>
      </c>
      <c r="C815" t="s">
        <v>2425</v>
      </c>
      <c r="D815" s="1">
        <v>0.64270833333333333</v>
      </c>
      <c r="E815" t="s">
        <v>2479</v>
      </c>
      <c r="F815">
        <v>572224.06200000003</v>
      </c>
    </row>
    <row r="816" spans="1:6" x14ac:dyDescent="0.25">
      <c r="A816" t="s">
        <v>2480</v>
      </c>
      <c r="B816" t="s">
        <v>2481</v>
      </c>
      <c r="C816" t="s">
        <v>2425</v>
      </c>
      <c r="D816" s="1">
        <v>0.64270833333333333</v>
      </c>
      <c r="E816" t="s">
        <v>2482</v>
      </c>
      <c r="F816">
        <v>1037571.93</v>
      </c>
    </row>
    <row r="817" spans="1:6" x14ac:dyDescent="0.25">
      <c r="A817" t="s">
        <v>2483</v>
      </c>
      <c r="B817" t="s">
        <v>2484</v>
      </c>
      <c r="C817" t="s">
        <v>2425</v>
      </c>
      <c r="D817" s="1">
        <v>0.64270833333333333</v>
      </c>
      <c r="E817" t="s">
        <v>2485</v>
      </c>
      <c r="F817">
        <v>1779476</v>
      </c>
    </row>
    <row r="818" spans="1:6" x14ac:dyDescent="0.25">
      <c r="A818" t="s">
        <v>2486</v>
      </c>
      <c r="B818" t="s">
        <v>2487</v>
      </c>
      <c r="C818" t="s">
        <v>2425</v>
      </c>
      <c r="D818" s="1">
        <v>0.64270833333333333</v>
      </c>
      <c r="E818" t="s">
        <v>2488</v>
      </c>
      <c r="F818">
        <v>185058.89</v>
      </c>
    </row>
    <row r="819" spans="1:6" x14ac:dyDescent="0.25">
      <c r="A819" t="s">
        <v>2489</v>
      </c>
      <c r="B819" t="s">
        <v>2490</v>
      </c>
      <c r="C819" t="s">
        <v>2425</v>
      </c>
      <c r="D819" s="1">
        <v>0.64270833333333333</v>
      </c>
      <c r="E819" t="s">
        <v>2491</v>
      </c>
      <c r="F819">
        <v>381710.34299999999</v>
      </c>
    </row>
    <row r="820" spans="1:6" x14ac:dyDescent="0.25">
      <c r="A820" t="s">
        <v>2492</v>
      </c>
      <c r="B820" t="s">
        <v>2493</v>
      </c>
      <c r="C820" t="s">
        <v>2425</v>
      </c>
      <c r="D820" s="1">
        <v>0.64270833333333333</v>
      </c>
      <c r="E820" t="s">
        <v>2494</v>
      </c>
      <c r="F820">
        <v>391252.18699999998</v>
      </c>
    </row>
    <row r="821" spans="1:6" x14ac:dyDescent="0.25">
      <c r="A821" t="s">
        <v>2495</v>
      </c>
      <c r="B821" t="s">
        <v>2496</v>
      </c>
      <c r="C821" t="s">
        <v>2425</v>
      </c>
      <c r="D821" s="1">
        <v>0.64270833333333333</v>
      </c>
      <c r="E821" t="s">
        <v>2497</v>
      </c>
      <c r="F821">
        <v>578860.93700000003</v>
      </c>
    </row>
    <row r="822" spans="1:6" x14ac:dyDescent="0.25">
      <c r="A822" t="s">
        <v>2498</v>
      </c>
      <c r="B822" t="s">
        <v>2499</v>
      </c>
      <c r="C822" t="s">
        <v>2425</v>
      </c>
      <c r="D822" s="1">
        <v>0.64270833333333333</v>
      </c>
      <c r="E822" t="s">
        <v>2429</v>
      </c>
      <c r="F822">
        <v>184170.70300000001</v>
      </c>
    </row>
    <row r="823" spans="1:6" x14ac:dyDescent="0.25">
      <c r="A823" t="s">
        <v>2500</v>
      </c>
      <c r="B823" t="s">
        <v>2501</v>
      </c>
      <c r="C823" t="s">
        <v>2425</v>
      </c>
      <c r="D823" s="1">
        <v>0.64270833333333333</v>
      </c>
      <c r="E823" t="s">
        <v>2430</v>
      </c>
      <c r="F823">
        <v>79877.4375</v>
      </c>
    </row>
    <row r="824" spans="1:6" x14ac:dyDescent="0.25">
      <c r="A824" t="s">
        <v>2502</v>
      </c>
      <c r="B824" t="s">
        <v>2503</v>
      </c>
      <c r="C824" t="s">
        <v>2425</v>
      </c>
      <c r="D824" s="1">
        <v>0.64270833333333333</v>
      </c>
      <c r="E824" t="s">
        <v>2431</v>
      </c>
      <c r="F824">
        <v>20677.7929</v>
      </c>
    </row>
    <row r="825" spans="1:6" x14ac:dyDescent="0.25">
      <c r="A825" t="s">
        <v>2504</v>
      </c>
      <c r="B825" t="s">
        <v>2505</v>
      </c>
      <c r="C825" t="s">
        <v>2425</v>
      </c>
      <c r="D825" s="1">
        <v>0.64270833333333333</v>
      </c>
      <c r="E825" t="s">
        <v>2506</v>
      </c>
      <c r="F825">
        <v>7594.2031200000001</v>
      </c>
    </row>
    <row r="826" spans="1:6" x14ac:dyDescent="0.25">
      <c r="A826" t="s">
        <v>2507</v>
      </c>
      <c r="B826" t="s">
        <v>2508</v>
      </c>
      <c r="C826" t="s">
        <v>2425</v>
      </c>
      <c r="D826" s="1">
        <v>0.64270833333333333</v>
      </c>
      <c r="E826" t="s">
        <v>2509</v>
      </c>
      <c r="F826">
        <v>86922.046799999996</v>
      </c>
    </row>
    <row r="827" spans="1:6" x14ac:dyDescent="0.25">
      <c r="A827" t="s">
        <v>2510</v>
      </c>
      <c r="B827" t="s">
        <v>2511</v>
      </c>
      <c r="C827" t="s">
        <v>2425</v>
      </c>
      <c r="D827" s="1">
        <v>0.64270833333333333</v>
      </c>
      <c r="E827" t="s">
        <v>2512</v>
      </c>
      <c r="F827">
        <v>370928.75</v>
      </c>
    </row>
    <row r="828" spans="1:6" x14ac:dyDescent="0.25">
      <c r="A828" t="s">
        <v>2513</v>
      </c>
      <c r="B828" t="s">
        <v>2514</v>
      </c>
      <c r="C828" t="s">
        <v>2425</v>
      </c>
      <c r="D828" s="1">
        <v>0.64270833333333333</v>
      </c>
      <c r="E828" t="s">
        <v>2515</v>
      </c>
      <c r="F828">
        <v>83367.507800000007</v>
      </c>
    </row>
    <row r="829" spans="1:6" x14ac:dyDescent="0.25">
      <c r="A829" t="s">
        <v>2516</v>
      </c>
      <c r="B829" t="s">
        <v>2517</v>
      </c>
      <c r="C829" t="s">
        <v>2425</v>
      </c>
      <c r="D829" s="1">
        <v>0.64270833333333333</v>
      </c>
      <c r="E829" t="s">
        <v>2518</v>
      </c>
      <c r="F829">
        <v>83009.601500000004</v>
      </c>
    </row>
    <row r="830" spans="1:6" x14ac:dyDescent="0.25">
      <c r="A830" t="s">
        <v>2519</v>
      </c>
      <c r="B830" t="s">
        <v>2520</v>
      </c>
      <c r="C830" t="s">
        <v>2425</v>
      </c>
      <c r="D830" s="1">
        <v>0.64270833333333333</v>
      </c>
      <c r="E830" t="s">
        <v>2521</v>
      </c>
      <c r="F830">
        <v>198250.046</v>
      </c>
    </row>
    <row r="831" spans="1:6" x14ac:dyDescent="0.25">
      <c r="A831" t="s">
        <v>2522</v>
      </c>
      <c r="B831" t="s">
        <v>2523</v>
      </c>
      <c r="C831" t="s">
        <v>2425</v>
      </c>
      <c r="D831" s="1">
        <v>0.64270833333333333</v>
      </c>
      <c r="E831" t="s">
        <v>2524</v>
      </c>
      <c r="F831">
        <v>19239.664000000001</v>
      </c>
    </row>
    <row r="832" spans="1:6" x14ac:dyDescent="0.25">
      <c r="A832" t="s">
        <v>2525</v>
      </c>
      <c r="B832" t="s">
        <v>2526</v>
      </c>
      <c r="C832" t="s">
        <v>2425</v>
      </c>
      <c r="D832" s="1">
        <v>0.64270833333333333</v>
      </c>
      <c r="E832" t="s">
        <v>2527</v>
      </c>
      <c r="F832">
        <v>39929.906199999998</v>
      </c>
    </row>
    <row r="833" spans="1:6" x14ac:dyDescent="0.25">
      <c r="A833" t="s">
        <v>2528</v>
      </c>
      <c r="B833" t="s">
        <v>2529</v>
      </c>
      <c r="C833" t="s">
        <v>2425</v>
      </c>
      <c r="D833" s="1">
        <v>0.64270833333333333</v>
      </c>
      <c r="E833" t="s">
        <v>2530</v>
      </c>
      <c r="F833">
        <v>37556.472600000001</v>
      </c>
    </row>
    <row r="834" spans="1:6" x14ac:dyDescent="0.25">
      <c r="A834" t="s">
        <v>2531</v>
      </c>
      <c r="B834" t="s">
        <v>2532</v>
      </c>
      <c r="C834" t="s">
        <v>2425</v>
      </c>
      <c r="D834" s="1">
        <v>0.64270833333333333</v>
      </c>
      <c r="E834" t="s">
        <v>2533</v>
      </c>
      <c r="F834">
        <v>46529.031199999998</v>
      </c>
    </row>
    <row r="835" spans="1:6" x14ac:dyDescent="0.25">
      <c r="A835" t="s">
        <v>2534</v>
      </c>
      <c r="B835" t="s">
        <v>2535</v>
      </c>
      <c r="C835" t="s">
        <v>2425</v>
      </c>
      <c r="D835" s="1">
        <v>0.64270833333333333</v>
      </c>
      <c r="E835" t="s">
        <v>2426</v>
      </c>
      <c r="F835">
        <v>17296.416000000001</v>
      </c>
    </row>
    <row r="836" spans="1:6" x14ac:dyDescent="0.25">
      <c r="A836" t="s">
        <v>2536</v>
      </c>
      <c r="B836" t="s">
        <v>2537</v>
      </c>
      <c r="C836" t="s">
        <v>2425</v>
      </c>
      <c r="D836" s="1">
        <v>0.64270833333333333</v>
      </c>
      <c r="E836" t="s">
        <v>2427</v>
      </c>
      <c r="F836">
        <v>7669.8588799999998</v>
      </c>
    </row>
    <row r="837" spans="1:6" x14ac:dyDescent="0.25">
      <c r="A837" t="s">
        <v>2538</v>
      </c>
      <c r="B837" t="s">
        <v>2539</v>
      </c>
      <c r="C837" t="s">
        <v>2425</v>
      </c>
      <c r="D837" s="1">
        <v>0.64270833333333333</v>
      </c>
      <c r="E837" t="s">
        <v>2428</v>
      </c>
      <c r="F837">
        <v>1463.5061000000001</v>
      </c>
    </row>
    <row r="838" spans="1:6" x14ac:dyDescent="0.25">
      <c r="A838" t="s">
        <v>2540</v>
      </c>
      <c r="B838" t="s">
        <v>2541</v>
      </c>
      <c r="C838" t="s">
        <v>2425</v>
      </c>
      <c r="D838" s="1">
        <v>0.64270833333333333</v>
      </c>
      <c r="E838" t="s">
        <v>2542</v>
      </c>
      <c r="F838">
        <v>5548.3999000000003</v>
      </c>
    </row>
    <row r="839" spans="1:6" x14ac:dyDescent="0.25">
      <c r="A839" t="s">
        <v>2543</v>
      </c>
      <c r="B839" t="s">
        <v>2544</v>
      </c>
      <c r="C839" t="s">
        <v>2425</v>
      </c>
      <c r="D839" s="1">
        <v>0.64270833333333333</v>
      </c>
      <c r="E839" t="s">
        <v>2545</v>
      </c>
      <c r="F839">
        <v>76083.859299999996</v>
      </c>
    </row>
    <row r="840" spans="1:6" x14ac:dyDescent="0.25">
      <c r="A840" t="s">
        <v>2546</v>
      </c>
      <c r="B840" t="s">
        <v>2547</v>
      </c>
      <c r="C840" t="s">
        <v>2425</v>
      </c>
      <c r="D840" s="1">
        <v>0.64270833333333333</v>
      </c>
      <c r="E840" t="s">
        <v>2548</v>
      </c>
      <c r="F840">
        <v>372737.31199999998</v>
      </c>
    </row>
    <row r="841" spans="1:6" x14ac:dyDescent="0.25">
      <c r="A841" t="s">
        <v>2549</v>
      </c>
      <c r="B841" t="s">
        <v>2550</v>
      </c>
      <c r="C841" t="s">
        <v>2425</v>
      </c>
      <c r="D841" s="1">
        <v>0.64270833333333333</v>
      </c>
      <c r="E841" t="s">
        <v>2551</v>
      </c>
      <c r="F841">
        <v>83367.484299999996</v>
      </c>
    </row>
    <row r="842" spans="1:6" x14ac:dyDescent="0.25">
      <c r="A842" t="s">
        <v>2552</v>
      </c>
      <c r="B842" t="s">
        <v>2553</v>
      </c>
      <c r="C842" t="s">
        <v>2425</v>
      </c>
      <c r="D842" s="1">
        <v>0.64270833333333333</v>
      </c>
      <c r="E842" t="s">
        <v>2554</v>
      </c>
      <c r="F842">
        <v>83009.601500000004</v>
      </c>
    </row>
    <row r="843" spans="1:6" x14ac:dyDescent="0.25">
      <c r="A843" t="s">
        <v>2555</v>
      </c>
      <c r="B843" t="s">
        <v>2556</v>
      </c>
      <c r="C843" t="s">
        <v>2425</v>
      </c>
      <c r="D843" s="1">
        <v>0.64270833333333333</v>
      </c>
      <c r="E843" t="s">
        <v>2557</v>
      </c>
      <c r="F843">
        <v>198250.046</v>
      </c>
    </row>
    <row r="844" spans="1:6" x14ac:dyDescent="0.25">
      <c r="A844" t="s">
        <v>2558</v>
      </c>
      <c r="B844" t="s">
        <v>2559</v>
      </c>
      <c r="C844" t="s">
        <v>2425</v>
      </c>
      <c r="D844" s="1">
        <v>0.64270833333333333</v>
      </c>
      <c r="E844" t="s">
        <v>2560</v>
      </c>
      <c r="F844">
        <v>16152.2871</v>
      </c>
    </row>
    <row r="845" spans="1:6" x14ac:dyDescent="0.25">
      <c r="A845" t="s">
        <v>2561</v>
      </c>
      <c r="B845" t="s">
        <v>2562</v>
      </c>
      <c r="C845" t="s">
        <v>2425</v>
      </c>
      <c r="D845" s="1">
        <v>0.64270833333333333</v>
      </c>
      <c r="E845" t="s">
        <v>2563</v>
      </c>
      <c r="F845">
        <v>32541.751899999999</v>
      </c>
    </row>
    <row r="846" spans="1:6" x14ac:dyDescent="0.25">
      <c r="A846" t="s">
        <v>2564</v>
      </c>
      <c r="B846" t="s">
        <v>2565</v>
      </c>
      <c r="C846" t="s">
        <v>2425</v>
      </c>
      <c r="D846" s="1">
        <v>0.64270833333333333</v>
      </c>
      <c r="E846" t="s">
        <v>2566</v>
      </c>
      <c r="F846">
        <v>33274.4882</v>
      </c>
    </row>
    <row r="847" spans="1:6" x14ac:dyDescent="0.25">
      <c r="A847" t="s">
        <v>2567</v>
      </c>
      <c r="B847" t="s">
        <v>2568</v>
      </c>
      <c r="C847" t="s">
        <v>2425</v>
      </c>
      <c r="D847" s="1">
        <v>0.64270833333333333</v>
      </c>
      <c r="E847" t="s">
        <v>2569</v>
      </c>
      <c r="F847">
        <v>48155.663999999997</v>
      </c>
    </row>
    <row r="848" spans="1:6" x14ac:dyDescent="0.25">
      <c r="A848" t="s">
        <v>2570</v>
      </c>
      <c r="B848" t="s">
        <v>2571</v>
      </c>
      <c r="C848" t="s">
        <v>2425</v>
      </c>
      <c r="D848" s="1">
        <v>0.64270833333333333</v>
      </c>
      <c r="E848" t="s">
        <v>2429</v>
      </c>
      <c r="F848">
        <v>16846.814399999999</v>
      </c>
    </row>
    <row r="849" spans="1:6" x14ac:dyDescent="0.25">
      <c r="A849" t="s">
        <v>2572</v>
      </c>
      <c r="B849" t="s">
        <v>2573</v>
      </c>
      <c r="C849" t="s">
        <v>2425</v>
      </c>
      <c r="D849" s="1">
        <v>0.64270833333333333</v>
      </c>
      <c r="E849" t="s">
        <v>2430</v>
      </c>
      <c r="F849">
        <v>7119.4887600000002</v>
      </c>
    </row>
    <row r="850" spans="1:6" x14ac:dyDescent="0.25">
      <c r="A850" t="s">
        <v>2574</v>
      </c>
      <c r="B850" t="s">
        <v>2575</v>
      </c>
      <c r="C850" t="s">
        <v>2425</v>
      </c>
      <c r="D850" s="1">
        <v>0.64270833333333333</v>
      </c>
      <c r="E850" t="s">
        <v>2431</v>
      </c>
      <c r="F850">
        <v>984.09167400000001</v>
      </c>
    </row>
    <row r="851" spans="1:6" x14ac:dyDescent="0.25">
      <c r="A851" t="s">
        <v>2576</v>
      </c>
      <c r="B851" t="s">
        <v>2577</v>
      </c>
      <c r="C851" t="s">
        <v>2425</v>
      </c>
      <c r="D851" s="1">
        <v>0.64270833333333333</v>
      </c>
      <c r="E851" t="s">
        <v>2578</v>
      </c>
      <c r="F851">
        <v>30037.0664</v>
      </c>
    </row>
    <row r="852" spans="1:6" x14ac:dyDescent="0.25">
      <c r="A852" t="s">
        <v>2579</v>
      </c>
      <c r="B852" t="s">
        <v>2580</v>
      </c>
      <c r="C852" t="s">
        <v>2425</v>
      </c>
      <c r="D852" s="1">
        <v>0.64270833333333333</v>
      </c>
      <c r="E852" t="s">
        <v>2581</v>
      </c>
      <c r="F852">
        <v>273598.90600000002</v>
      </c>
    </row>
    <row r="853" spans="1:6" x14ac:dyDescent="0.25">
      <c r="A853" t="s">
        <v>2582</v>
      </c>
      <c r="B853" t="s">
        <v>2583</v>
      </c>
      <c r="C853" t="s">
        <v>2425</v>
      </c>
      <c r="D853" s="1">
        <v>0.64270833333333333</v>
      </c>
      <c r="E853" t="s">
        <v>2584</v>
      </c>
      <c r="F853">
        <v>1214996.6200000001</v>
      </c>
    </row>
    <row r="854" spans="1:6" x14ac:dyDescent="0.25">
      <c r="A854" t="s">
        <v>2585</v>
      </c>
      <c r="B854" t="s">
        <v>2586</v>
      </c>
      <c r="C854" t="s">
        <v>2425</v>
      </c>
      <c r="D854" s="1">
        <v>0.64270833333333333</v>
      </c>
      <c r="E854" t="s">
        <v>2587</v>
      </c>
      <c r="F854">
        <v>260568.21799999999</v>
      </c>
    </row>
    <row r="855" spans="1:6" x14ac:dyDescent="0.25">
      <c r="A855" t="s">
        <v>2588</v>
      </c>
      <c r="B855" t="s">
        <v>2589</v>
      </c>
      <c r="C855" t="s">
        <v>2425</v>
      </c>
      <c r="D855" s="1">
        <v>0.64270833333333333</v>
      </c>
      <c r="E855" t="s">
        <v>2590</v>
      </c>
      <c r="F855">
        <v>264801.28100000002</v>
      </c>
    </row>
    <row r="856" spans="1:6" x14ac:dyDescent="0.25">
      <c r="A856" t="s">
        <v>2591</v>
      </c>
      <c r="B856" t="s">
        <v>2592</v>
      </c>
      <c r="C856" t="s">
        <v>2425</v>
      </c>
      <c r="D856" s="1">
        <v>0.64270833333333333</v>
      </c>
      <c r="E856" t="s">
        <v>2593</v>
      </c>
      <c r="F856">
        <v>608891.56200000003</v>
      </c>
    </row>
    <row r="857" spans="1:6" x14ac:dyDescent="0.25">
      <c r="A857" t="s">
        <v>2594</v>
      </c>
      <c r="B857" t="s">
        <v>2595</v>
      </c>
      <c r="C857" t="s">
        <v>2425</v>
      </c>
      <c r="D857" s="1">
        <v>0.64270833333333333</v>
      </c>
      <c r="E857" t="s">
        <v>2596</v>
      </c>
      <c r="F857">
        <v>64764.038999999997</v>
      </c>
    </row>
    <row r="858" spans="1:6" x14ac:dyDescent="0.25">
      <c r="A858" t="s">
        <v>2597</v>
      </c>
      <c r="B858" t="s">
        <v>2598</v>
      </c>
      <c r="C858" t="s">
        <v>2425</v>
      </c>
      <c r="D858" s="1">
        <v>0.64270833333333333</v>
      </c>
      <c r="E858" t="s">
        <v>2599</v>
      </c>
      <c r="F858">
        <v>128377.32</v>
      </c>
    </row>
    <row r="859" spans="1:6" x14ac:dyDescent="0.25">
      <c r="A859" t="s">
        <v>2600</v>
      </c>
      <c r="B859" t="s">
        <v>2601</v>
      </c>
      <c r="C859" t="s">
        <v>2425</v>
      </c>
      <c r="D859" s="1">
        <v>0.64270833333333333</v>
      </c>
      <c r="E859" t="s">
        <v>2602</v>
      </c>
      <c r="F859">
        <v>129186.554</v>
      </c>
    </row>
    <row r="860" spans="1:6" x14ac:dyDescent="0.25">
      <c r="A860" t="s">
        <v>2603</v>
      </c>
      <c r="B860" t="s">
        <v>2604</v>
      </c>
      <c r="C860" t="s">
        <v>2425</v>
      </c>
      <c r="D860" s="1">
        <v>0.64270833333333333</v>
      </c>
      <c r="E860" t="s">
        <v>2605</v>
      </c>
      <c r="F860">
        <v>144575.09299999999</v>
      </c>
    </row>
    <row r="861" spans="1:6" x14ac:dyDescent="0.25">
      <c r="A861" t="s">
        <v>2606</v>
      </c>
      <c r="B861" t="s">
        <v>2607</v>
      </c>
      <c r="C861" t="s">
        <v>2425</v>
      </c>
      <c r="D861" s="1">
        <v>0.64270833333333333</v>
      </c>
      <c r="E861" t="s">
        <v>2426</v>
      </c>
      <c r="F861">
        <v>55500.003900000003</v>
      </c>
    </row>
    <row r="862" spans="1:6" x14ac:dyDescent="0.25">
      <c r="A862" t="s">
        <v>2608</v>
      </c>
      <c r="B862" t="s">
        <v>2609</v>
      </c>
      <c r="C862" t="s">
        <v>2425</v>
      </c>
      <c r="D862" s="1">
        <v>0.64270833333333333</v>
      </c>
      <c r="E862" t="s">
        <v>2427</v>
      </c>
      <c r="F862">
        <v>24183.101500000001</v>
      </c>
    </row>
    <row r="863" spans="1:6" x14ac:dyDescent="0.25">
      <c r="A863" t="s">
        <v>2610</v>
      </c>
      <c r="B863" t="s">
        <v>2611</v>
      </c>
      <c r="C863" t="s">
        <v>2425</v>
      </c>
      <c r="D863" s="1">
        <v>0.64270833333333333</v>
      </c>
      <c r="E863" t="s">
        <v>2428</v>
      </c>
      <c r="F863">
        <v>4335.7206999999999</v>
      </c>
    </row>
    <row r="864" spans="1:6" x14ac:dyDescent="0.25">
      <c r="A864" t="s">
        <v>2612</v>
      </c>
      <c r="B864" t="s">
        <v>2613</v>
      </c>
      <c r="C864" t="s">
        <v>2425</v>
      </c>
      <c r="D864" s="1">
        <v>0.64270833333333333</v>
      </c>
      <c r="E864" t="s">
        <v>2614</v>
      </c>
      <c r="F864">
        <v>30180.4804</v>
      </c>
    </row>
    <row r="865" spans="1:6" x14ac:dyDescent="0.25">
      <c r="A865" t="s">
        <v>2615</v>
      </c>
      <c r="B865" t="s">
        <v>2616</v>
      </c>
      <c r="C865" t="s">
        <v>2425</v>
      </c>
      <c r="D865" s="1">
        <v>0.64270833333333333</v>
      </c>
      <c r="E865" t="s">
        <v>2617</v>
      </c>
      <c r="F865">
        <v>221225.046</v>
      </c>
    </row>
    <row r="866" spans="1:6" x14ac:dyDescent="0.25">
      <c r="A866" t="s">
        <v>2618</v>
      </c>
      <c r="B866" t="s">
        <v>2619</v>
      </c>
      <c r="C866" t="s">
        <v>2425</v>
      </c>
      <c r="D866" s="1">
        <v>0.64270833333333333</v>
      </c>
      <c r="E866" t="s">
        <v>2620</v>
      </c>
      <c r="F866">
        <v>1098325.6200000001</v>
      </c>
    </row>
    <row r="867" spans="1:6" x14ac:dyDescent="0.25">
      <c r="A867" t="s">
        <v>2621</v>
      </c>
      <c r="B867" t="s">
        <v>2622</v>
      </c>
      <c r="C867" t="s">
        <v>2425</v>
      </c>
      <c r="D867" s="1">
        <v>0.64270833333333333</v>
      </c>
      <c r="E867" t="s">
        <v>2623</v>
      </c>
      <c r="F867">
        <v>260568.28099999999</v>
      </c>
    </row>
    <row r="868" spans="1:6" x14ac:dyDescent="0.25">
      <c r="A868" t="s">
        <v>2624</v>
      </c>
      <c r="B868" t="s">
        <v>2625</v>
      </c>
      <c r="C868" t="s">
        <v>2425</v>
      </c>
      <c r="D868" s="1">
        <v>0.64270833333333333</v>
      </c>
      <c r="E868" t="s">
        <v>2626</v>
      </c>
      <c r="F868">
        <v>264801.28100000002</v>
      </c>
    </row>
    <row r="869" spans="1:6" x14ac:dyDescent="0.25">
      <c r="A869" t="s">
        <v>2627</v>
      </c>
      <c r="B869" t="s">
        <v>2628</v>
      </c>
      <c r="C869" t="s">
        <v>2425</v>
      </c>
      <c r="D869" s="1">
        <v>0.64270833333333333</v>
      </c>
      <c r="E869" t="s">
        <v>2629</v>
      </c>
      <c r="F869">
        <v>608891.56200000003</v>
      </c>
    </row>
    <row r="870" spans="1:6" x14ac:dyDescent="0.25">
      <c r="A870" t="s">
        <v>2630</v>
      </c>
      <c r="B870" t="s">
        <v>2631</v>
      </c>
      <c r="C870" t="s">
        <v>2425</v>
      </c>
      <c r="D870" s="1">
        <v>0.64270833333333333</v>
      </c>
      <c r="E870" t="s">
        <v>2632</v>
      </c>
      <c r="F870">
        <v>51217.413999999997</v>
      </c>
    </row>
    <row r="871" spans="1:6" x14ac:dyDescent="0.25">
      <c r="A871" t="s">
        <v>2633</v>
      </c>
      <c r="B871" t="s">
        <v>2634</v>
      </c>
      <c r="C871" t="s">
        <v>2425</v>
      </c>
      <c r="D871" s="1">
        <v>0.64270833333333333</v>
      </c>
      <c r="E871" t="s">
        <v>2635</v>
      </c>
      <c r="F871">
        <v>100788.601</v>
      </c>
    </row>
    <row r="872" spans="1:6" x14ac:dyDescent="0.25">
      <c r="A872" t="s">
        <v>2636</v>
      </c>
      <c r="B872" t="s">
        <v>2637</v>
      </c>
      <c r="C872" t="s">
        <v>2425</v>
      </c>
      <c r="D872" s="1">
        <v>0.64270833333333333</v>
      </c>
      <c r="E872" t="s">
        <v>2638</v>
      </c>
      <c r="F872">
        <v>102344.773</v>
      </c>
    </row>
    <row r="873" spans="1:6" x14ac:dyDescent="0.25">
      <c r="A873" t="s">
        <v>2639</v>
      </c>
      <c r="B873" t="s">
        <v>2640</v>
      </c>
      <c r="C873" t="s">
        <v>2425</v>
      </c>
      <c r="D873" s="1">
        <v>0.64270833333333333</v>
      </c>
      <c r="E873" t="s">
        <v>2641</v>
      </c>
      <c r="F873">
        <v>147769.40599999999</v>
      </c>
    </row>
    <row r="874" spans="1:6" x14ac:dyDescent="0.25">
      <c r="A874" t="s">
        <v>2642</v>
      </c>
      <c r="B874" t="s">
        <v>2643</v>
      </c>
      <c r="C874" t="s">
        <v>2425</v>
      </c>
      <c r="D874" s="1">
        <v>0.64270833333333333</v>
      </c>
      <c r="E874" t="s">
        <v>2429</v>
      </c>
      <c r="F874">
        <v>60987.593699999998</v>
      </c>
    </row>
    <row r="875" spans="1:6" x14ac:dyDescent="0.25">
      <c r="A875" t="s">
        <v>2644</v>
      </c>
      <c r="B875" t="s">
        <v>2645</v>
      </c>
      <c r="C875" t="s">
        <v>2425</v>
      </c>
      <c r="D875" s="1">
        <v>0.64270833333333333</v>
      </c>
      <c r="E875" t="s">
        <v>2430</v>
      </c>
      <c r="F875">
        <v>26895.995999999999</v>
      </c>
    </row>
    <row r="876" spans="1:6" x14ac:dyDescent="0.25">
      <c r="A876" t="s">
        <v>2646</v>
      </c>
      <c r="B876" t="s">
        <v>2647</v>
      </c>
      <c r="C876" t="s">
        <v>2425</v>
      </c>
      <c r="D876" s="1">
        <v>0.64270833333333333</v>
      </c>
      <c r="E876" t="s">
        <v>2431</v>
      </c>
      <c r="F876">
        <v>5258.1088799999998</v>
      </c>
    </row>
    <row r="877" spans="1:6" x14ac:dyDescent="0.25">
      <c r="A877" t="s">
        <v>2648</v>
      </c>
      <c r="B877" t="s">
        <v>2649</v>
      </c>
      <c r="C877" t="s">
        <v>2425</v>
      </c>
      <c r="D877" s="1">
        <v>0.64270833333333333</v>
      </c>
      <c r="E877" t="s">
        <v>2650</v>
      </c>
      <c r="F877">
        <v>23966.8164</v>
      </c>
    </row>
    <row r="878" spans="1:6" x14ac:dyDescent="0.25">
      <c r="A878" t="s">
        <v>2651</v>
      </c>
      <c r="B878" t="s">
        <v>2652</v>
      </c>
      <c r="C878" t="s">
        <v>2425</v>
      </c>
      <c r="D878" s="1">
        <v>0.64270833333333333</v>
      </c>
      <c r="E878" t="s">
        <v>2653</v>
      </c>
      <c r="F878">
        <v>241371.82800000001</v>
      </c>
    </row>
    <row r="879" spans="1:6" x14ac:dyDescent="0.25">
      <c r="A879" t="s">
        <v>2654</v>
      </c>
      <c r="B879" t="s">
        <v>2655</v>
      </c>
      <c r="C879" t="s">
        <v>2425</v>
      </c>
      <c r="D879" s="1">
        <v>0.64270833333333333</v>
      </c>
      <c r="E879" t="s">
        <v>2656</v>
      </c>
      <c r="F879">
        <v>1089784.1200000001</v>
      </c>
    </row>
    <row r="880" spans="1:6" x14ac:dyDescent="0.25">
      <c r="A880" t="s">
        <v>2657</v>
      </c>
      <c r="B880" t="s">
        <v>2658</v>
      </c>
      <c r="C880" t="s">
        <v>2425</v>
      </c>
      <c r="D880" s="1">
        <v>0.64270833333333333</v>
      </c>
      <c r="E880" t="s">
        <v>2659</v>
      </c>
      <c r="F880">
        <v>195134.75</v>
      </c>
    </row>
    <row r="881" spans="1:6" x14ac:dyDescent="0.25">
      <c r="A881" t="s">
        <v>2660</v>
      </c>
      <c r="B881" t="s">
        <v>2661</v>
      </c>
      <c r="C881" t="s">
        <v>2425</v>
      </c>
      <c r="D881" s="1">
        <v>0.64270833333333333</v>
      </c>
      <c r="E881" t="s">
        <v>2662</v>
      </c>
      <c r="F881">
        <v>220716.28099999999</v>
      </c>
    </row>
    <row r="882" spans="1:6" x14ac:dyDescent="0.25">
      <c r="A882" t="s">
        <v>2663</v>
      </c>
      <c r="B882" t="s">
        <v>2664</v>
      </c>
      <c r="C882" t="s">
        <v>2425</v>
      </c>
      <c r="D882" s="1">
        <v>0.64270833333333333</v>
      </c>
      <c r="E882" t="s">
        <v>2665</v>
      </c>
      <c r="F882">
        <v>550506.25</v>
      </c>
    </row>
    <row r="883" spans="1:6" x14ac:dyDescent="0.25">
      <c r="A883" t="s">
        <v>2666</v>
      </c>
      <c r="B883" t="s">
        <v>2667</v>
      </c>
      <c r="C883" t="s">
        <v>2425</v>
      </c>
      <c r="D883" s="1">
        <v>0.64270833333333333</v>
      </c>
      <c r="E883" t="s">
        <v>2668</v>
      </c>
      <c r="F883">
        <v>46947.964800000002</v>
      </c>
    </row>
    <row r="884" spans="1:6" x14ac:dyDescent="0.25">
      <c r="A884" t="s">
        <v>2669</v>
      </c>
      <c r="B884" t="s">
        <v>2670</v>
      </c>
      <c r="C884" t="s">
        <v>2425</v>
      </c>
      <c r="D884" s="1">
        <v>0.64270833333333333</v>
      </c>
      <c r="E884" t="s">
        <v>2671</v>
      </c>
      <c r="F884">
        <v>110189.07799999999</v>
      </c>
    </row>
    <row r="885" spans="1:6" x14ac:dyDescent="0.25">
      <c r="A885" t="s">
        <v>2672</v>
      </c>
      <c r="B885" t="s">
        <v>2673</v>
      </c>
      <c r="C885" t="s">
        <v>2425</v>
      </c>
      <c r="D885" s="1">
        <v>0.64270833333333333</v>
      </c>
      <c r="E885" t="s">
        <v>2674</v>
      </c>
      <c r="F885">
        <v>126591.031</v>
      </c>
    </row>
    <row r="886" spans="1:6" x14ac:dyDescent="0.25">
      <c r="A886" t="s">
        <v>2675</v>
      </c>
      <c r="B886" t="s">
        <v>2676</v>
      </c>
      <c r="C886" t="s">
        <v>2425</v>
      </c>
      <c r="D886" s="1">
        <v>0.64270833333333333</v>
      </c>
      <c r="E886" t="s">
        <v>2677</v>
      </c>
      <c r="F886">
        <v>165115.34299999999</v>
      </c>
    </row>
    <row r="887" spans="1:6" x14ac:dyDescent="0.25">
      <c r="A887" t="s">
        <v>2678</v>
      </c>
      <c r="B887" t="s">
        <v>2679</v>
      </c>
      <c r="C887" t="s">
        <v>2425</v>
      </c>
      <c r="D887" s="1">
        <v>0.64270833333333333</v>
      </c>
      <c r="E887" t="s">
        <v>2426</v>
      </c>
      <c r="F887">
        <v>51237.3125</v>
      </c>
    </row>
    <row r="888" spans="1:6" x14ac:dyDescent="0.25">
      <c r="A888" t="s">
        <v>2680</v>
      </c>
      <c r="B888" t="s">
        <v>2681</v>
      </c>
      <c r="C888" t="s">
        <v>2425</v>
      </c>
      <c r="D888" s="1">
        <v>0.64270833333333333</v>
      </c>
      <c r="E888" t="s">
        <v>2427</v>
      </c>
      <c r="F888">
        <v>22605.7382</v>
      </c>
    </row>
    <row r="889" spans="1:6" x14ac:dyDescent="0.25">
      <c r="A889" t="s">
        <v>2682</v>
      </c>
      <c r="B889" t="s">
        <v>2683</v>
      </c>
      <c r="C889" t="s">
        <v>2425</v>
      </c>
      <c r="D889" s="1">
        <v>0.64270833333333333</v>
      </c>
      <c r="E889" t="s">
        <v>2428</v>
      </c>
      <c r="F889">
        <v>3992.9711900000002</v>
      </c>
    </row>
    <row r="890" spans="1:6" x14ac:dyDescent="0.25">
      <c r="A890" t="s">
        <v>2684</v>
      </c>
      <c r="B890" t="s">
        <v>2685</v>
      </c>
      <c r="C890" t="s">
        <v>2425</v>
      </c>
      <c r="D890" s="1">
        <v>0.64270833333333333</v>
      </c>
      <c r="E890" t="s">
        <v>2686</v>
      </c>
      <c r="F890">
        <v>12172.160099999999</v>
      </c>
    </row>
    <row r="891" spans="1:6" x14ac:dyDescent="0.25">
      <c r="A891" t="s">
        <v>2687</v>
      </c>
      <c r="B891" t="s">
        <v>2688</v>
      </c>
      <c r="C891" t="s">
        <v>2425</v>
      </c>
      <c r="D891" s="1">
        <v>0.64270833333333333</v>
      </c>
      <c r="E891" t="s">
        <v>2689</v>
      </c>
      <c r="F891">
        <v>203853.796</v>
      </c>
    </row>
    <row r="892" spans="1:6" x14ac:dyDescent="0.25">
      <c r="A892" t="s">
        <v>2690</v>
      </c>
      <c r="B892" t="s">
        <v>2691</v>
      </c>
      <c r="C892" t="s">
        <v>2425</v>
      </c>
      <c r="D892" s="1">
        <v>0.64270833333333333</v>
      </c>
      <c r="E892" t="s">
        <v>2692</v>
      </c>
      <c r="F892">
        <v>983224.875</v>
      </c>
    </row>
    <row r="893" spans="1:6" x14ac:dyDescent="0.25">
      <c r="A893" t="s">
        <v>2693</v>
      </c>
      <c r="B893" t="s">
        <v>2694</v>
      </c>
      <c r="C893" t="s">
        <v>2425</v>
      </c>
      <c r="D893" s="1">
        <v>0.64270833333333333</v>
      </c>
      <c r="E893" t="s">
        <v>2695</v>
      </c>
      <c r="F893">
        <v>195134.84299999999</v>
      </c>
    </row>
    <row r="894" spans="1:6" x14ac:dyDescent="0.25">
      <c r="A894" t="s">
        <v>2696</v>
      </c>
      <c r="B894" t="s">
        <v>2697</v>
      </c>
      <c r="C894" t="s">
        <v>2425</v>
      </c>
      <c r="D894" s="1">
        <v>0.64270833333333333</v>
      </c>
      <c r="E894" t="s">
        <v>2698</v>
      </c>
      <c r="F894">
        <v>220716.28099999999</v>
      </c>
    </row>
    <row r="895" spans="1:6" x14ac:dyDescent="0.25">
      <c r="A895" t="s">
        <v>2699</v>
      </c>
      <c r="B895" t="s">
        <v>2700</v>
      </c>
      <c r="C895" t="s">
        <v>2425</v>
      </c>
      <c r="D895" s="1">
        <v>0.64270833333333333</v>
      </c>
      <c r="E895" t="s">
        <v>2701</v>
      </c>
      <c r="F895">
        <v>550506.25</v>
      </c>
    </row>
    <row r="896" spans="1:6" x14ac:dyDescent="0.25">
      <c r="A896" t="s">
        <v>2702</v>
      </c>
      <c r="B896" t="s">
        <v>2703</v>
      </c>
      <c r="C896" t="s">
        <v>2425</v>
      </c>
      <c r="D896" s="1">
        <v>0.64270833333333333</v>
      </c>
      <c r="E896" t="s">
        <v>2704</v>
      </c>
      <c r="F896">
        <v>38092.433499999999</v>
      </c>
    </row>
    <row r="897" spans="1:6" x14ac:dyDescent="0.25">
      <c r="A897" t="s">
        <v>2705</v>
      </c>
      <c r="B897" t="s">
        <v>2706</v>
      </c>
      <c r="C897" t="s">
        <v>2425</v>
      </c>
      <c r="D897" s="1">
        <v>0.64270833333333333</v>
      </c>
      <c r="E897" t="s">
        <v>2707</v>
      </c>
      <c r="F897">
        <v>80961.710900000005</v>
      </c>
    </row>
    <row r="898" spans="1:6" x14ac:dyDescent="0.25">
      <c r="A898" t="s">
        <v>2708</v>
      </c>
      <c r="B898" t="s">
        <v>2709</v>
      </c>
      <c r="C898" t="s">
        <v>2425</v>
      </c>
      <c r="D898" s="1">
        <v>0.64270833333333333</v>
      </c>
      <c r="E898" t="s">
        <v>2710</v>
      </c>
      <c r="F898">
        <v>84847.781199999998</v>
      </c>
    </row>
    <row r="899" spans="1:6" x14ac:dyDescent="0.25">
      <c r="A899" t="s">
        <v>2711</v>
      </c>
      <c r="B899" t="s">
        <v>2712</v>
      </c>
      <c r="C899" t="s">
        <v>2425</v>
      </c>
      <c r="D899" s="1">
        <v>0.64270833333333333</v>
      </c>
      <c r="E899" t="s">
        <v>2713</v>
      </c>
      <c r="F899">
        <v>123433.898</v>
      </c>
    </row>
    <row r="900" spans="1:6" x14ac:dyDescent="0.25">
      <c r="A900" t="s">
        <v>2714</v>
      </c>
      <c r="B900" t="s">
        <v>2715</v>
      </c>
      <c r="C900" t="s">
        <v>2425</v>
      </c>
      <c r="D900" s="1">
        <v>0.64270833333333333</v>
      </c>
      <c r="E900" t="s">
        <v>2429</v>
      </c>
      <c r="F900">
        <v>55161.179600000003</v>
      </c>
    </row>
    <row r="901" spans="1:6" x14ac:dyDescent="0.25">
      <c r="A901" t="s">
        <v>2716</v>
      </c>
      <c r="B901" t="s">
        <v>2717</v>
      </c>
      <c r="C901" t="s">
        <v>2425</v>
      </c>
      <c r="D901" s="1">
        <v>0.64270833333333333</v>
      </c>
      <c r="E901" t="s">
        <v>2430</v>
      </c>
      <c r="F901">
        <v>24349.1132</v>
      </c>
    </row>
    <row r="902" spans="1:6" x14ac:dyDescent="0.25">
      <c r="A902" t="s">
        <v>2718</v>
      </c>
      <c r="B902" t="s">
        <v>2719</v>
      </c>
      <c r="C902" t="s">
        <v>2425</v>
      </c>
      <c r="D902" s="1">
        <v>0.64270833333333333</v>
      </c>
      <c r="E902" t="s">
        <v>2431</v>
      </c>
      <c r="F902">
        <v>1734.85302</v>
      </c>
    </row>
    <row r="903" spans="1:6" x14ac:dyDescent="0.25">
      <c r="A903" t="s">
        <v>2720</v>
      </c>
      <c r="B903" t="s">
        <v>2721</v>
      </c>
      <c r="C903" t="s">
        <v>2425</v>
      </c>
      <c r="D903" s="1">
        <v>0.64270833333333333</v>
      </c>
      <c r="E903" t="s">
        <v>2722</v>
      </c>
      <c r="F903">
        <v>3782</v>
      </c>
    </row>
    <row r="904" spans="1:6" x14ac:dyDescent="0.25">
      <c r="A904" t="s">
        <v>2723</v>
      </c>
      <c r="B904" t="s">
        <v>2724</v>
      </c>
      <c r="C904" t="s">
        <v>2425</v>
      </c>
      <c r="D904" s="1">
        <v>0.64270833333333333</v>
      </c>
      <c r="E904" t="s">
        <v>2725</v>
      </c>
      <c r="F904">
        <v>35503</v>
      </c>
    </row>
    <row r="905" spans="1:6" x14ac:dyDescent="0.25">
      <c r="A905" t="s">
        <v>2726</v>
      </c>
      <c r="B905" t="s">
        <v>2727</v>
      </c>
      <c r="C905" t="s">
        <v>2425</v>
      </c>
      <c r="D905" s="1">
        <v>0.64270833333333333</v>
      </c>
      <c r="E905" t="s">
        <v>2728</v>
      </c>
      <c r="F905">
        <v>97480</v>
      </c>
    </row>
    <row r="906" spans="1:6" x14ac:dyDescent="0.25">
      <c r="A906" t="s">
        <v>2729</v>
      </c>
      <c r="B906" t="s">
        <v>2730</v>
      </c>
      <c r="C906" t="s">
        <v>2425</v>
      </c>
      <c r="D906" s="1">
        <v>0.64270833333333333</v>
      </c>
      <c r="E906" t="s">
        <v>2731</v>
      </c>
      <c r="F906">
        <v>3956</v>
      </c>
    </row>
    <row r="907" spans="1:6" x14ac:dyDescent="0.25">
      <c r="A907" t="s">
        <v>2732</v>
      </c>
      <c r="B907" t="s">
        <v>2733</v>
      </c>
      <c r="C907" t="s">
        <v>2425</v>
      </c>
      <c r="D907" s="1">
        <v>0.64270833333333333</v>
      </c>
      <c r="E907" t="s">
        <v>2734</v>
      </c>
      <c r="F907">
        <v>18382</v>
      </c>
    </row>
    <row r="908" spans="1:6" x14ac:dyDescent="0.25">
      <c r="A908" t="s">
        <v>2735</v>
      </c>
      <c r="B908" t="s">
        <v>2736</v>
      </c>
      <c r="C908" t="s">
        <v>2425</v>
      </c>
      <c r="D908" s="1">
        <v>0.64270833333333333</v>
      </c>
      <c r="E908" t="s">
        <v>2737</v>
      </c>
      <c r="F908">
        <v>0</v>
      </c>
    </row>
    <row r="909" spans="1:6" x14ac:dyDescent="0.25">
      <c r="A909" t="s">
        <v>2738</v>
      </c>
      <c r="B909" t="s">
        <v>2739</v>
      </c>
      <c r="C909" t="s">
        <v>2425</v>
      </c>
      <c r="D909" s="1">
        <v>0.64270833333333333</v>
      </c>
      <c r="E909" t="s">
        <v>2740</v>
      </c>
      <c r="F909">
        <v>16856</v>
      </c>
    </row>
    <row r="910" spans="1:6" x14ac:dyDescent="0.25">
      <c r="A910" t="s">
        <v>2741</v>
      </c>
      <c r="B910" t="s">
        <v>2742</v>
      </c>
      <c r="C910" t="s">
        <v>2425</v>
      </c>
      <c r="D910" s="1">
        <v>0.64270833333333333</v>
      </c>
      <c r="E910" t="s">
        <v>2743</v>
      </c>
      <c r="F910">
        <v>18878</v>
      </c>
    </row>
    <row r="911" spans="1:6" x14ac:dyDescent="0.25">
      <c r="A911" t="s">
        <v>2744</v>
      </c>
      <c r="B911" t="s">
        <v>2745</v>
      </c>
      <c r="C911" t="s">
        <v>2425</v>
      </c>
      <c r="D911" s="1">
        <v>0.64270833333333333</v>
      </c>
      <c r="E911" t="s">
        <v>2746</v>
      </c>
      <c r="F911">
        <v>21814</v>
      </c>
    </row>
    <row r="912" spans="1:6" x14ac:dyDescent="0.25">
      <c r="A912" t="s">
        <v>2747</v>
      </c>
      <c r="B912" t="s">
        <v>2748</v>
      </c>
      <c r="C912" t="s">
        <v>2425</v>
      </c>
      <c r="D912" s="1">
        <v>0.64270833333333333</v>
      </c>
      <c r="E912" t="s">
        <v>2749</v>
      </c>
      <c r="F912">
        <v>23852</v>
      </c>
    </row>
    <row r="913" spans="1:6" x14ac:dyDescent="0.25">
      <c r="A913" t="s">
        <v>2750</v>
      </c>
      <c r="B913" t="s">
        <v>2751</v>
      </c>
      <c r="C913" t="s">
        <v>2425</v>
      </c>
      <c r="D913" s="1">
        <v>0.64270833333333333</v>
      </c>
      <c r="E913" t="s">
        <v>2426</v>
      </c>
      <c r="F913">
        <v>0</v>
      </c>
    </row>
    <row r="914" spans="1:6" x14ac:dyDescent="0.25">
      <c r="A914" t="s">
        <v>2752</v>
      </c>
      <c r="B914" t="s">
        <v>2753</v>
      </c>
      <c r="C914" t="s">
        <v>2425</v>
      </c>
      <c r="D914" s="1">
        <v>0.64270833333333333</v>
      </c>
      <c r="E914" t="s">
        <v>2427</v>
      </c>
      <c r="F914">
        <v>0</v>
      </c>
    </row>
    <row r="915" spans="1:6" x14ac:dyDescent="0.25">
      <c r="A915" t="s">
        <v>2754</v>
      </c>
      <c r="B915" t="s">
        <v>2755</v>
      </c>
      <c r="C915" t="s">
        <v>2425</v>
      </c>
      <c r="D915" s="1">
        <v>0.64270833333333333</v>
      </c>
      <c r="E915" t="s">
        <v>2428</v>
      </c>
      <c r="F915">
        <v>0</v>
      </c>
    </row>
    <row r="916" spans="1:6" x14ac:dyDescent="0.25">
      <c r="A916" t="s">
        <v>2756</v>
      </c>
      <c r="B916" t="s">
        <v>2757</v>
      </c>
      <c r="C916" t="s">
        <v>2425</v>
      </c>
      <c r="D916" s="1">
        <v>0.64270833333333333</v>
      </c>
      <c r="E916" t="s">
        <v>2758</v>
      </c>
      <c r="F916">
        <v>2945</v>
      </c>
    </row>
    <row r="917" spans="1:6" x14ac:dyDescent="0.25">
      <c r="A917" t="s">
        <v>2759</v>
      </c>
      <c r="B917" t="s">
        <v>2760</v>
      </c>
      <c r="C917" t="s">
        <v>2425</v>
      </c>
      <c r="D917" s="1">
        <v>0.64270833333333333</v>
      </c>
      <c r="E917" t="s">
        <v>2761</v>
      </c>
      <c r="F917">
        <v>22888</v>
      </c>
    </row>
    <row r="918" spans="1:6" x14ac:dyDescent="0.25">
      <c r="A918" t="s">
        <v>2762</v>
      </c>
      <c r="B918" t="s">
        <v>2763</v>
      </c>
      <c r="C918" t="s">
        <v>2425</v>
      </c>
      <c r="D918" s="1">
        <v>0.64270833333333333</v>
      </c>
      <c r="E918" t="s">
        <v>2764</v>
      </c>
      <c r="F918">
        <v>62849</v>
      </c>
    </row>
    <row r="919" spans="1:6" x14ac:dyDescent="0.25">
      <c r="A919" t="s">
        <v>2765</v>
      </c>
      <c r="B919" t="s">
        <v>2766</v>
      </c>
      <c r="C919" t="s">
        <v>2425</v>
      </c>
      <c r="D919" s="1">
        <v>0.64270833333333333</v>
      </c>
      <c r="E919" t="s">
        <v>2767</v>
      </c>
      <c r="F919">
        <v>3956</v>
      </c>
    </row>
    <row r="920" spans="1:6" x14ac:dyDescent="0.25">
      <c r="A920" t="s">
        <v>2768</v>
      </c>
      <c r="B920" t="s">
        <v>2769</v>
      </c>
      <c r="C920" t="s">
        <v>2425</v>
      </c>
      <c r="D920" s="1">
        <v>0.64270833333333333</v>
      </c>
      <c r="E920" t="s">
        <v>2770</v>
      </c>
      <c r="F920">
        <v>18382</v>
      </c>
    </row>
    <row r="921" spans="1:6" x14ac:dyDescent="0.25">
      <c r="A921" t="s">
        <v>2771</v>
      </c>
      <c r="B921" t="s">
        <v>2772</v>
      </c>
      <c r="C921" t="s">
        <v>2425</v>
      </c>
      <c r="D921" s="1">
        <v>0.64270833333333333</v>
      </c>
      <c r="E921" t="s">
        <v>2773</v>
      </c>
      <c r="F921">
        <v>0</v>
      </c>
    </row>
    <row r="922" spans="1:6" x14ac:dyDescent="0.25">
      <c r="A922" t="s">
        <v>2774</v>
      </c>
      <c r="B922" t="s">
        <v>2775</v>
      </c>
      <c r="C922" t="s">
        <v>2425</v>
      </c>
      <c r="D922" s="1">
        <v>0.64270833333333333</v>
      </c>
      <c r="E922" t="s">
        <v>2776</v>
      </c>
      <c r="F922">
        <v>5013</v>
      </c>
    </row>
    <row r="923" spans="1:6" x14ac:dyDescent="0.25">
      <c r="A923" t="s">
        <v>2777</v>
      </c>
      <c r="B923" t="s">
        <v>2778</v>
      </c>
      <c r="C923" t="s">
        <v>2425</v>
      </c>
      <c r="D923" s="1">
        <v>0.64270833333333333</v>
      </c>
      <c r="E923" t="s">
        <v>2779</v>
      </c>
      <c r="F923">
        <v>6818</v>
      </c>
    </row>
    <row r="924" spans="1:6" x14ac:dyDescent="0.25">
      <c r="A924" t="s">
        <v>2780</v>
      </c>
      <c r="B924" t="s">
        <v>2781</v>
      </c>
      <c r="C924" t="s">
        <v>2425</v>
      </c>
      <c r="D924" s="1">
        <v>0.64270833333333333</v>
      </c>
      <c r="E924" t="s">
        <v>2782</v>
      </c>
      <c r="F924">
        <v>10625</v>
      </c>
    </row>
    <row r="925" spans="1:6" x14ac:dyDescent="0.25">
      <c r="A925" t="s">
        <v>2783</v>
      </c>
      <c r="B925" t="s">
        <v>2784</v>
      </c>
      <c r="C925" t="s">
        <v>2425</v>
      </c>
      <c r="D925" s="1">
        <v>0.64270833333333333</v>
      </c>
      <c r="E925" t="s">
        <v>2785</v>
      </c>
      <c r="F925">
        <v>13822</v>
      </c>
    </row>
    <row r="926" spans="1:6" x14ac:dyDescent="0.25">
      <c r="A926" t="s">
        <v>2786</v>
      </c>
      <c r="B926" t="s">
        <v>2787</v>
      </c>
      <c r="C926" t="s">
        <v>2425</v>
      </c>
      <c r="D926" s="1">
        <v>0.64270833333333333</v>
      </c>
      <c r="E926" t="s">
        <v>2429</v>
      </c>
      <c r="F926">
        <v>0</v>
      </c>
    </row>
    <row r="927" spans="1:6" x14ac:dyDescent="0.25">
      <c r="A927" t="s">
        <v>2788</v>
      </c>
      <c r="B927" t="s">
        <v>2789</v>
      </c>
      <c r="C927" t="s">
        <v>2425</v>
      </c>
      <c r="D927" s="1">
        <v>0.64270833333333333</v>
      </c>
      <c r="E927" t="s">
        <v>2430</v>
      </c>
      <c r="F927">
        <v>0</v>
      </c>
    </row>
    <row r="928" spans="1:6" x14ac:dyDescent="0.25">
      <c r="A928" t="s">
        <v>2790</v>
      </c>
      <c r="B928" t="s">
        <v>2791</v>
      </c>
      <c r="C928" t="s">
        <v>2425</v>
      </c>
      <c r="D928" s="1">
        <v>0.64270833333333333</v>
      </c>
      <c r="E928" t="s">
        <v>2431</v>
      </c>
      <c r="F928">
        <v>0</v>
      </c>
    </row>
    <row r="929" spans="1:6" x14ac:dyDescent="0.25">
      <c r="A929" t="s">
        <v>2809</v>
      </c>
      <c r="B929" t="s">
        <v>2810</v>
      </c>
      <c r="C929" t="s">
        <v>2425</v>
      </c>
      <c r="D929" s="1">
        <v>0.64270833333333333</v>
      </c>
      <c r="E929" t="s">
        <v>2811</v>
      </c>
      <c r="F929">
        <v>17403.068299999999</v>
      </c>
    </row>
    <row r="930" spans="1:6" x14ac:dyDescent="0.25">
      <c r="A930" t="s">
        <v>2812</v>
      </c>
      <c r="B930" t="s">
        <v>2813</v>
      </c>
      <c r="C930" t="s">
        <v>2425</v>
      </c>
      <c r="D930" s="1">
        <v>0.64270833333333333</v>
      </c>
      <c r="E930" t="s">
        <v>2814</v>
      </c>
      <c r="F930">
        <v>203083.14</v>
      </c>
    </row>
    <row r="931" spans="1:6" x14ac:dyDescent="0.25">
      <c r="A931" t="s">
        <v>2815</v>
      </c>
      <c r="B931" t="s">
        <v>2816</v>
      </c>
      <c r="C931" t="s">
        <v>2425</v>
      </c>
      <c r="D931" s="1">
        <v>0.64270833333333333</v>
      </c>
      <c r="E931" t="s">
        <v>2817</v>
      </c>
      <c r="F931">
        <v>939048.31200000003</v>
      </c>
    </row>
    <row r="932" spans="1:6" x14ac:dyDescent="0.25">
      <c r="A932" t="s">
        <v>2818</v>
      </c>
      <c r="B932" t="s">
        <v>2819</v>
      </c>
      <c r="C932" t="s">
        <v>2425</v>
      </c>
      <c r="D932" s="1">
        <v>0.64270833333333333</v>
      </c>
      <c r="E932" t="s">
        <v>2820</v>
      </c>
      <c r="F932">
        <v>207369.75</v>
      </c>
    </row>
    <row r="933" spans="1:6" x14ac:dyDescent="0.25">
      <c r="A933" t="s">
        <v>2821</v>
      </c>
      <c r="B933" t="s">
        <v>2822</v>
      </c>
      <c r="C933" t="s">
        <v>2425</v>
      </c>
      <c r="D933" s="1">
        <v>0.64270833333333333</v>
      </c>
      <c r="E933" t="s">
        <v>2823</v>
      </c>
      <c r="F933">
        <v>314470.34299999999</v>
      </c>
    </row>
    <row r="934" spans="1:6" x14ac:dyDescent="0.25">
      <c r="A934" t="s">
        <v>2824</v>
      </c>
      <c r="B934" t="s">
        <v>2825</v>
      </c>
      <c r="C934" t="s">
        <v>2425</v>
      </c>
      <c r="D934" s="1">
        <v>0.64270833333333333</v>
      </c>
      <c r="E934" t="s">
        <v>2826</v>
      </c>
      <c r="F934">
        <v>507045.56199999998</v>
      </c>
    </row>
    <row r="935" spans="1:6" x14ac:dyDescent="0.25">
      <c r="A935" t="s">
        <v>2827</v>
      </c>
      <c r="B935" t="s">
        <v>2828</v>
      </c>
      <c r="C935" t="s">
        <v>2425</v>
      </c>
      <c r="D935" s="1">
        <v>0.64270833333333333</v>
      </c>
      <c r="E935" t="s">
        <v>2829</v>
      </c>
      <c r="F935">
        <v>23380.314399999999</v>
      </c>
    </row>
    <row r="936" spans="1:6" x14ac:dyDescent="0.25">
      <c r="A936" t="s">
        <v>2830</v>
      </c>
      <c r="B936" t="s">
        <v>2831</v>
      </c>
      <c r="C936" t="s">
        <v>2425</v>
      </c>
      <c r="D936" s="1">
        <v>0.64270833333333333</v>
      </c>
      <c r="E936" t="s">
        <v>2832</v>
      </c>
      <c r="F936">
        <v>66500.781199999998</v>
      </c>
    </row>
    <row r="937" spans="1:6" x14ac:dyDescent="0.25">
      <c r="A937" t="s">
        <v>2833</v>
      </c>
      <c r="B937" t="s">
        <v>2834</v>
      </c>
      <c r="C937" t="s">
        <v>2425</v>
      </c>
      <c r="D937" s="1">
        <v>0.64270833333333333</v>
      </c>
      <c r="E937" t="s">
        <v>2835</v>
      </c>
      <c r="F937">
        <v>83806.070300000007</v>
      </c>
    </row>
    <row r="938" spans="1:6" x14ac:dyDescent="0.25">
      <c r="A938" t="s">
        <v>2836</v>
      </c>
      <c r="B938" t="s">
        <v>2837</v>
      </c>
      <c r="C938" t="s">
        <v>2425</v>
      </c>
      <c r="D938" s="1">
        <v>0.64270833333333333</v>
      </c>
      <c r="E938" t="s">
        <v>2838</v>
      </c>
      <c r="F938">
        <v>215238.59299999999</v>
      </c>
    </row>
    <row r="939" spans="1:6" x14ac:dyDescent="0.25">
      <c r="A939" t="s">
        <v>2839</v>
      </c>
      <c r="B939" t="s">
        <v>2840</v>
      </c>
      <c r="C939" t="s">
        <v>2425</v>
      </c>
      <c r="D939" s="1">
        <v>0.64270833333333333</v>
      </c>
      <c r="E939" t="s">
        <v>2426</v>
      </c>
      <c r="F939">
        <v>55049.5507</v>
      </c>
    </row>
    <row r="940" spans="1:6" x14ac:dyDescent="0.25">
      <c r="A940" t="s">
        <v>2841</v>
      </c>
      <c r="B940" t="s">
        <v>2842</v>
      </c>
      <c r="C940" t="s">
        <v>2425</v>
      </c>
      <c r="D940" s="1">
        <v>0.64270833333333333</v>
      </c>
      <c r="E940" t="s">
        <v>2427</v>
      </c>
      <c r="F940">
        <v>23987.392500000002</v>
      </c>
    </row>
    <row r="941" spans="1:6" x14ac:dyDescent="0.25">
      <c r="A941" t="s">
        <v>2843</v>
      </c>
      <c r="B941" t="s">
        <v>2844</v>
      </c>
      <c r="C941" t="s">
        <v>2425</v>
      </c>
      <c r="D941" s="1">
        <v>0.64270833333333333</v>
      </c>
      <c r="E941" t="s">
        <v>2428</v>
      </c>
      <c r="F941">
        <v>5178.6381799999999</v>
      </c>
    </row>
    <row r="942" spans="1:6" x14ac:dyDescent="0.25">
      <c r="A942" t="s">
        <v>2845</v>
      </c>
      <c r="B942" t="s">
        <v>2846</v>
      </c>
      <c r="C942" t="s">
        <v>2425</v>
      </c>
      <c r="D942" s="1">
        <v>0.64270833333333333</v>
      </c>
      <c r="E942" t="s">
        <v>2847</v>
      </c>
      <c r="F942">
        <v>21146.400300000001</v>
      </c>
    </row>
    <row r="943" spans="1:6" x14ac:dyDescent="0.25">
      <c r="A943" t="s">
        <v>2848</v>
      </c>
      <c r="B943" t="s">
        <v>2849</v>
      </c>
      <c r="C943" t="s">
        <v>2425</v>
      </c>
      <c r="D943" s="1">
        <v>0.64270833333333333</v>
      </c>
      <c r="E943" t="s">
        <v>2850</v>
      </c>
      <c r="F943">
        <v>214031.625</v>
      </c>
    </row>
    <row r="944" spans="1:6" x14ac:dyDescent="0.25">
      <c r="A944" t="s">
        <v>2851</v>
      </c>
      <c r="B944" t="s">
        <v>2852</v>
      </c>
      <c r="C944" t="s">
        <v>2425</v>
      </c>
      <c r="D944" s="1">
        <v>0.64270833333333333</v>
      </c>
      <c r="E944" t="s">
        <v>2853</v>
      </c>
      <c r="F944">
        <v>885316.125</v>
      </c>
    </row>
    <row r="945" spans="1:6" x14ac:dyDescent="0.25">
      <c r="A945" t="s">
        <v>2854</v>
      </c>
      <c r="B945" t="s">
        <v>2855</v>
      </c>
      <c r="C945" t="s">
        <v>2425</v>
      </c>
      <c r="D945" s="1">
        <v>0.64270833333333333</v>
      </c>
      <c r="E945" t="s">
        <v>2856</v>
      </c>
      <c r="F945">
        <v>206100.234</v>
      </c>
    </row>
    <row r="946" spans="1:6" x14ac:dyDescent="0.25">
      <c r="A946" t="s">
        <v>2857</v>
      </c>
      <c r="B946" t="s">
        <v>2858</v>
      </c>
      <c r="C946" t="s">
        <v>2425</v>
      </c>
      <c r="D946" s="1">
        <v>0.64270833333333333</v>
      </c>
      <c r="E946" t="s">
        <v>2859</v>
      </c>
      <c r="F946">
        <v>314470.34299999999</v>
      </c>
    </row>
    <row r="947" spans="1:6" x14ac:dyDescent="0.25">
      <c r="A947" t="s">
        <v>2860</v>
      </c>
      <c r="B947" t="s">
        <v>2861</v>
      </c>
      <c r="C947" t="s">
        <v>2425</v>
      </c>
      <c r="D947" s="1">
        <v>0.64270833333333333</v>
      </c>
      <c r="E947" t="s">
        <v>2862</v>
      </c>
      <c r="F947">
        <v>507045.56199999998</v>
      </c>
    </row>
    <row r="948" spans="1:6" x14ac:dyDescent="0.25">
      <c r="A948" t="s">
        <v>2863</v>
      </c>
      <c r="B948" t="s">
        <v>2864</v>
      </c>
      <c r="C948" t="s">
        <v>2425</v>
      </c>
      <c r="D948" s="1">
        <v>0.64270833333333333</v>
      </c>
      <c r="E948" t="s">
        <v>2865</v>
      </c>
      <c r="F948">
        <v>55824.125</v>
      </c>
    </row>
    <row r="949" spans="1:6" x14ac:dyDescent="0.25">
      <c r="A949" t="s">
        <v>2866</v>
      </c>
      <c r="B949" t="s">
        <v>2867</v>
      </c>
      <c r="C949" t="s">
        <v>2425</v>
      </c>
      <c r="D949" s="1">
        <v>0.64270833333333333</v>
      </c>
      <c r="E949" t="s">
        <v>2868</v>
      </c>
      <c r="F949">
        <v>115949.625</v>
      </c>
    </row>
    <row r="950" spans="1:6" x14ac:dyDescent="0.25">
      <c r="A950" t="s">
        <v>2869</v>
      </c>
      <c r="B950" t="s">
        <v>2870</v>
      </c>
      <c r="C950" t="s">
        <v>2425</v>
      </c>
      <c r="D950" s="1">
        <v>0.64270833333333333</v>
      </c>
      <c r="E950" t="s">
        <v>2871</v>
      </c>
      <c r="F950">
        <v>118165.125</v>
      </c>
    </row>
    <row r="951" spans="1:6" x14ac:dyDescent="0.25">
      <c r="A951" t="s">
        <v>2872</v>
      </c>
      <c r="B951" t="s">
        <v>2873</v>
      </c>
      <c r="C951" t="s">
        <v>2425</v>
      </c>
      <c r="D951" s="1">
        <v>0.64270833333333333</v>
      </c>
      <c r="E951" t="s">
        <v>2874</v>
      </c>
      <c r="F951">
        <v>178113.796</v>
      </c>
    </row>
    <row r="952" spans="1:6" x14ac:dyDescent="0.25">
      <c r="A952" t="s">
        <v>2875</v>
      </c>
      <c r="B952" t="s">
        <v>2876</v>
      </c>
      <c r="C952" t="s">
        <v>2425</v>
      </c>
      <c r="D952" s="1">
        <v>0.64270833333333333</v>
      </c>
      <c r="E952" t="s">
        <v>2429</v>
      </c>
      <c r="F952">
        <v>62336.4179</v>
      </c>
    </row>
    <row r="953" spans="1:6" x14ac:dyDescent="0.25">
      <c r="A953" t="s">
        <v>2877</v>
      </c>
      <c r="B953" t="s">
        <v>2878</v>
      </c>
      <c r="C953" t="s">
        <v>2425</v>
      </c>
      <c r="D953" s="1">
        <v>0.64270833333333333</v>
      </c>
      <c r="E953" t="s">
        <v>2430</v>
      </c>
      <c r="F953">
        <v>28114.1738</v>
      </c>
    </row>
    <row r="954" spans="1:6" x14ac:dyDescent="0.25">
      <c r="A954" t="s">
        <v>2879</v>
      </c>
      <c r="B954" t="s">
        <v>2880</v>
      </c>
      <c r="C954" t="s">
        <v>2425</v>
      </c>
      <c r="D954" s="1">
        <v>0.64270833333333333</v>
      </c>
      <c r="E954" t="s">
        <v>2431</v>
      </c>
      <c r="F954">
        <v>5584.9882799999996</v>
      </c>
    </row>
    <row r="955" spans="1:6" x14ac:dyDescent="0.25">
      <c r="A955" t="s">
        <v>2881</v>
      </c>
      <c r="B955" t="s">
        <v>2882</v>
      </c>
      <c r="C955" t="s">
        <v>2425</v>
      </c>
      <c r="D955" s="1">
        <v>0.64270833333333333</v>
      </c>
      <c r="E955" t="s">
        <v>2883</v>
      </c>
      <c r="F955">
        <v>52554.484299999996</v>
      </c>
    </row>
    <row r="956" spans="1:6" x14ac:dyDescent="0.25">
      <c r="A956" t="s">
        <v>2884</v>
      </c>
      <c r="B956" t="s">
        <v>2885</v>
      </c>
      <c r="C956" t="s">
        <v>2425</v>
      </c>
      <c r="D956" s="1">
        <v>0.64270833333333333</v>
      </c>
      <c r="E956" t="s">
        <v>2886</v>
      </c>
      <c r="F956">
        <v>246981.64</v>
      </c>
    </row>
    <row r="957" spans="1:6" x14ac:dyDescent="0.25">
      <c r="A957" t="s">
        <v>2887</v>
      </c>
      <c r="B957" t="s">
        <v>2888</v>
      </c>
      <c r="C957" t="s">
        <v>2425</v>
      </c>
      <c r="D957" s="1">
        <v>0.64270833333333333</v>
      </c>
      <c r="E957" t="s">
        <v>2889</v>
      </c>
      <c r="F957">
        <v>985620.81200000003</v>
      </c>
    </row>
    <row r="958" spans="1:6" x14ac:dyDescent="0.25">
      <c r="A958" t="s">
        <v>2890</v>
      </c>
      <c r="B958" t="s">
        <v>2891</v>
      </c>
      <c r="C958" t="s">
        <v>2425</v>
      </c>
      <c r="D958" s="1">
        <v>0.64270833333333333</v>
      </c>
      <c r="E958" t="s">
        <v>2892</v>
      </c>
      <c r="F958">
        <v>149633.53099999999</v>
      </c>
    </row>
    <row r="959" spans="1:6" x14ac:dyDescent="0.25">
      <c r="A959" t="s">
        <v>2893</v>
      </c>
      <c r="B959" t="s">
        <v>2894</v>
      </c>
      <c r="C959" t="s">
        <v>2425</v>
      </c>
      <c r="D959" s="1">
        <v>0.64270833333333333</v>
      </c>
      <c r="E959" t="s">
        <v>2895</v>
      </c>
      <c r="F959">
        <v>451969.875</v>
      </c>
    </row>
    <row r="960" spans="1:6" x14ac:dyDescent="0.25">
      <c r="A960" t="s">
        <v>2896</v>
      </c>
      <c r="B960" t="s">
        <v>2897</v>
      </c>
      <c r="C960" t="s">
        <v>2425</v>
      </c>
      <c r="D960" s="1">
        <v>0.64270833333333333</v>
      </c>
      <c r="E960" t="s">
        <v>2898</v>
      </c>
      <c r="F960">
        <v>722809.93700000003</v>
      </c>
    </row>
    <row r="961" spans="1:6" x14ac:dyDescent="0.25">
      <c r="A961" t="s">
        <v>2899</v>
      </c>
      <c r="B961" t="s">
        <v>2900</v>
      </c>
      <c r="C961" t="s">
        <v>2425</v>
      </c>
      <c r="D961" s="1">
        <v>0.64270833333333333</v>
      </c>
      <c r="E961" t="s">
        <v>2901</v>
      </c>
      <c r="F961">
        <v>72161.671799999996</v>
      </c>
    </row>
    <row r="962" spans="1:6" x14ac:dyDescent="0.25">
      <c r="A962" t="s">
        <v>2902</v>
      </c>
      <c r="B962" t="s">
        <v>2903</v>
      </c>
      <c r="C962" t="s">
        <v>2425</v>
      </c>
      <c r="D962" s="1">
        <v>0.64270833333333333</v>
      </c>
      <c r="E962" t="s">
        <v>2904</v>
      </c>
      <c r="F962">
        <v>123686.265</v>
      </c>
    </row>
    <row r="963" spans="1:6" x14ac:dyDescent="0.25">
      <c r="A963" t="s">
        <v>2905</v>
      </c>
      <c r="B963" t="s">
        <v>2906</v>
      </c>
      <c r="C963" t="s">
        <v>2425</v>
      </c>
      <c r="D963" s="1">
        <v>0.64270833333333333</v>
      </c>
      <c r="E963" t="s">
        <v>2907</v>
      </c>
      <c r="F963">
        <v>111113.75</v>
      </c>
    </row>
    <row r="964" spans="1:6" x14ac:dyDescent="0.25">
      <c r="A964" t="s">
        <v>2908</v>
      </c>
      <c r="B964" t="s">
        <v>2909</v>
      </c>
      <c r="C964" t="s">
        <v>2425</v>
      </c>
      <c r="D964" s="1">
        <v>0.64270833333333333</v>
      </c>
      <c r="E964" t="s">
        <v>2910</v>
      </c>
      <c r="F964">
        <v>186481.65599999999</v>
      </c>
    </row>
    <row r="965" spans="1:6" x14ac:dyDescent="0.25">
      <c r="A965" t="s">
        <v>2911</v>
      </c>
      <c r="B965" t="s">
        <v>2912</v>
      </c>
      <c r="C965" t="s">
        <v>2425</v>
      </c>
      <c r="D965" s="1">
        <v>0.64270833333333333</v>
      </c>
      <c r="E965" t="s">
        <v>2426</v>
      </c>
      <c r="F965">
        <v>78317.843699999998</v>
      </c>
    </row>
    <row r="966" spans="1:6" x14ac:dyDescent="0.25">
      <c r="A966" t="s">
        <v>2913</v>
      </c>
      <c r="B966" t="s">
        <v>2914</v>
      </c>
      <c r="C966" t="s">
        <v>2425</v>
      </c>
      <c r="D966" s="1">
        <v>0.64270833333333333</v>
      </c>
      <c r="E966" t="s">
        <v>2427</v>
      </c>
      <c r="F966">
        <v>34009.6679</v>
      </c>
    </row>
    <row r="967" spans="1:6" x14ac:dyDescent="0.25">
      <c r="A967" t="s">
        <v>2915</v>
      </c>
      <c r="B967" t="s">
        <v>2916</v>
      </c>
      <c r="C967" t="s">
        <v>2425</v>
      </c>
      <c r="D967" s="1">
        <v>0.64270833333333333</v>
      </c>
      <c r="E967" t="s">
        <v>2428</v>
      </c>
      <c r="F967">
        <v>6984.5966699999999</v>
      </c>
    </row>
    <row r="968" spans="1:6" x14ac:dyDescent="0.25">
      <c r="A968" t="s">
        <v>2917</v>
      </c>
      <c r="B968" t="s">
        <v>2918</v>
      </c>
      <c r="C968" t="s">
        <v>2425</v>
      </c>
      <c r="D968" s="1">
        <v>0.64270833333333333</v>
      </c>
      <c r="E968" t="s">
        <v>2919</v>
      </c>
      <c r="F968">
        <v>70250.398400000005</v>
      </c>
    </row>
    <row r="969" spans="1:6" x14ac:dyDescent="0.25">
      <c r="A969" t="s">
        <v>2920</v>
      </c>
      <c r="B969" t="s">
        <v>2921</v>
      </c>
      <c r="C969" t="s">
        <v>2425</v>
      </c>
      <c r="D969" s="1">
        <v>0.64270833333333333</v>
      </c>
      <c r="E969" t="s">
        <v>2922</v>
      </c>
      <c r="F969">
        <v>334039.18699999998</v>
      </c>
    </row>
    <row r="970" spans="1:6" x14ac:dyDescent="0.25">
      <c r="A970" t="s">
        <v>2923</v>
      </c>
      <c r="B970" t="s">
        <v>2924</v>
      </c>
      <c r="C970" t="s">
        <v>2425</v>
      </c>
      <c r="D970" s="1">
        <v>0.64270833333333333</v>
      </c>
      <c r="E970" t="s">
        <v>2925</v>
      </c>
      <c r="F970">
        <v>1256752</v>
      </c>
    </row>
    <row r="971" spans="1:6" x14ac:dyDescent="0.25">
      <c r="A971" t="s">
        <v>2926</v>
      </c>
      <c r="B971" t="s">
        <v>2927</v>
      </c>
      <c r="C971" t="s">
        <v>2425</v>
      </c>
      <c r="D971" s="1">
        <v>0.64270833333333333</v>
      </c>
      <c r="E971" t="s">
        <v>2928</v>
      </c>
      <c r="F971">
        <v>149633.71799999999</v>
      </c>
    </row>
    <row r="972" spans="1:6" x14ac:dyDescent="0.25">
      <c r="A972" t="s">
        <v>2929</v>
      </c>
      <c r="B972" t="s">
        <v>2930</v>
      </c>
      <c r="C972" t="s">
        <v>2425</v>
      </c>
      <c r="D972" s="1">
        <v>0.64270833333333333</v>
      </c>
      <c r="E972" t="s">
        <v>2931</v>
      </c>
      <c r="F972">
        <v>451969.875</v>
      </c>
    </row>
    <row r="973" spans="1:6" x14ac:dyDescent="0.25">
      <c r="A973" t="s">
        <v>2932</v>
      </c>
      <c r="B973" t="s">
        <v>2933</v>
      </c>
      <c r="C973" t="s">
        <v>2425</v>
      </c>
      <c r="D973" s="1">
        <v>0.64270833333333333</v>
      </c>
      <c r="E973" t="s">
        <v>2934</v>
      </c>
      <c r="F973">
        <v>722809.93700000003</v>
      </c>
    </row>
    <row r="974" spans="1:6" x14ac:dyDescent="0.25">
      <c r="A974" t="s">
        <v>2935</v>
      </c>
      <c r="B974" t="s">
        <v>2936</v>
      </c>
      <c r="C974" t="s">
        <v>2425</v>
      </c>
      <c r="D974" s="1">
        <v>0.64270833333333333</v>
      </c>
      <c r="E974" t="s">
        <v>2937</v>
      </c>
      <c r="F974">
        <v>85023.242100000003</v>
      </c>
    </row>
    <row r="975" spans="1:6" x14ac:dyDescent="0.25">
      <c r="A975" t="s">
        <v>2938</v>
      </c>
      <c r="B975" t="s">
        <v>2939</v>
      </c>
      <c r="C975" t="s">
        <v>2425</v>
      </c>
      <c r="D975" s="1">
        <v>0.64270833333333333</v>
      </c>
      <c r="E975" t="s">
        <v>2940</v>
      </c>
      <c r="F975">
        <v>169548.796</v>
      </c>
    </row>
    <row r="976" spans="1:6" x14ac:dyDescent="0.25">
      <c r="A976" t="s">
        <v>2941</v>
      </c>
      <c r="B976" t="s">
        <v>2942</v>
      </c>
      <c r="C976" t="s">
        <v>2425</v>
      </c>
      <c r="D976" s="1">
        <v>0.64270833333333333</v>
      </c>
      <c r="E976" t="s">
        <v>2943</v>
      </c>
      <c r="F976">
        <v>170735.71799999999</v>
      </c>
    </row>
    <row r="977" spans="1:6" x14ac:dyDescent="0.25">
      <c r="A977" t="s">
        <v>2944</v>
      </c>
      <c r="B977" t="s">
        <v>2945</v>
      </c>
      <c r="C977" t="s">
        <v>2425</v>
      </c>
      <c r="D977" s="1">
        <v>0.64270833333333333</v>
      </c>
      <c r="E977" t="s">
        <v>2946</v>
      </c>
      <c r="F977">
        <v>251841.375</v>
      </c>
    </row>
    <row r="978" spans="1:6" x14ac:dyDescent="0.25">
      <c r="A978" t="s">
        <v>2947</v>
      </c>
      <c r="B978" t="s">
        <v>2948</v>
      </c>
      <c r="C978" t="s">
        <v>2425</v>
      </c>
      <c r="D978" s="1">
        <v>0.64270833333333333</v>
      </c>
      <c r="E978" t="s">
        <v>2429</v>
      </c>
      <c r="F978">
        <v>67629.484299999996</v>
      </c>
    </row>
    <row r="979" spans="1:6" x14ac:dyDescent="0.25">
      <c r="A979" t="s">
        <v>2949</v>
      </c>
      <c r="B979" t="s">
        <v>2950</v>
      </c>
      <c r="C979" t="s">
        <v>2425</v>
      </c>
      <c r="D979" s="1">
        <v>0.64270833333333333</v>
      </c>
      <c r="E979" t="s">
        <v>2430</v>
      </c>
      <c r="F979">
        <v>28428.710899999998</v>
      </c>
    </row>
    <row r="980" spans="1:6" x14ac:dyDescent="0.25">
      <c r="A980" t="s">
        <v>2951</v>
      </c>
      <c r="B980" t="s">
        <v>2952</v>
      </c>
      <c r="C980" t="s">
        <v>2425</v>
      </c>
      <c r="D980" s="1">
        <v>0.64270833333333333</v>
      </c>
      <c r="E980" t="s">
        <v>2431</v>
      </c>
      <c r="F980">
        <v>10764.851500000001</v>
      </c>
    </row>
    <row r="981" spans="1:6" x14ac:dyDescent="0.25">
      <c r="A981" t="s">
        <v>2953</v>
      </c>
      <c r="B981" t="s">
        <v>2954</v>
      </c>
      <c r="C981" t="s">
        <v>2425</v>
      </c>
      <c r="D981" s="1">
        <v>0.64270833333333333</v>
      </c>
      <c r="E981" t="s">
        <v>2955</v>
      </c>
      <c r="F981">
        <v>21866.117099999999</v>
      </c>
    </row>
    <row r="982" spans="1:6" x14ac:dyDescent="0.25">
      <c r="A982" t="s">
        <v>2956</v>
      </c>
      <c r="B982" t="s">
        <v>2957</v>
      </c>
      <c r="C982" t="s">
        <v>2425</v>
      </c>
      <c r="D982" s="1">
        <v>0.64270833333333333</v>
      </c>
      <c r="E982" t="s">
        <v>2958</v>
      </c>
      <c r="F982">
        <v>215778.76500000001</v>
      </c>
    </row>
    <row r="983" spans="1:6" x14ac:dyDescent="0.25">
      <c r="A983" t="s">
        <v>2959</v>
      </c>
      <c r="B983" t="s">
        <v>2960</v>
      </c>
      <c r="C983" t="s">
        <v>2425</v>
      </c>
      <c r="D983" s="1">
        <v>0.64270833333333333</v>
      </c>
      <c r="E983" t="s">
        <v>2961</v>
      </c>
      <c r="F983">
        <v>975895.75</v>
      </c>
    </row>
    <row r="984" spans="1:6" x14ac:dyDescent="0.25">
      <c r="A984" t="s">
        <v>2962</v>
      </c>
      <c r="B984" t="s">
        <v>2963</v>
      </c>
      <c r="C984" t="s">
        <v>2425</v>
      </c>
      <c r="D984" s="1">
        <v>0.64270833333333333</v>
      </c>
      <c r="E984" t="s">
        <v>2964</v>
      </c>
      <c r="F984">
        <v>211819.18700000001</v>
      </c>
    </row>
    <row r="985" spans="1:6" x14ac:dyDescent="0.25">
      <c r="A985" t="s">
        <v>2965</v>
      </c>
      <c r="B985" t="s">
        <v>2966</v>
      </c>
      <c r="C985" t="s">
        <v>2425</v>
      </c>
      <c r="D985" s="1">
        <v>0.64270833333333333</v>
      </c>
      <c r="E985" t="s">
        <v>2967</v>
      </c>
      <c r="F985">
        <v>267780.25</v>
      </c>
    </row>
    <row r="986" spans="1:6" x14ac:dyDescent="0.25">
      <c r="A986" t="s">
        <v>2968</v>
      </c>
      <c r="B986" t="s">
        <v>2969</v>
      </c>
      <c r="C986" t="s">
        <v>2425</v>
      </c>
      <c r="D986" s="1">
        <v>0.64270833333333333</v>
      </c>
      <c r="E986" t="s">
        <v>2970</v>
      </c>
      <c r="F986">
        <v>540968.25</v>
      </c>
    </row>
    <row r="987" spans="1:6" x14ac:dyDescent="0.25">
      <c r="A987" t="s">
        <v>2971</v>
      </c>
      <c r="B987" t="s">
        <v>2972</v>
      </c>
      <c r="C987" t="s">
        <v>2425</v>
      </c>
      <c r="D987" s="1">
        <v>0.64270833333333333</v>
      </c>
      <c r="E987" t="s">
        <v>2973</v>
      </c>
      <c r="F987">
        <v>51726.019500000002</v>
      </c>
    </row>
    <row r="988" spans="1:6" x14ac:dyDescent="0.25">
      <c r="A988" t="s">
        <v>2974</v>
      </c>
      <c r="B988" t="s">
        <v>2975</v>
      </c>
      <c r="C988" t="s">
        <v>2425</v>
      </c>
      <c r="D988" s="1">
        <v>0.64270833333333333</v>
      </c>
      <c r="E988" t="s">
        <v>2976</v>
      </c>
      <c r="F988">
        <v>113567.171</v>
      </c>
    </row>
    <row r="989" spans="1:6" x14ac:dyDescent="0.25">
      <c r="A989" t="s">
        <v>2977</v>
      </c>
      <c r="B989" t="s">
        <v>2978</v>
      </c>
      <c r="C989" t="s">
        <v>2425</v>
      </c>
      <c r="D989" s="1">
        <v>0.64270833333333333</v>
      </c>
      <c r="E989" t="s">
        <v>2979</v>
      </c>
      <c r="F989">
        <v>110199.515</v>
      </c>
    </row>
    <row r="990" spans="1:6" x14ac:dyDescent="0.25">
      <c r="A990" t="s">
        <v>2980</v>
      </c>
      <c r="B990" t="s">
        <v>2981</v>
      </c>
      <c r="C990" t="s">
        <v>2425</v>
      </c>
      <c r="D990" s="1">
        <v>0.64270833333333333</v>
      </c>
      <c r="E990" t="s">
        <v>2982</v>
      </c>
      <c r="F990">
        <v>126482.257</v>
      </c>
    </row>
    <row r="991" spans="1:6" x14ac:dyDescent="0.25">
      <c r="A991" t="s">
        <v>2983</v>
      </c>
      <c r="B991" t="s">
        <v>2984</v>
      </c>
      <c r="C991" t="s">
        <v>2425</v>
      </c>
      <c r="D991" s="1">
        <v>0.64270833333333333</v>
      </c>
      <c r="E991" t="s">
        <v>2426</v>
      </c>
      <c r="F991">
        <v>59081.285100000001</v>
      </c>
    </row>
    <row r="992" spans="1:6" x14ac:dyDescent="0.25">
      <c r="A992" t="s">
        <v>2985</v>
      </c>
      <c r="B992" t="s">
        <v>2986</v>
      </c>
      <c r="C992" t="s">
        <v>2425</v>
      </c>
      <c r="D992" s="1">
        <v>0.64270833333333333</v>
      </c>
      <c r="E992" t="s">
        <v>2427</v>
      </c>
      <c r="F992">
        <v>25474.273399999998</v>
      </c>
    </row>
    <row r="993" spans="1:6" x14ac:dyDescent="0.25">
      <c r="A993" t="s">
        <v>2987</v>
      </c>
      <c r="B993" t="s">
        <v>2988</v>
      </c>
      <c r="C993" t="s">
        <v>2425</v>
      </c>
      <c r="D993" s="1">
        <v>0.64270833333333333</v>
      </c>
      <c r="E993" t="s">
        <v>2428</v>
      </c>
      <c r="F993">
        <v>6594.0009700000001</v>
      </c>
    </row>
    <row r="994" spans="1:6" x14ac:dyDescent="0.25">
      <c r="A994" t="s">
        <v>2989</v>
      </c>
      <c r="B994" t="s">
        <v>2990</v>
      </c>
      <c r="C994" t="s">
        <v>2425</v>
      </c>
      <c r="D994" s="1">
        <v>0.64270833333333333</v>
      </c>
      <c r="E994" t="s">
        <v>2991</v>
      </c>
      <c r="F994">
        <v>15467.759700000001</v>
      </c>
    </row>
    <row r="995" spans="1:6" x14ac:dyDescent="0.25">
      <c r="A995" t="s">
        <v>2992</v>
      </c>
      <c r="B995" t="s">
        <v>2993</v>
      </c>
      <c r="C995" t="s">
        <v>2425</v>
      </c>
      <c r="D995" s="1">
        <v>0.64270833333333333</v>
      </c>
      <c r="E995" t="s">
        <v>2994</v>
      </c>
      <c r="F995">
        <v>232415.25</v>
      </c>
    </row>
    <row r="996" spans="1:6" x14ac:dyDescent="0.25">
      <c r="A996" t="s">
        <v>2995</v>
      </c>
      <c r="B996" t="s">
        <v>2996</v>
      </c>
      <c r="C996" t="s">
        <v>2425</v>
      </c>
      <c r="D996" s="1">
        <v>0.64270833333333333</v>
      </c>
      <c r="E996" t="s">
        <v>2997</v>
      </c>
      <c r="F996">
        <v>1016062.18</v>
      </c>
    </row>
    <row r="997" spans="1:6" x14ac:dyDescent="0.25">
      <c r="A997" t="s">
        <v>2998</v>
      </c>
      <c r="B997" t="s">
        <v>2999</v>
      </c>
      <c r="C997" t="s">
        <v>2425</v>
      </c>
      <c r="D997" s="1">
        <v>0.64270833333333333</v>
      </c>
      <c r="E997" t="s">
        <v>3000</v>
      </c>
      <c r="F997">
        <v>213325</v>
      </c>
    </row>
    <row r="998" spans="1:6" x14ac:dyDescent="0.25">
      <c r="A998" t="s">
        <v>3001</v>
      </c>
      <c r="B998" t="s">
        <v>3002</v>
      </c>
      <c r="C998" t="s">
        <v>2425</v>
      </c>
      <c r="D998" s="1">
        <v>0.64270833333333333</v>
      </c>
      <c r="E998" t="s">
        <v>3003</v>
      </c>
      <c r="F998">
        <v>267780.25</v>
      </c>
    </row>
    <row r="999" spans="1:6" x14ac:dyDescent="0.25">
      <c r="A999" t="s">
        <v>3004</v>
      </c>
      <c r="B999" t="s">
        <v>3005</v>
      </c>
      <c r="C999" t="s">
        <v>2425</v>
      </c>
      <c r="D999" s="1">
        <v>0.64270833333333333</v>
      </c>
      <c r="E999" t="s">
        <v>3006</v>
      </c>
      <c r="F999">
        <v>540968.25</v>
      </c>
    </row>
    <row r="1000" spans="1:6" x14ac:dyDescent="0.25">
      <c r="A1000" t="s">
        <v>3007</v>
      </c>
      <c r="B1000" t="s">
        <v>3008</v>
      </c>
      <c r="C1000" t="s">
        <v>2425</v>
      </c>
      <c r="D1000" s="1">
        <v>0.64270833333333333</v>
      </c>
      <c r="E1000" t="s">
        <v>3009</v>
      </c>
      <c r="F1000">
        <v>43656.913999999997</v>
      </c>
    </row>
    <row r="1001" spans="1:6" x14ac:dyDescent="0.25">
      <c r="A1001" t="s">
        <v>3010</v>
      </c>
      <c r="B1001" t="s">
        <v>3011</v>
      </c>
      <c r="C1001" t="s">
        <v>2425</v>
      </c>
      <c r="D1001" s="1">
        <v>0.64270833333333333</v>
      </c>
      <c r="E1001" t="s">
        <v>3012</v>
      </c>
      <c r="F1001">
        <v>95019.851500000004</v>
      </c>
    </row>
    <row r="1002" spans="1:6" x14ac:dyDescent="0.25">
      <c r="A1002" t="s">
        <v>3013</v>
      </c>
      <c r="B1002" t="s">
        <v>3014</v>
      </c>
      <c r="C1002" t="s">
        <v>2425</v>
      </c>
      <c r="D1002" s="1">
        <v>0.64270833333333333</v>
      </c>
      <c r="E1002" t="s">
        <v>3015</v>
      </c>
      <c r="F1002">
        <v>101114.83500000001</v>
      </c>
    </row>
    <row r="1003" spans="1:6" x14ac:dyDescent="0.25">
      <c r="A1003" t="s">
        <v>3016</v>
      </c>
      <c r="B1003" t="s">
        <v>3017</v>
      </c>
      <c r="C1003" t="s">
        <v>2425</v>
      </c>
      <c r="D1003" s="1">
        <v>0.64270833333333333</v>
      </c>
      <c r="E1003" t="s">
        <v>3018</v>
      </c>
      <c r="F1003">
        <v>147062.921</v>
      </c>
    </row>
    <row r="1004" spans="1:6" x14ac:dyDescent="0.25">
      <c r="A1004" t="s">
        <v>3019</v>
      </c>
      <c r="B1004" t="s">
        <v>3020</v>
      </c>
      <c r="C1004" t="s">
        <v>2425</v>
      </c>
      <c r="D1004" s="1">
        <v>0.64270833333333333</v>
      </c>
      <c r="E1004" t="s">
        <v>2429</v>
      </c>
      <c r="F1004">
        <v>53039.25</v>
      </c>
    </row>
    <row r="1005" spans="1:6" x14ac:dyDescent="0.25">
      <c r="A1005" t="s">
        <v>3021</v>
      </c>
      <c r="B1005" t="s">
        <v>3022</v>
      </c>
      <c r="C1005" t="s">
        <v>2425</v>
      </c>
      <c r="D1005" s="1">
        <v>0.64270833333333333</v>
      </c>
      <c r="E1005" t="s">
        <v>2430</v>
      </c>
      <c r="F1005">
        <v>22776.455000000002</v>
      </c>
    </row>
    <row r="1006" spans="1:6" x14ac:dyDescent="0.25">
      <c r="A1006" t="s">
        <v>3023</v>
      </c>
      <c r="B1006" t="s">
        <v>3024</v>
      </c>
      <c r="C1006" t="s">
        <v>2425</v>
      </c>
      <c r="D1006" s="1">
        <v>0.64270833333333333</v>
      </c>
      <c r="E1006" t="s">
        <v>2431</v>
      </c>
      <c r="F1006">
        <v>4130.6821200000004</v>
      </c>
    </row>
    <row r="1007" spans="1:6" x14ac:dyDescent="0.25">
      <c r="A1007" t="s">
        <v>3025</v>
      </c>
      <c r="B1007" t="s">
        <v>3026</v>
      </c>
      <c r="C1007" t="s">
        <v>2425</v>
      </c>
      <c r="D1007" s="1">
        <v>0.64270833333333333</v>
      </c>
      <c r="E1007" t="s">
        <v>3027</v>
      </c>
      <c r="F1007">
        <v>10148.656199999999</v>
      </c>
    </row>
    <row r="1008" spans="1:6" x14ac:dyDescent="0.25">
      <c r="A1008" t="s">
        <v>3028</v>
      </c>
      <c r="B1008" t="s">
        <v>3029</v>
      </c>
      <c r="C1008" t="s">
        <v>2425</v>
      </c>
      <c r="D1008" s="1">
        <v>0.64270833333333333</v>
      </c>
      <c r="E1008" t="s">
        <v>3030</v>
      </c>
      <c r="F1008">
        <v>112199.976</v>
      </c>
    </row>
    <row r="1009" spans="1:6" x14ac:dyDescent="0.25">
      <c r="A1009" t="s">
        <v>3031</v>
      </c>
      <c r="B1009" t="s">
        <v>3032</v>
      </c>
      <c r="C1009" t="s">
        <v>2425</v>
      </c>
      <c r="D1009" s="1">
        <v>0.64270833333333333</v>
      </c>
      <c r="E1009" t="s">
        <v>3033</v>
      </c>
      <c r="F1009">
        <v>489210.90600000002</v>
      </c>
    </row>
    <row r="1010" spans="1:6" x14ac:dyDescent="0.25">
      <c r="A1010" t="s">
        <v>3034</v>
      </c>
      <c r="B1010" t="s">
        <v>3035</v>
      </c>
      <c r="C1010" t="s">
        <v>2425</v>
      </c>
      <c r="D1010" s="1">
        <v>0.64270833333333333</v>
      </c>
      <c r="E1010" t="s">
        <v>3036</v>
      </c>
      <c r="F1010">
        <v>108351.492</v>
      </c>
    </row>
    <row r="1011" spans="1:6" x14ac:dyDescent="0.25">
      <c r="A1011" t="s">
        <v>3037</v>
      </c>
      <c r="B1011" t="s">
        <v>3038</v>
      </c>
      <c r="C1011" t="s">
        <v>2425</v>
      </c>
      <c r="D1011" s="1">
        <v>0.64270833333333333</v>
      </c>
      <c r="E1011" t="s">
        <v>3039</v>
      </c>
      <c r="F1011">
        <v>103682.039</v>
      </c>
    </row>
    <row r="1012" spans="1:6" x14ac:dyDescent="0.25">
      <c r="A1012" t="s">
        <v>3040</v>
      </c>
      <c r="B1012" t="s">
        <v>3041</v>
      </c>
      <c r="C1012" t="s">
        <v>2425</v>
      </c>
      <c r="D1012" s="1">
        <v>0.64270833333333333</v>
      </c>
      <c r="E1012" t="s">
        <v>3042</v>
      </c>
      <c r="F1012">
        <v>252814.21799999999</v>
      </c>
    </row>
    <row r="1013" spans="1:6" x14ac:dyDescent="0.25">
      <c r="A1013" t="s">
        <v>3043</v>
      </c>
      <c r="B1013" t="s">
        <v>3044</v>
      </c>
      <c r="C1013" t="s">
        <v>2425</v>
      </c>
      <c r="D1013" s="1">
        <v>0.64270833333333333</v>
      </c>
      <c r="E1013" t="s">
        <v>3045</v>
      </c>
      <c r="F1013">
        <v>23920.328099999999</v>
      </c>
    </row>
    <row r="1014" spans="1:6" x14ac:dyDescent="0.25">
      <c r="A1014" t="s">
        <v>3046</v>
      </c>
      <c r="B1014" t="s">
        <v>3047</v>
      </c>
      <c r="C1014" t="s">
        <v>2425</v>
      </c>
      <c r="D1014" s="1">
        <v>0.64270833333333333</v>
      </c>
      <c r="E1014" t="s">
        <v>3048</v>
      </c>
      <c r="F1014">
        <v>48633.882799999999</v>
      </c>
    </row>
    <row r="1015" spans="1:6" x14ac:dyDescent="0.25">
      <c r="A1015" t="s">
        <v>3049</v>
      </c>
      <c r="B1015" t="s">
        <v>3050</v>
      </c>
      <c r="C1015" t="s">
        <v>2425</v>
      </c>
      <c r="D1015" s="1">
        <v>0.64270833333333333</v>
      </c>
      <c r="E1015" t="s">
        <v>3051</v>
      </c>
      <c r="F1015">
        <v>49326.472600000001</v>
      </c>
    </row>
    <row r="1016" spans="1:6" x14ac:dyDescent="0.25">
      <c r="A1016" t="s">
        <v>3052</v>
      </c>
      <c r="B1016" t="s">
        <v>3053</v>
      </c>
      <c r="C1016" t="s">
        <v>2425</v>
      </c>
      <c r="D1016" s="1">
        <v>0.64270833333333333</v>
      </c>
      <c r="E1016" t="s">
        <v>3054</v>
      </c>
      <c r="F1016">
        <v>67469.664000000004</v>
      </c>
    </row>
    <row r="1017" spans="1:6" x14ac:dyDescent="0.25">
      <c r="A1017" t="s">
        <v>3055</v>
      </c>
      <c r="B1017" t="s">
        <v>3056</v>
      </c>
      <c r="C1017" t="s">
        <v>2425</v>
      </c>
      <c r="D1017" s="1">
        <v>0.64270833333333333</v>
      </c>
      <c r="E1017" t="s">
        <v>2426</v>
      </c>
      <c r="F1017">
        <v>21322.404200000001</v>
      </c>
    </row>
    <row r="1018" spans="1:6" x14ac:dyDescent="0.25">
      <c r="A1018" t="s">
        <v>3057</v>
      </c>
      <c r="B1018" t="s">
        <v>3058</v>
      </c>
      <c r="C1018" t="s">
        <v>2425</v>
      </c>
      <c r="D1018" s="1">
        <v>0.64270833333333333</v>
      </c>
      <c r="E1018" t="s">
        <v>2427</v>
      </c>
      <c r="F1018">
        <v>9539.0791000000008</v>
      </c>
    </row>
    <row r="1019" spans="1:6" x14ac:dyDescent="0.25">
      <c r="A1019" t="s">
        <v>3059</v>
      </c>
      <c r="B1019" t="s">
        <v>3060</v>
      </c>
      <c r="C1019" t="s">
        <v>2425</v>
      </c>
      <c r="D1019" s="1">
        <v>0.64270833333333333</v>
      </c>
      <c r="E1019" t="s">
        <v>2428</v>
      </c>
      <c r="F1019">
        <v>1857.09338</v>
      </c>
    </row>
    <row r="1020" spans="1:6" x14ac:dyDescent="0.25">
      <c r="A1020" t="s">
        <v>3061</v>
      </c>
      <c r="B1020" t="s">
        <v>3062</v>
      </c>
      <c r="C1020" t="s">
        <v>2425</v>
      </c>
      <c r="D1020" s="1">
        <v>0.64270833333333333</v>
      </c>
      <c r="E1020" t="s">
        <v>3063</v>
      </c>
      <c r="F1020">
        <v>5548.3999000000003</v>
      </c>
    </row>
    <row r="1021" spans="1:6" x14ac:dyDescent="0.25">
      <c r="A1021" t="s">
        <v>3064</v>
      </c>
      <c r="B1021" t="s">
        <v>3065</v>
      </c>
      <c r="C1021" t="s">
        <v>2425</v>
      </c>
      <c r="D1021" s="1">
        <v>0.64270833333333333</v>
      </c>
      <c r="E1021" t="s">
        <v>3066</v>
      </c>
      <c r="F1021">
        <v>94215.390599999999</v>
      </c>
    </row>
    <row r="1022" spans="1:6" x14ac:dyDescent="0.25">
      <c r="A1022" t="s">
        <v>3067</v>
      </c>
      <c r="B1022" t="s">
        <v>3068</v>
      </c>
      <c r="C1022" t="s">
        <v>2425</v>
      </c>
      <c r="D1022" s="1">
        <v>0.64270833333333333</v>
      </c>
      <c r="E1022" t="s">
        <v>3069</v>
      </c>
      <c r="F1022">
        <v>477915.625</v>
      </c>
    </row>
    <row r="1023" spans="1:6" x14ac:dyDescent="0.25">
      <c r="A1023" t="s">
        <v>3070</v>
      </c>
      <c r="B1023" t="s">
        <v>3071</v>
      </c>
      <c r="C1023" t="s">
        <v>2425</v>
      </c>
      <c r="D1023" s="1">
        <v>0.64270833333333333</v>
      </c>
      <c r="E1023" t="s">
        <v>3072</v>
      </c>
      <c r="F1023">
        <v>105861.859</v>
      </c>
    </row>
    <row r="1024" spans="1:6" x14ac:dyDescent="0.25">
      <c r="A1024" t="s">
        <v>3073</v>
      </c>
      <c r="B1024" t="s">
        <v>3074</v>
      </c>
      <c r="C1024" t="s">
        <v>2425</v>
      </c>
      <c r="D1024" s="1">
        <v>0.64270833333333333</v>
      </c>
      <c r="E1024" t="s">
        <v>3075</v>
      </c>
      <c r="F1024">
        <v>103682.039</v>
      </c>
    </row>
    <row r="1025" spans="1:6" x14ac:dyDescent="0.25">
      <c r="A1025" t="s">
        <v>3076</v>
      </c>
      <c r="B1025" t="s">
        <v>3077</v>
      </c>
      <c r="C1025" t="s">
        <v>2425</v>
      </c>
      <c r="D1025" s="1">
        <v>0.64270833333333333</v>
      </c>
      <c r="E1025" t="s">
        <v>3078</v>
      </c>
      <c r="F1025">
        <v>252814.21799999999</v>
      </c>
    </row>
    <row r="1026" spans="1:6" x14ac:dyDescent="0.25">
      <c r="A1026" t="s">
        <v>3079</v>
      </c>
      <c r="B1026" t="s">
        <v>3080</v>
      </c>
      <c r="C1026" t="s">
        <v>2425</v>
      </c>
      <c r="D1026" s="1">
        <v>0.64270833333333333</v>
      </c>
      <c r="E1026" t="s">
        <v>3081</v>
      </c>
      <c r="F1026">
        <v>19525.6757</v>
      </c>
    </row>
    <row r="1027" spans="1:6" x14ac:dyDescent="0.25">
      <c r="A1027" t="s">
        <v>3082</v>
      </c>
      <c r="B1027" t="s">
        <v>3083</v>
      </c>
      <c r="C1027" t="s">
        <v>2425</v>
      </c>
      <c r="D1027" s="1">
        <v>0.64270833333333333</v>
      </c>
      <c r="E1027" t="s">
        <v>3084</v>
      </c>
      <c r="F1027">
        <v>39600.828099999999</v>
      </c>
    </row>
    <row r="1028" spans="1:6" x14ac:dyDescent="0.25">
      <c r="A1028" t="s">
        <v>3085</v>
      </c>
      <c r="B1028" t="s">
        <v>3086</v>
      </c>
      <c r="C1028" t="s">
        <v>2425</v>
      </c>
      <c r="D1028" s="1">
        <v>0.64270833333333333</v>
      </c>
      <c r="E1028" t="s">
        <v>3087</v>
      </c>
      <c r="F1028">
        <v>40521.1757</v>
      </c>
    </row>
    <row r="1029" spans="1:6" x14ac:dyDescent="0.25">
      <c r="A1029" t="s">
        <v>3088</v>
      </c>
      <c r="B1029" t="s">
        <v>3089</v>
      </c>
      <c r="C1029" t="s">
        <v>2425</v>
      </c>
      <c r="D1029" s="1">
        <v>0.64270833333333333</v>
      </c>
      <c r="E1029" t="s">
        <v>3090</v>
      </c>
      <c r="F1029">
        <v>58863.835899999998</v>
      </c>
    </row>
    <row r="1030" spans="1:6" x14ac:dyDescent="0.25">
      <c r="A1030" t="s">
        <v>3091</v>
      </c>
      <c r="B1030" t="s">
        <v>3092</v>
      </c>
      <c r="C1030" t="s">
        <v>2425</v>
      </c>
      <c r="D1030" s="1">
        <v>0.64270833333333333</v>
      </c>
      <c r="E1030" t="s">
        <v>2429</v>
      </c>
      <c r="F1030">
        <v>21419.632799999999</v>
      </c>
    </row>
    <row r="1031" spans="1:6" x14ac:dyDescent="0.25">
      <c r="A1031" t="s">
        <v>3093</v>
      </c>
      <c r="B1031" t="s">
        <v>3094</v>
      </c>
      <c r="C1031" t="s">
        <v>2425</v>
      </c>
      <c r="D1031" s="1">
        <v>0.64270833333333333</v>
      </c>
      <c r="E1031" t="s">
        <v>2430</v>
      </c>
      <c r="F1031">
        <v>9090.8466700000008</v>
      </c>
    </row>
    <row r="1032" spans="1:6" x14ac:dyDescent="0.25">
      <c r="A1032" t="s">
        <v>3095</v>
      </c>
      <c r="B1032" t="s">
        <v>3096</v>
      </c>
      <c r="C1032" t="s">
        <v>2425</v>
      </c>
      <c r="D1032" s="1">
        <v>0.64270833333333333</v>
      </c>
      <c r="E1032" t="s">
        <v>2431</v>
      </c>
      <c r="F1032">
        <v>1290.1822500000001</v>
      </c>
    </row>
    <row r="1033" spans="1:6" x14ac:dyDescent="0.25">
      <c r="A1033" t="s">
        <v>3097</v>
      </c>
      <c r="B1033" t="s">
        <v>3098</v>
      </c>
      <c r="C1033" t="s">
        <v>2425</v>
      </c>
      <c r="D1033" s="1">
        <v>0.64270833333333333</v>
      </c>
      <c r="E1033" t="s">
        <v>3099</v>
      </c>
      <c r="F1033">
        <v>27989.162100000001</v>
      </c>
    </row>
    <row r="1034" spans="1:6" x14ac:dyDescent="0.25">
      <c r="A1034" t="s">
        <v>3100</v>
      </c>
      <c r="B1034" t="s">
        <v>3101</v>
      </c>
      <c r="C1034" t="s">
        <v>2425</v>
      </c>
      <c r="D1034" s="1">
        <v>0.64270833333333333</v>
      </c>
      <c r="E1034" t="s">
        <v>3102</v>
      </c>
      <c r="F1034">
        <v>252331.81200000001</v>
      </c>
    </row>
    <row r="1035" spans="1:6" x14ac:dyDescent="0.25">
      <c r="A1035" t="s">
        <v>3103</v>
      </c>
      <c r="B1035" t="s">
        <v>3104</v>
      </c>
      <c r="C1035" t="s">
        <v>2425</v>
      </c>
      <c r="D1035" s="1">
        <v>0.64270833333333333</v>
      </c>
      <c r="E1035" t="s">
        <v>3105</v>
      </c>
      <c r="F1035">
        <v>1115061.1200000001</v>
      </c>
    </row>
    <row r="1036" spans="1:6" x14ac:dyDescent="0.25">
      <c r="A1036" t="s">
        <v>3106</v>
      </c>
      <c r="B1036" t="s">
        <v>3107</v>
      </c>
      <c r="C1036" t="s">
        <v>2425</v>
      </c>
      <c r="D1036" s="1">
        <v>0.64270833333333333</v>
      </c>
      <c r="E1036" t="s">
        <v>3108</v>
      </c>
      <c r="F1036">
        <v>238984.546</v>
      </c>
    </row>
    <row r="1037" spans="1:6" x14ac:dyDescent="0.25">
      <c r="A1037" t="s">
        <v>3109</v>
      </c>
      <c r="B1037" t="s">
        <v>3110</v>
      </c>
      <c r="C1037" t="s">
        <v>2425</v>
      </c>
      <c r="D1037" s="1">
        <v>0.64270833333333333</v>
      </c>
      <c r="E1037" t="s">
        <v>3111</v>
      </c>
      <c r="F1037">
        <v>247481.234</v>
      </c>
    </row>
    <row r="1038" spans="1:6" x14ac:dyDescent="0.25">
      <c r="A1038" t="s">
        <v>3112</v>
      </c>
      <c r="B1038" t="s">
        <v>3113</v>
      </c>
      <c r="C1038" t="s">
        <v>2425</v>
      </c>
      <c r="D1038" s="1">
        <v>0.64270833333333333</v>
      </c>
      <c r="E1038" t="s">
        <v>3114</v>
      </c>
      <c r="F1038">
        <v>562979.875</v>
      </c>
    </row>
    <row r="1039" spans="1:6" x14ac:dyDescent="0.25">
      <c r="A1039" t="s">
        <v>3115</v>
      </c>
      <c r="B1039" t="s">
        <v>3116</v>
      </c>
      <c r="C1039" t="s">
        <v>2425</v>
      </c>
      <c r="D1039" s="1">
        <v>0.64270833333333333</v>
      </c>
      <c r="E1039" t="s">
        <v>3117</v>
      </c>
      <c r="F1039">
        <v>60541.214800000002</v>
      </c>
    </row>
    <row r="1040" spans="1:6" x14ac:dyDescent="0.25">
      <c r="A1040" t="s">
        <v>3118</v>
      </c>
      <c r="B1040" t="s">
        <v>3119</v>
      </c>
      <c r="C1040" t="s">
        <v>2425</v>
      </c>
      <c r="D1040" s="1">
        <v>0.64270833333333333</v>
      </c>
      <c r="E1040" t="s">
        <v>3120</v>
      </c>
      <c r="F1040">
        <v>121366.32</v>
      </c>
    </row>
    <row r="1041" spans="1:6" x14ac:dyDescent="0.25">
      <c r="A1041" t="s">
        <v>3121</v>
      </c>
      <c r="B1041" t="s">
        <v>3122</v>
      </c>
      <c r="C1041" t="s">
        <v>2425</v>
      </c>
      <c r="D1041" s="1">
        <v>0.64270833333333333</v>
      </c>
      <c r="E1041" t="s">
        <v>3123</v>
      </c>
      <c r="F1041">
        <v>119492.757</v>
      </c>
    </row>
    <row r="1042" spans="1:6" x14ac:dyDescent="0.25">
      <c r="A1042" t="s">
        <v>3124</v>
      </c>
      <c r="B1042" t="s">
        <v>3125</v>
      </c>
      <c r="C1042" t="s">
        <v>2425</v>
      </c>
      <c r="D1042" s="1">
        <v>0.64270833333333333</v>
      </c>
      <c r="E1042" t="s">
        <v>3126</v>
      </c>
      <c r="F1042">
        <v>127402.64</v>
      </c>
    </row>
    <row r="1043" spans="1:6" x14ac:dyDescent="0.25">
      <c r="A1043" t="s">
        <v>3127</v>
      </c>
      <c r="B1043" t="s">
        <v>3128</v>
      </c>
      <c r="C1043" t="s">
        <v>2425</v>
      </c>
      <c r="D1043" s="1">
        <v>0.64270833333333333</v>
      </c>
      <c r="E1043" t="s">
        <v>2426</v>
      </c>
      <c r="F1043">
        <v>52158.277300000002</v>
      </c>
    </row>
    <row r="1044" spans="1:6" x14ac:dyDescent="0.25">
      <c r="A1044" t="s">
        <v>3129</v>
      </c>
      <c r="B1044" t="s">
        <v>3130</v>
      </c>
      <c r="C1044" t="s">
        <v>2425</v>
      </c>
      <c r="D1044" s="1">
        <v>0.64270833333333333</v>
      </c>
      <c r="E1044" t="s">
        <v>2427</v>
      </c>
      <c r="F1044">
        <v>22626.140599999999</v>
      </c>
    </row>
    <row r="1045" spans="1:6" x14ac:dyDescent="0.25">
      <c r="A1045" t="s">
        <v>3131</v>
      </c>
      <c r="B1045" t="s">
        <v>3132</v>
      </c>
      <c r="C1045" t="s">
        <v>2425</v>
      </c>
      <c r="D1045" s="1">
        <v>0.64270833333333333</v>
      </c>
      <c r="E1045" t="s">
        <v>2428</v>
      </c>
      <c r="F1045">
        <v>4047.54565</v>
      </c>
    </row>
    <row r="1046" spans="1:6" x14ac:dyDescent="0.25">
      <c r="A1046" t="s">
        <v>3133</v>
      </c>
      <c r="B1046" t="s">
        <v>3134</v>
      </c>
      <c r="C1046" t="s">
        <v>2425</v>
      </c>
      <c r="D1046" s="1">
        <v>0.64270833333333333</v>
      </c>
      <c r="E1046" t="s">
        <v>3135</v>
      </c>
      <c r="F1046">
        <v>30180.4804</v>
      </c>
    </row>
    <row r="1047" spans="1:6" x14ac:dyDescent="0.25">
      <c r="A1047" t="s">
        <v>3136</v>
      </c>
      <c r="B1047" t="s">
        <v>3137</v>
      </c>
      <c r="C1047" t="s">
        <v>2425</v>
      </c>
      <c r="D1047" s="1">
        <v>0.64270833333333333</v>
      </c>
      <c r="E1047" t="s">
        <v>3138</v>
      </c>
      <c r="F1047">
        <v>205809.109</v>
      </c>
    </row>
    <row r="1048" spans="1:6" x14ac:dyDescent="0.25">
      <c r="A1048" t="s">
        <v>3139</v>
      </c>
      <c r="B1048" t="s">
        <v>3140</v>
      </c>
      <c r="C1048" t="s">
        <v>2425</v>
      </c>
      <c r="D1048" s="1">
        <v>0.64270833333333333</v>
      </c>
      <c r="E1048" t="s">
        <v>3141</v>
      </c>
      <c r="F1048">
        <v>1009979.25</v>
      </c>
    </row>
    <row r="1049" spans="1:6" x14ac:dyDescent="0.25">
      <c r="A1049" t="s">
        <v>3142</v>
      </c>
      <c r="B1049" t="s">
        <v>3143</v>
      </c>
      <c r="C1049" t="s">
        <v>2425</v>
      </c>
      <c r="D1049" s="1">
        <v>0.64270833333333333</v>
      </c>
      <c r="E1049" t="s">
        <v>3144</v>
      </c>
      <c r="F1049">
        <v>241237.921</v>
      </c>
    </row>
    <row r="1050" spans="1:6" x14ac:dyDescent="0.25">
      <c r="A1050" t="s">
        <v>3145</v>
      </c>
      <c r="B1050" t="s">
        <v>3146</v>
      </c>
      <c r="C1050" t="s">
        <v>2425</v>
      </c>
      <c r="D1050" s="1">
        <v>0.64270833333333333</v>
      </c>
      <c r="E1050" t="s">
        <v>3147</v>
      </c>
      <c r="F1050">
        <v>247481.234</v>
      </c>
    </row>
    <row r="1051" spans="1:6" x14ac:dyDescent="0.25">
      <c r="A1051" t="s">
        <v>3148</v>
      </c>
      <c r="B1051" t="s">
        <v>3149</v>
      </c>
      <c r="C1051" t="s">
        <v>2425</v>
      </c>
      <c r="D1051" s="1">
        <v>0.64270833333333333</v>
      </c>
      <c r="E1051" t="s">
        <v>3150</v>
      </c>
      <c r="F1051">
        <v>562979.875</v>
      </c>
    </row>
    <row r="1052" spans="1:6" x14ac:dyDescent="0.25">
      <c r="A1052" t="s">
        <v>3151</v>
      </c>
      <c r="B1052" t="s">
        <v>3152</v>
      </c>
      <c r="C1052" t="s">
        <v>2425</v>
      </c>
      <c r="D1052" s="1">
        <v>0.64270833333333333</v>
      </c>
      <c r="E1052" t="s">
        <v>3153</v>
      </c>
      <c r="F1052">
        <v>48398.726499999997</v>
      </c>
    </row>
    <row r="1053" spans="1:6" x14ac:dyDescent="0.25">
      <c r="A1053" t="s">
        <v>3154</v>
      </c>
      <c r="B1053" t="s">
        <v>3155</v>
      </c>
      <c r="C1053" t="s">
        <v>2425</v>
      </c>
      <c r="D1053" s="1">
        <v>0.64270833333333333</v>
      </c>
      <c r="E1053" t="s">
        <v>3156</v>
      </c>
      <c r="F1053">
        <v>94921.406199999998</v>
      </c>
    </row>
    <row r="1054" spans="1:6" x14ac:dyDescent="0.25">
      <c r="A1054" t="s">
        <v>3157</v>
      </c>
      <c r="B1054" t="s">
        <v>3158</v>
      </c>
      <c r="C1054" t="s">
        <v>2425</v>
      </c>
      <c r="D1054" s="1">
        <v>0.64270833333333333</v>
      </c>
      <c r="E1054" t="s">
        <v>3159</v>
      </c>
      <c r="F1054">
        <v>96334.859299999996</v>
      </c>
    </row>
    <row r="1055" spans="1:6" x14ac:dyDescent="0.25">
      <c r="A1055" t="s">
        <v>3160</v>
      </c>
      <c r="B1055" t="s">
        <v>3161</v>
      </c>
      <c r="C1055" t="s">
        <v>2425</v>
      </c>
      <c r="D1055" s="1">
        <v>0.64270833333333333</v>
      </c>
      <c r="E1055" t="s">
        <v>3162</v>
      </c>
      <c r="F1055">
        <v>138903.75</v>
      </c>
    </row>
    <row r="1056" spans="1:6" x14ac:dyDescent="0.25">
      <c r="A1056" t="s">
        <v>3163</v>
      </c>
      <c r="B1056" t="s">
        <v>3164</v>
      </c>
      <c r="C1056" t="s">
        <v>2425</v>
      </c>
      <c r="D1056" s="1">
        <v>0.64270833333333333</v>
      </c>
      <c r="E1056" t="s">
        <v>2429</v>
      </c>
      <c r="F1056">
        <v>57580.601499999997</v>
      </c>
    </row>
    <row r="1057" spans="1:6" x14ac:dyDescent="0.25">
      <c r="A1057" t="s">
        <v>3165</v>
      </c>
      <c r="B1057" t="s">
        <v>3166</v>
      </c>
      <c r="C1057" t="s">
        <v>2425</v>
      </c>
      <c r="D1057" s="1">
        <v>0.64270833333333333</v>
      </c>
      <c r="E1057" t="s">
        <v>2430</v>
      </c>
      <c r="F1057">
        <v>25482.718700000001</v>
      </c>
    </row>
    <row r="1058" spans="1:6" x14ac:dyDescent="0.25">
      <c r="A1058" t="s">
        <v>3167</v>
      </c>
      <c r="B1058" t="s">
        <v>3168</v>
      </c>
      <c r="C1058" t="s">
        <v>2425</v>
      </c>
      <c r="D1058" s="1">
        <v>0.64270833333333333</v>
      </c>
      <c r="E1058" t="s">
        <v>2431</v>
      </c>
      <c r="F1058">
        <v>5149.2915000000003</v>
      </c>
    </row>
    <row r="1059" spans="1:6" x14ac:dyDescent="0.25">
      <c r="A1059" t="s">
        <v>3169</v>
      </c>
      <c r="B1059" t="s">
        <v>3170</v>
      </c>
      <c r="C1059" t="s">
        <v>2425</v>
      </c>
      <c r="D1059" s="1">
        <v>0.64270833333333333</v>
      </c>
      <c r="E1059" t="s">
        <v>3171</v>
      </c>
      <c r="F1059">
        <v>23966.8164</v>
      </c>
    </row>
    <row r="1060" spans="1:6" x14ac:dyDescent="0.25">
      <c r="A1060" t="s">
        <v>3172</v>
      </c>
      <c r="B1060" t="s">
        <v>3173</v>
      </c>
      <c r="C1060" t="s">
        <v>2425</v>
      </c>
      <c r="D1060" s="1">
        <v>0.64270833333333333</v>
      </c>
      <c r="E1060" t="s">
        <v>3174</v>
      </c>
      <c r="F1060">
        <v>241371.82800000001</v>
      </c>
    </row>
    <row r="1061" spans="1:6" x14ac:dyDescent="0.25">
      <c r="A1061" t="s">
        <v>3175</v>
      </c>
      <c r="B1061" t="s">
        <v>3176</v>
      </c>
      <c r="C1061" t="s">
        <v>2425</v>
      </c>
      <c r="D1061" s="1">
        <v>0.64270833333333333</v>
      </c>
      <c r="E1061" t="s">
        <v>3177</v>
      </c>
      <c r="F1061">
        <v>1089784.1200000001</v>
      </c>
    </row>
    <row r="1062" spans="1:6" x14ac:dyDescent="0.25">
      <c r="A1062" t="s">
        <v>3178</v>
      </c>
      <c r="B1062" t="s">
        <v>3179</v>
      </c>
      <c r="C1062" t="s">
        <v>2425</v>
      </c>
      <c r="D1062" s="1">
        <v>0.64270833333333333</v>
      </c>
      <c r="E1062" t="s">
        <v>3180</v>
      </c>
      <c r="F1062">
        <v>195134.75</v>
      </c>
    </row>
    <row r="1063" spans="1:6" x14ac:dyDescent="0.25">
      <c r="A1063" t="s">
        <v>3181</v>
      </c>
      <c r="B1063" t="s">
        <v>3182</v>
      </c>
      <c r="C1063" t="s">
        <v>2425</v>
      </c>
      <c r="D1063" s="1">
        <v>0.64270833333333333</v>
      </c>
      <c r="E1063" t="s">
        <v>3183</v>
      </c>
      <c r="F1063">
        <v>220716.28099999999</v>
      </c>
    </row>
    <row r="1064" spans="1:6" x14ac:dyDescent="0.25">
      <c r="A1064" t="s">
        <v>3184</v>
      </c>
      <c r="B1064" t="s">
        <v>3185</v>
      </c>
      <c r="C1064" t="s">
        <v>2425</v>
      </c>
      <c r="D1064" s="1">
        <v>0.64270833333333333</v>
      </c>
      <c r="E1064" t="s">
        <v>3186</v>
      </c>
      <c r="F1064">
        <v>550506.25</v>
      </c>
    </row>
    <row r="1065" spans="1:6" x14ac:dyDescent="0.25">
      <c r="A1065" t="s">
        <v>3187</v>
      </c>
      <c r="B1065" t="s">
        <v>3188</v>
      </c>
      <c r="C1065" t="s">
        <v>2425</v>
      </c>
      <c r="D1065" s="1">
        <v>0.64270833333333333</v>
      </c>
      <c r="E1065" t="s">
        <v>3189</v>
      </c>
      <c r="F1065">
        <v>46947.964800000002</v>
      </c>
    </row>
    <row r="1066" spans="1:6" x14ac:dyDescent="0.25">
      <c r="A1066" t="s">
        <v>3190</v>
      </c>
      <c r="B1066" t="s">
        <v>3191</v>
      </c>
      <c r="C1066" t="s">
        <v>2425</v>
      </c>
      <c r="D1066" s="1">
        <v>0.64270833333333333</v>
      </c>
      <c r="E1066" t="s">
        <v>3192</v>
      </c>
      <c r="F1066">
        <v>110189.07799999999</v>
      </c>
    </row>
    <row r="1067" spans="1:6" x14ac:dyDescent="0.25">
      <c r="A1067" t="s">
        <v>3193</v>
      </c>
      <c r="B1067" t="s">
        <v>3194</v>
      </c>
      <c r="C1067" t="s">
        <v>2425</v>
      </c>
      <c r="D1067" s="1">
        <v>0.64270833333333333</v>
      </c>
      <c r="E1067" t="s">
        <v>3195</v>
      </c>
      <c r="F1067">
        <v>126591.031</v>
      </c>
    </row>
    <row r="1068" spans="1:6" x14ac:dyDescent="0.25">
      <c r="A1068" t="s">
        <v>3196</v>
      </c>
      <c r="B1068" t="s">
        <v>3197</v>
      </c>
      <c r="C1068" t="s">
        <v>2425</v>
      </c>
      <c r="D1068" s="1">
        <v>0.64270833333333333</v>
      </c>
      <c r="E1068" t="s">
        <v>3198</v>
      </c>
      <c r="F1068">
        <v>165115.34299999999</v>
      </c>
    </row>
    <row r="1069" spans="1:6" x14ac:dyDescent="0.25">
      <c r="A1069" t="s">
        <v>3199</v>
      </c>
      <c r="B1069" t="s">
        <v>3200</v>
      </c>
      <c r="C1069" t="s">
        <v>2425</v>
      </c>
      <c r="D1069" s="1">
        <v>0.64270833333333333</v>
      </c>
      <c r="E1069" t="s">
        <v>2426</v>
      </c>
      <c r="F1069">
        <v>51237.3125</v>
      </c>
    </row>
    <row r="1070" spans="1:6" x14ac:dyDescent="0.25">
      <c r="A1070" t="s">
        <v>3201</v>
      </c>
      <c r="B1070" t="s">
        <v>3202</v>
      </c>
      <c r="C1070" t="s">
        <v>2425</v>
      </c>
      <c r="D1070" s="1">
        <v>0.64270833333333333</v>
      </c>
      <c r="E1070" t="s">
        <v>2427</v>
      </c>
      <c r="F1070">
        <v>22605.7382</v>
      </c>
    </row>
    <row r="1071" spans="1:6" x14ac:dyDescent="0.25">
      <c r="A1071" t="s">
        <v>3203</v>
      </c>
      <c r="B1071" t="s">
        <v>3204</v>
      </c>
      <c r="C1071" t="s">
        <v>2425</v>
      </c>
      <c r="D1071" s="1">
        <v>0.64270833333333333</v>
      </c>
      <c r="E1071" t="s">
        <v>2428</v>
      </c>
      <c r="F1071">
        <v>3992.9711900000002</v>
      </c>
    </row>
    <row r="1072" spans="1:6" x14ac:dyDescent="0.25">
      <c r="A1072" t="s">
        <v>3205</v>
      </c>
      <c r="B1072" t="s">
        <v>3206</v>
      </c>
      <c r="C1072" t="s">
        <v>2425</v>
      </c>
      <c r="D1072" s="1">
        <v>0.64270833333333333</v>
      </c>
      <c r="E1072" t="s">
        <v>3207</v>
      </c>
      <c r="F1072">
        <v>12172.160099999999</v>
      </c>
    </row>
    <row r="1073" spans="1:6" x14ac:dyDescent="0.25">
      <c r="A1073" t="s">
        <v>3208</v>
      </c>
      <c r="B1073" t="s">
        <v>3209</v>
      </c>
      <c r="C1073" t="s">
        <v>2425</v>
      </c>
      <c r="D1073" s="1">
        <v>0.64270833333333333</v>
      </c>
      <c r="E1073" t="s">
        <v>3210</v>
      </c>
      <c r="F1073">
        <v>203853.796</v>
      </c>
    </row>
    <row r="1074" spans="1:6" x14ac:dyDescent="0.25">
      <c r="A1074" t="s">
        <v>3211</v>
      </c>
      <c r="B1074" t="s">
        <v>3212</v>
      </c>
      <c r="C1074" t="s">
        <v>2425</v>
      </c>
      <c r="D1074" s="1">
        <v>0.64270833333333333</v>
      </c>
      <c r="E1074" t="s">
        <v>3213</v>
      </c>
      <c r="F1074">
        <v>983224.875</v>
      </c>
    </row>
    <row r="1075" spans="1:6" x14ac:dyDescent="0.25">
      <c r="A1075" t="s">
        <v>3214</v>
      </c>
      <c r="B1075" t="s">
        <v>3215</v>
      </c>
      <c r="C1075" t="s">
        <v>2425</v>
      </c>
      <c r="D1075" s="1">
        <v>0.64270833333333333</v>
      </c>
      <c r="E1075" t="s">
        <v>3216</v>
      </c>
      <c r="F1075">
        <v>195134.84299999999</v>
      </c>
    </row>
    <row r="1076" spans="1:6" x14ac:dyDescent="0.25">
      <c r="A1076" t="s">
        <v>3217</v>
      </c>
      <c r="B1076" t="s">
        <v>3218</v>
      </c>
      <c r="C1076" t="s">
        <v>2425</v>
      </c>
      <c r="D1076" s="1">
        <v>0.64270833333333333</v>
      </c>
      <c r="E1076" t="s">
        <v>3219</v>
      </c>
      <c r="F1076">
        <v>220716.28099999999</v>
      </c>
    </row>
    <row r="1077" spans="1:6" x14ac:dyDescent="0.25">
      <c r="A1077" t="s">
        <v>3220</v>
      </c>
      <c r="B1077" t="s">
        <v>3221</v>
      </c>
      <c r="C1077" t="s">
        <v>2425</v>
      </c>
      <c r="D1077" s="1">
        <v>0.64270833333333333</v>
      </c>
      <c r="E1077" t="s">
        <v>3222</v>
      </c>
      <c r="F1077">
        <v>550506.25</v>
      </c>
    </row>
    <row r="1078" spans="1:6" x14ac:dyDescent="0.25">
      <c r="A1078" t="s">
        <v>3223</v>
      </c>
      <c r="B1078" t="s">
        <v>3224</v>
      </c>
      <c r="C1078" t="s">
        <v>2425</v>
      </c>
      <c r="D1078" s="1">
        <v>0.64270833333333333</v>
      </c>
      <c r="E1078" t="s">
        <v>3225</v>
      </c>
      <c r="F1078">
        <v>38092.433499999999</v>
      </c>
    </row>
    <row r="1079" spans="1:6" x14ac:dyDescent="0.25">
      <c r="A1079" t="s">
        <v>3226</v>
      </c>
      <c r="B1079" t="s">
        <v>3227</v>
      </c>
      <c r="C1079" t="s">
        <v>2425</v>
      </c>
      <c r="D1079" s="1">
        <v>0.64270833333333333</v>
      </c>
      <c r="E1079" t="s">
        <v>3228</v>
      </c>
      <c r="F1079">
        <v>80961.710900000005</v>
      </c>
    </row>
    <row r="1080" spans="1:6" x14ac:dyDescent="0.25">
      <c r="A1080" t="s">
        <v>3229</v>
      </c>
      <c r="B1080" t="s">
        <v>3230</v>
      </c>
      <c r="C1080" t="s">
        <v>2425</v>
      </c>
      <c r="D1080" s="1">
        <v>0.64270833333333333</v>
      </c>
      <c r="E1080" t="s">
        <v>3231</v>
      </c>
      <c r="F1080">
        <v>84847.781199999998</v>
      </c>
    </row>
    <row r="1081" spans="1:6" x14ac:dyDescent="0.25">
      <c r="A1081" t="s">
        <v>3232</v>
      </c>
      <c r="B1081" t="s">
        <v>3233</v>
      </c>
      <c r="C1081" t="s">
        <v>2425</v>
      </c>
      <c r="D1081" s="1">
        <v>0.64270833333333333</v>
      </c>
      <c r="E1081" t="s">
        <v>3234</v>
      </c>
      <c r="F1081">
        <v>123433.898</v>
      </c>
    </row>
    <row r="1082" spans="1:6" x14ac:dyDescent="0.25">
      <c r="A1082" t="s">
        <v>3235</v>
      </c>
      <c r="B1082" t="s">
        <v>3236</v>
      </c>
      <c r="C1082" t="s">
        <v>2425</v>
      </c>
      <c r="D1082" s="1">
        <v>0.64270833333333333</v>
      </c>
      <c r="E1082" t="s">
        <v>2429</v>
      </c>
      <c r="F1082">
        <v>55161.179600000003</v>
      </c>
    </row>
    <row r="1083" spans="1:6" x14ac:dyDescent="0.25">
      <c r="A1083" t="s">
        <v>3237</v>
      </c>
      <c r="B1083" t="s">
        <v>3238</v>
      </c>
      <c r="C1083" t="s">
        <v>2425</v>
      </c>
      <c r="D1083" s="1">
        <v>0.64270833333333333</v>
      </c>
      <c r="E1083" t="s">
        <v>2430</v>
      </c>
      <c r="F1083">
        <v>24349.1132</v>
      </c>
    </row>
    <row r="1084" spans="1:6" x14ac:dyDescent="0.25">
      <c r="A1084" t="s">
        <v>3239</v>
      </c>
      <c r="B1084" t="s">
        <v>3240</v>
      </c>
      <c r="C1084" t="s">
        <v>2425</v>
      </c>
      <c r="D1084" s="1">
        <v>0.64270833333333333</v>
      </c>
      <c r="E1084" t="s">
        <v>2431</v>
      </c>
      <c r="F1084">
        <v>1734.85302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Summary</vt:lpstr>
      <vt:lpstr>Trip Rate Adjustments</vt:lpstr>
      <vt:lpstr>HH Production Rates</vt:lpstr>
      <vt:lpstr>HH Attraction Rates</vt:lpstr>
      <vt:lpstr>Truck Trip Rates</vt:lpstr>
      <vt:lpstr>Output</vt:lpstr>
      <vt:lpstr>'HH Attraction Rates'!Print_Area</vt:lpstr>
      <vt:lpstr>'HH Production Rates'!Print_Area</vt:lpstr>
      <vt:lpstr>Summary!Print_Area</vt:lpstr>
      <vt:lpstr>'Trip Rate Adjustments'!Print_Area</vt:lpstr>
      <vt:lpstr>'Truck Trip Rates'!Print_Area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Helmann</dc:creator>
  <cp:lastModifiedBy>Craig Helmann</cp:lastModifiedBy>
  <cp:lastPrinted>2016-03-11T23:52:20Z</cp:lastPrinted>
  <dcterms:created xsi:type="dcterms:W3CDTF">2016-03-10T22:03:43Z</dcterms:created>
  <dcterms:modified xsi:type="dcterms:W3CDTF">2016-03-12T00:33:21Z</dcterms:modified>
</cp:coreProperties>
</file>