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Y:\Industrial Lands\2022 Industrial Lands Analysis Update\Data\Covered Employment\"/>
    </mc:Choice>
  </mc:AlternateContent>
  <xr:revisionPtr revIDLastSave="0" documentId="13_ncr:1_{AED4F42B-40E7-4F54-A1E6-40AE918FAD77}" xr6:coauthVersionLast="47" xr6:coauthVersionMax="47" xr10:uidLastSave="{00000000-0000-0000-0000-000000000000}"/>
  <bookViews>
    <workbookView xWindow="-120" yWindow="-120" windowWidth="29040" windowHeight="16440" activeTab="2" xr2:uid="{C9458F05-B08D-4112-ADAF-8BFDF831BEA3}"/>
  </bookViews>
  <sheets>
    <sheet name="Region" sheetId="6" r:id="rId1"/>
    <sheet name="County" sheetId="7" r:id="rId2"/>
    <sheet name="MIC" sheetId="8" r:id="rId3"/>
    <sheet name="Industrial Type" sheetId="9" r:id="rId4"/>
  </sheets>
  <definedNames>
    <definedName name="_xlnm._FilterDatabase" localSheetId="0" hidden="1">Region!$S$1:$V$21</definedName>
    <definedName name="_xlnm.Extract" localSheetId="0">Region!$A$27:$F$27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8" l="1"/>
  <c r="F6" i="8"/>
  <c r="F7" i="8"/>
  <c r="F8" i="8"/>
  <c r="F4" i="8"/>
  <c r="AP12" i="8"/>
  <c r="AL12" i="8"/>
  <c r="AH12" i="8"/>
  <c r="AD12" i="8"/>
  <c r="Z12" i="8"/>
  <c r="V12" i="8"/>
  <c r="R12" i="8"/>
  <c r="N12" i="8"/>
  <c r="J12" i="8"/>
  <c r="E12" i="8"/>
  <c r="I3" i="6"/>
  <c r="J3" i="6"/>
  <c r="I4" i="6"/>
  <c r="J4" i="6"/>
  <c r="I5" i="6"/>
  <c r="J5" i="6"/>
  <c r="I6" i="6"/>
  <c r="J6" i="6"/>
  <c r="I7" i="6"/>
  <c r="J7" i="6"/>
  <c r="I8" i="6"/>
  <c r="J8" i="6"/>
  <c r="I9" i="6"/>
  <c r="J9" i="6"/>
  <c r="I10" i="6"/>
  <c r="J10" i="6"/>
  <c r="I11" i="6"/>
  <c r="J11" i="6"/>
  <c r="I12" i="6"/>
  <c r="J12" i="6"/>
  <c r="I13" i="6"/>
  <c r="J13" i="6"/>
  <c r="I14" i="6"/>
  <c r="J14" i="6"/>
  <c r="I15" i="6"/>
  <c r="J15" i="6"/>
  <c r="I16" i="6"/>
  <c r="J16" i="6"/>
  <c r="I17" i="6"/>
  <c r="J17" i="6"/>
  <c r="I18" i="6"/>
  <c r="J18" i="6"/>
  <c r="I19" i="6"/>
  <c r="J19" i="6"/>
  <c r="I20" i="6"/>
  <c r="J20" i="6"/>
  <c r="I21" i="6"/>
  <c r="J21" i="6"/>
  <c r="I22" i="6"/>
  <c r="J22" i="6"/>
  <c r="I23" i="6"/>
  <c r="J23" i="6"/>
  <c r="I24" i="6"/>
  <c r="J24" i="6"/>
  <c r="I25" i="6"/>
  <c r="J25" i="6"/>
  <c r="J2" i="6"/>
  <c r="I2" i="6"/>
</calcChain>
</file>

<file path=xl/sharedStrings.xml><?xml version="1.0" encoding="utf-8"?>
<sst xmlns="http://schemas.openxmlformats.org/spreadsheetml/2006/main" count="233" uniqueCount="59">
  <si>
    <t>Industrial Lands</t>
  </si>
  <si>
    <t>Construction</t>
  </si>
  <si>
    <t>Builders &amp; Contractors</t>
  </si>
  <si>
    <t>Heavy &amp; Civil Construction</t>
  </si>
  <si>
    <t>Manufacturing</t>
  </si>
  <si>
    <t>Electronics &amp; Components</t>
  </si>
  <si>
    <t>Food &amp; Bev Processing</t>
  </si>
  <si>
    <t>Machinery &amp; Transportation Equipment</t>
  </si>
  <si>
    <t>Metals &amp; Fabrication</t>
  </si>
  <si>
    <t>Other Manufacturing</t>
  </si>
  <si>
    <t>Printing &amp; Publishing</t>
  </si>
  <si>
    <t>Refining, Chemicals &amp; Plastics</t>
  </si>
  <si>
    <t>Textiles, Apparel &amp; Leather</t>
  </si>
  <si>
    <t>Wood &amp; Paper Products</t>
  </si>
  <si>
    <t>Building &amp; Grounds Services</t>
  </si>
  <si>
    <t>Industrial Services</t>
  </si>
  <si>
    <t>Other Industrial</t>
  </si>
  <si>
    <t>Telecom, Broadcasting &amp; Video Production</t>
  </si>
  <si>
    <t>Utilities</t>
  </si>
  <si>
    <t>Waste Management &amp; Remediation</t>
  </si>
  <si>
    <t>Transportation, Distribution &amp; Logistics (TDL)</t>
  </si>
  <si>
    <t>Warehousing &amp; Wholesale</t>
  </si>
  <si>
    <t>Warehousing &amp; Storage</t>
  </si>
  <si>
    <t>Wholesaling</t>
  </si>
  <si>
    <t>Duwamish</t>
  </si>
  <si>
    <t>Kent MIC</t>
  </si>
  <si>
    <t>Frederickson</t>
  </si>
  <si>
    <t>Cascade</t>
  </si>
  <si>
    <t>Region</t>
  </si>
  <si>
    <t>King</t>
  </si>
  <si>
    <t>Kitsap</t>
  </si>
  <si>
    <t>Pierce</t>
  </si>
  <si>
    <t>Snohomish</t>
  </si>
  <si>
    <t>Total</t>
  </si>
  <si>
    <t>Paine Field / 
Boeing Everett</t>
  </si>
  <si>
    <t>Industrial</t>
  </si>
  <si>
    <t>Non-Industrial</t>
  </si>
  <si>
    <t>*</t>
  </si>
  <si>
    <t>Total Industrial</t>
  </si>
  <si>
    <t>Elsewhere</t>
  </si>
  <si>
    <t>Total on Industrial Lands</t>
  </si>
  <si>
    <t>Core Industrial</t>
  </si>
  <si>
    <t>Industrial-Commercial</t>
  </si>
  <si>
    <t>Military</t>
  </si>
  <si>
    <t>Mixed-Use</t>
  </si>
  <si>
    <t>Non-industrial</t>
  </si>
  <si>
    <t>Regionwide</t>
  </si>
  <si>
    <t>Countywide</t>
  </si>
  <si>
    <t>All job types</t>
  </si>
  <si>
    <t>Industrial Lands Total</t>
  </si>
  <si>
    <t>Ballard-Interbay</t>
  </si>
  <si>
    <t>North Tukwila</t>
  </si>
  <si>
    <t>Port of Tacoma</t>
  </si>
  <si>
    <t>Sumner Pacific</t>
  </si>
  <si>
    <t>Puget Sound Industrial 
Center- Bremerton</t>
  </si>
  <si>
    <t>MIC Total</t>
  </si>
  <si>
    <t>Mixed_use</t>
  </si>
  <si>
    <t>2020-21 % Chg</t>
  </si>
  <si>
    <t>2020-21 Chg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</si>
</sst>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2" fillId="0" borderId="0" xfId="0" applyFont="1"/>
    <xf numFmtId="0" fontId="0" fillId="0" borderId="1" xfId="0" applyBorder="1"/>
    <xf numFmtId="0" fontId="2" fillId="0" borderId="1" xfId="0" applyFont="1" applyBorder="1"/>
    <xf numFmtId="0" fontId="0" fillId="0" borderId="0" xfId="0" applyAlignment="1">
      <alignment horizontal="left" vertical="center"/>
    </xf>
    <xf numFmtId="0" fontId="0" fillId="0" borderId="2" xfId="0" applyBorder="1"/>
    <xf numFmtId="164" fontId="0" fillId="0" borderId="0" xfId="1" applyNumberFormat="1" applyFont="1" applyBorder="1"/>
    <xf numFmtId="164" fontId="0" fillId="0" borderId="4" xfId="1" applyNumberFormat="1" applyFont="1" applyBorder="1"/>
    <xf numFmtId="164" fontId="0" fillId="0" borderId="1" xfId="1" applyNumberFormat="1" applyFont="1" applyBorder="1"/>
    <xf numFmtId="0" fontId="2" fillId="0" borderId="2" xfId="0" applyFont="1" applyBorder="1"/>
    <xf numFmtId="0" fontId="0" fillId="0" borderId="7" xfId="0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164" fontId="0" fillId="0" borderId="10" xfId="1" applyNumberFormat="1" applyFont="1" applyBorder="1"/>
    <xf numFmtId="164" fontId="0" fillId="0" borderId="12" xfId="1" applyNumberFormat="1" applyFont="1" applyBorder="1"/>
    <xf numFmtId="0" fontId="2" fillId="0" borderId="14" xfId="0" applyFont="1" applyBorder="1"/>
    <xf numFmtId="0" fontId="0" fillId="0" borderId="0" xfId="0" applyAlignment="1">
      <alignment horizontal="center" vertical="center"/>
    </xf>
    <xf numFmtId="164" fontId="0" fillId="0" borderId="7" xfId="1" applyNumberFormat="1" applyFont="1" applyBorder="1" applyAlignment="1">
      <alignment horizontal="right"/>
    </xf>
    <xf numFmtId="164" fontId="0" fillId="0" borderId="8" xfId="1" applyNumberFormat="1" applyFont="1" applyBorder="1" applyAlignment="1">
      <alignment horizontal="right"/>
    </xf>
    <xf numFmtId="164" fontId="0" fillId="0" borderId="0" xfId="1" applyNumberFormat="1" applyFont="1" applyBorder="1" applyAlignment="1">
      <alignment horizontal="right"/>
    </xf>
    <xf numFmtId="164" fontId="0" fillId="0" borderId="10" xfId="1" applyNumberFormat="1" applyFont="1" applyBorder="1" applyAlignment="1">
      <alignment horizontal="right"/>
    </xf>
    <xf numFmtId="0" fontId="2" fillId="0" borderId="14" xfId="0" applyFont="1" applyBorder="1" applyAlignment="1">
      <alignment horizontal="left" vertical="center"/>
    </xf>
    <xf numFmtId="164" fontId="2" fillId="0" borderId="14" xfId="1" applyNumberFormat="1" applyFont="1" applyBorder="1" applyAlignment="1">
      <alignment horizontal="right"/>
    </xf>
    <xf numFmtId="164" fontId="2" fillId="0" borderId="15" xfId="1" applyNumberFormat="1" applyFont="1" applyBorder="1" applyAlignment="1">
      <alignment horizontal="right"/>
    </xf>
    <xf numFmtId="164" fontId="2" fillId="0" borderId="0" xfId="1" applyNumberFormat="1" applyFont="1" applyBorder="1" applyAlignment="1">
      <alignment horizontal="right"/>
    </xf>
    <xf numFmtId="164" fontId="2" fillId="0" borderId="14" xfId="1" applyNumberFormat="1" applyFont="1" applyBorder="1"/>
    <xf numFmtId="164" fontId="2" fillId="0" borderId="15" xfId="1" applyNumberFormat="1" applyFont="1" applyBorder="1"/>
    <xf numFmtId="49" fontId="0" fillId="0" borderId="0" xfId="0" applyNumberFormat="1"/>
    <xf numFmtId="49" fontId="0" fillId="0" borderId="0" xfId="1" applyNumberFormat="1" applyFont="1" applyFill="1" applyBorder="1"/>
    <xf numFmtId="164" fontId="0" fillId="0" borderId="2" xfId="1" applyNumberFormat="1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0" fontId="0" fillId="0" borderId="4" xfId="0" applyBorder="1" applyAlignment="1">
      <alignment horizontal="center" vertical="center"/>
    </xf>
    <xf numFmtId="164" fontId="0" fillId="0" borderId="3" xfId="1" applyNumberFormat="1" applyFont="1" applyBorder="1" applyAlignment="1">
      <alignment horizontal="right"/>
    </xf>
    <xf numFmtId="164" fontId="0" fillId="0" borderId="4" xfId="1" applyNumberFormat="1" applyFont="1" applyBorder="1" applyAlignment="1">
      <alignment horizontal="right"/>
    </xf>
    <xf numFmtId="164" fontId="2" fillId="0" borderId="5" xfId="1" applyNumberFormat="1" applyFont="1" applyBorder="1" applyAlignment="1">
      <alignment horizontal="right"/>
    </xf>
    <xf numFmtId="164" fontId="2" fillId="0" borderId="4" xfId="1" applyNumberFormat="1" applyFont="1" applyBorder="1" applyAlignment="1">
      <alignment horizontal="right"/>
    </xf>
    <xf numFmtId="0" fontId="0" fillId="0" borderId="16" xfId="0" applyBorder="1" applyAlignment="1">
      <alignment horizontal="center" vertical="center"/>
    </xf>
    <xf numFmtId="164" fontId="0" fillId="0" borderId="17" xfId="1" applyNumberFormat="1" applyFont="1" applyBorder="1" applyAlignment="1">
      <alignment horizontal="right"/>
    </xf>
    <xf numFmtId="164" fontId="0" fillId="0" borderId="16" xfId="1" applyNumberFormat="1" applyFont="1" applyBorder="1" applyAlignment="1">
      <alignment horizontal="right"/>
    </xf>
    <xf numFmtId="164" fontId="2" fillId="0" borderId="18" xfId="1" applyNumberFormat="1" applyFont="1" applyBorder="1" applyAlignment="1">
      <alignment horizontal="right"/>
    </xf>
    <xf numFmtId="164" fontId="2" fillId="0" borderId="16" xfId="1" applyNumberFormat="1" applyFont="1" applyBorder="1" applyAlignment="1">
      <alignment horizontal="right"/>
    </xf>
    <xf numFmtId="164" fontId="0" fillId="0" borderId="20" xfId="1" applyNumberFormat="1" applyFont="1" applyBorder="1"/>
    <xf numFmtId="164" fontId="0" fillId="0" borderId="16" xfId="1" applyNumberFormat="1" applyFont="1" applyBorder="1"/>
    <xf numFmtId="164" fontId="2" fillId="0" borderId="19" xfId="1" applyNumberFormat="1" applyFont="1" applyBorder="1"/>
    <xf numFmtId="164" fontId="0" fillId="0" borderId="21" xfId="1" applyNumberFormat="1" applyFont="1" applyBorder="1"/>
    <xf numFmtId="164" fontId="2" fillId="0" borderId="22" xfId="1" applyNumberFormat="1" applyFont="1" applyBorder="1"/>
    <xf numFmtId="164" fontId="2" fillId="0" borderId="2" xfId="1" applyNumberFormat="1" applyFont="1" applyBorder="1"/>
    <xf numFmtId="164" fontId="2" fillId="0" borderId="11" xfId="1" applyNumberFormat="1" applyFont="1" applyBorder="1"/>
    <xf numFmtId="164" fontId="2" fillId="0" borderId="2" xfId="1" applyNumberFormat="1" applyFont="1" applyBorder="1" applyAlignment="1">
      <alignment horizontal="right"/>
    </xf>
    <xf numFmtId="164" fontId="2" fillId="0" borderId="3" xfId="1" applyNumberFormat="1" applyFont="1" applyBorder="1" applyAlignment="1">
      <alignment horizontal="right"/>
    </xf>
    <xf numFmtId="164" fontId="2" fillId="0" borderId="17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0" fillId="0" borderId="5" xfId="1" applyNumberFormat="1" applyFont="1" applyBorder="1" applyAlignment="1">
      <alignment horizontal="right"/>
    </xf>
    <xf numFmtId="164" fontId="0" fillId="0" borderId="18" xfId="1" applyNumberFormat="1" applyFont="1" applyBorder="1" applyAlignment="1">
      <alignment horizontal="right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4" fontId="2" fillId="0" borderId="0" xfId="1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16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4" fontId="0" fillId="0" borderId="0" xfId="0" applyNumberFormat="1"/>
    <xf numFmtId="165" fontId="0" fillId="0" borderId="0" xfId="3" applyNumberFormat="1" applyFont="1"/>
    <xf numFmtId="164" fontId="0" fillId="2" borderId="0" xfId="0" applyNumberFormat="1" applyFill="1"/>
    <xf numFmtId="165" fontId="0" fillId="2" borderId="0" xfId="3" applyNumberFormat="1" applyFont="1" applyFill="1"/>
    <xf numFmtId="164" fontId="0" fillId="3" borderId="0" xfId="0" applyNumberFormat="1" applyFill="1"/>
    <xf numFmtId="165" fontId="0" fillId="3" borderId="0" xfId="3" applyNumberFormat="1" applyFont="1" applyFill="1"/>
    <xf numFmtId="0" fontId="0" fillId="0" borderId="9" xfId="0" applyBorder="1" applyAlignment="1">
      <alignment horizontal="center" vertical="center" textRotation="90"/>
    </xf>
    <xf numFmtId="0" fontId="0" fillId="0" borderId="13" xfId="0" applyBorder="1" applyAlignment="1">
      <alignment horizontal="center" vertical="center" textRotation="90"/>
    </xf>
    <xf numFmtId="0" fontId="0" fillId="0" borderId="6" xfId="0" applyBorder="1" applyAlignment="1">
      <alignment horizontal="center" vertical="center" textRotation="90"/>
    </xf>
    <xf numFmtId="0" fontId="0" fillId="0" borderId="0" xfId="0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6" xfId="0" applyBorder="1" applyAlignment="1">
      <alignment horizontal="center"/>
    </xf>
    <xf numFmtId="0" fontId="2" fillId="0" borderId="14" xfId="0" applyFont="1" applyBorder="1" applyAlignment="1">
      <alignment horizontal="left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0" fontId="0" fillId="0" borderId="7" xfId="0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9" fontId="0" fillId="0" borderId="0" xfId="3" applyFont="1"/>
  </cellXfs>
  <cellStyles count="4">
    <cellStyle name="Comma" xfId="1" builtinId="3"/>
    <cellStyle name="Comma 2" xfId="2" xr:uid="{C2B178D2-6CA5-41DA-88E3-5786FF2A0D5D}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Ballard-Interbay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MIC!$A$4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MIC!$B$3:$E$3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MIC!$B$4:$E$4</c:f>
              <c:numCache>
                <c:formatCode>_(* #,##0_);_(* \(#,##0\);_(* "-"??_);_(@_)</c:formatCode>
                <c:ptCount val="4"/>
                <c:pt idx="0">
                  <c:v>1754</c:v>
                </c:pt>
                <c:pt idx="1">
                  <c:v>892</c:v>
                </c:pt>
                <c:pt idx="2">
                  <c:v>1014</c:v>
                </c:pt>
                <c:pt idx="3">
                  <c:v>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6D-4794-9D93-B8B63B3853D1}"/>
            </c:ext>
          </c:extLst>
        </c:ser>
        <c:ser>
          <c:idx val="1"/>
          <c:order val="1"/>
          <c:tx>
            <c:strRef>
              <c:f>MIC!$A$5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MIC!$B$3:$E$3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MIC!$B$5:$E$5</c:f>
              <c:numCache>
                <c:formatCode>_(* #,##0_);_(* \(#,##0\);_(* "-"??_);_(@_)</c:formatCode>
                <c:ptCount val="4"/>
                <c:pt idx="0">
                  <c:v>2857</c:v>
                </c:pt>
                <c:pt idx="1">
                  <c:v>1753</c:v>
                </c:pt>
                <c:pt idx="2">
                  <c:v>4351</c:v>
                </c:pt>
                <c:pt idx="3">
                  <c:v>2617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6D-4794-9D93-B8B63B3853D1}"/>
            </c:ext>
          </c:extLst>
        </c:ser>
        <c:ser>
          <c:idx val="2"/>
          <c:order val="2"/>
          <c:tx>
            <c:strRef>
              <c:f>MIC!$A$6</c:f>
              <c:strCache>
                <c:ptCount val="1"/>
                <c:pt idx="0">
                  <c:v>Transportation, Distribution &amp; Logistics (TDL)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MIC!$B$3:$E$3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MIC!$B$6:$E$6</c:f>
              <c:numCache>
                <c:formatCode>_(* #,##0_);_(* \(#,##0\);_(* "-"??_);_(@_)</c:formatCode>
                <c:ptCount val="4"/>
                <c:pt idx="0">
                  <c:v>1046</c:v>
                </c:pt>
                <c:pt idx="1">
                  <c:v>1148</c:v>
                </c:pt>
                <c:pt idx="2">
                  <c:v>1611</c:v>
                </c:pt>
                <c:pt idx="3">
                  <c:v>1128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6D-4794-9D93-B8B63B3853D1}"/>
            </c:ext>
          </c:extLst>
        </c:ser>
        <c:ser>
          <c:idx val="3"/>
          <c:order val="3"/>
          <c:tx>
            <c:strRef>
              <c:f>MIC!$A$7</c:f>
              <c:strCache>
                <c:ptCount val="1"/>
                <c:pt idx="0">
                  <c:v>Warehousing &amp; Wholesale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MIC!$B$3:$E$3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MIC!$B$7:$E$7</c:f>
              <c:numCache>
                <c:formatCode>_(* #,##0_);_(* \(#,##0\);_(* "-"??_);_(@_)</c:formatCode>
                <c:ptCount val="4"/>
                <c:pt idx="0">
                  <c:v>1160</c:v>
                </c:pt>
                <c:pt idx="1">
                  <c:v>986</c:v>
                </c:pt>
                <c:pt idx="2">
                  <c:v>1255</c:v>
                </c:pt>
                <c:pt idx="3">
                  <c:v>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6D-4794-9D93-B8B63B3853D1}"/>
            </c:ext>
          </c:extLst>
        </c:ser>
        <c:ser>
          <c:idx val="4"/>
          <c:order val="4"/>
          <c:tx>
            <c:strRef>
              <c:f>MIC!$A$8</c:f>
              <c:strCache>
                <c:ptCount val="1"/>
                <c:pt idx="0">
                  <c:v>Other Industrial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MIC!$B$3:$E$3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MIC!$B$8:$E$8</c:f>
              <c:numCache>
                <c:formatCode>_(* #,##0_);_(* \(#,##0\);_(* "-"??_);_(@_)</c:formatCode>
                <c:ptCount val="4"/>
                <c:pt idx="0">
                  <c:v>697</c:v>
                </c:pt>
                <c:pt idx="1">
                  <c:v>612</c:v>
                </c:pt>
                <c:pt idx="2">
                  <c:v>602</c:v>
                </c:pt>
                <c:pt idx="3">
                  <c:v>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E6D-4794-9D93-B8B63B385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02608"/>
        <c:axId val="262616752"/>
      </c:line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Sumner</a:t>
            </a:r>
            <a:r>
              <a:rPr lang="en-US" baseline="0"/>
              <a:t> Pacific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MIC!$A$4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MIC!$AM$3:$AP$3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MIC!$AM$4:$AP$4</c:f>
              <c:numCache>
                <c:formatCode>_(* #,##0_);_(* \(#,##0\);_(* "-"??_);_(@_)</c:formatCode>
                <c:ptCount val="4"/>
                <c:pt idx="0">
                  <c:v>1968</c:v>
                </c:pt>
                <c:pt idx="1">
                  <c:v>2220</c:v>
                </c:pt>
                <c:pt idx="2">
                  <c:v>2354</c:v>
                </c:pt>
                <c:pt idx="3">
                  <c:v>3061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CD-4AD3-9A49-1C575F76E107}"/>
            </c:ext>
          </c:extLst>
        </c:ser>
        <c:ser>
          <c:idx val="1"/>
          <c:order val="1"/>
          <c:tx>
            <c:strRef>
              <c:f>MIC!$A$5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MIC!$AM$3:$AP$3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MIC!$AM$5:$AP$5</c:f>
              <c:numCache>
                <c:formatCode>_(* #,##0_);_(* \(#,##0\);_(* "-"??_);_(@_)</c:formatCode>
                <c:ptCount val="4"/>
                <c:pt idx="0">
                  <c:v>922</c:v>
                </c:pt>
                <c:pt idx="1">
                  <c:v>1040</c:v>
                </c:pt>
                <c:pt idx="2">
                  <c:v>2101</c:v>
                </c:pt>
                <c:pt idx="3">
                  <c:v>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CD-4AD3-9A49-1C575F76E107}"/>
            </c:ext>
          </c:extLst>
        </c:ser>
        <c:ser>
          <c:idx val="2"/>
          <c:order val="2"/>
          <c:tx>
            <c:strRef>
              <c:f>MIC!$A$6</c:f>
              <c:strCache>
                <c:ptCount val="1"/>
                <c:pt idx="0">
                  <c:v>Transportation, Distribution &amp; Logistics (TDL)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MIC!$AM$3:$AP$3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MIC!$AM$6:$AP$6</c:f>
              <c:numCache>
                <c:formatCode>_(* #,##0_);_(* \(#,##0\);_(* "-"??_);_(@_)</c:formatCode>
                <c:ptCount val="4"/>
                <c:pt idx="0">
                  <c:v>624</c:v>
                </c:pt>
                <c:pt idx="1">
                  <c:v>381</c:v>
                </c:pt>
                <c:pt idx="2">
                  <c:v>2744</c:v>
                </c:pt>
                <c:pt idx="3">
                  <c:v>3341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CD-4AD3-9A49-1C575F76E107}"/>
            </c:ext>
          </c:extLst>
        </c:ser>
        <c:ser>
          <c:idx val="3"/>
          <c:order val="3"/>
          <c:tx>
            <c:strRef>
              <c:f>MIC!$A$7</c:f>
              <c:strCache>
                <c:ptCount val="1"/>
                <c:pt idx="0">
                  <c:v>Warehousing &amp; Wholesale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MIC!$AM$3:$AP$3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MIC!$AM$7:$AP$7</c:f>
              <c:numCache>
                <c:formatCode>_(* #,##0_);_(* \(#,##0\);_(* "-"??_);_(@_)</c:formatCode>
                <c:ptCount val="4"/>
                <c:pt idx="0">
                  <c:v>1312</c:v>
                </c:pt>
                <c:pt idx="1">
                  <c:v>2055</c:v>
                </c:pt>
                <c:pt idx="2">
                  <c:v>1895</c:v>
                </c:pt>
                <c:pt idx="3">
                  <c:v>3374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CD-4AD3-9A49-1C575F76E107}"/>
            </c:ext>
          </c:extLst>
        </c:ser>
        <c:ser>
          <c:idx val="4"/>
          <c:order val="4"/>
          <c:tx>
            <c:strRef>
              <c:f>MIC!$A$8</c:f>
              <c:strCache>
                <c:ptCount val="1"/>
                <c:pt idx="0">
                  <c:v>Other Industrial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MIC!$AM$3:$AP$3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MIC!$AM$8:$AP$8</c:f>
              <c:numCache>
                <c:formatCode>_(* #,##0_);_(* \(#,##0\);_(* "-"??_);_(@_)</c:formatCode>
                <c:ptCount val="4"/>
                <c:pt idx="0">
                  <c:v>137</c:v>
                </c:pt>
                <c:pt idx="1">
                  <c:v>119</c:v>
                </c:pt>
                <c:pt idx="2">
                  <c:v>106</c:v>
                </c:pt>
                <c:pt idx="3">
                  <c:v>250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CD-4AD3-9A49-1C575F76E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02608"/>
        <c:axId val="262616752"/>
      </c:line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MIC!$A$9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MIC!$B$3:$E$3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MIC!$B$9:$E$9</c:f>
              <c:numCache>
                <c:formatCode>_(* #,##0_);_(* \(#,##0\);_(* "-"??_);_(@_)</c:formatCode>
                <c:ptCount val="4"/>
                <c:pt idx="0">
                  <c:v>7515</c:v>
                </c:pt>
                <c:pt idx="1">
                  <c:v>5391</c:v>
                </c:pt>
                <c:pt idx="2">
                  <c:v>8834</c:v>
                </c:pt>
                <c:pt idx="3">
                  <c:v>6536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4F-4652-BE70-592144F56E08}"/>
            </c:ext>
          </c:extLst>
        </c:ser>
        <c:ser>
          <c:idx val="1"/>
          <c:order val="1"/>
          <c:tx>
            <c:strRef>
              <c:f>MIC!$A$10</c:f>
              <c:strCache>
                <c:ptCount val="1"/>
                <c:pt idx="0">
                  <c:v>Non-industrial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MIC!$B$3:$E$3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MIC!$B$10:$E$10</c:f>
              <c:numCache>
                <c:formatCode>_(* #,##0_);_(* \(#,##0\);_(* "-"??_);_(@_)</c:formatCode>
                <c:ptCount val="4"/>
                <c:pt idx="0">
                  <c:v>7969</c:v>
                </c:pt>
                <c:pt idx="1">
                  <c:v>8898</c:v>
                </c:pt>
                <c:pt idx="2">
                  <c:v>8873</c:v>
                </c:pt>
                <c:pt idx="3">
                  <c:v>11535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4F-4652-BE70-592144F56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02608"/>
        <c:axId val="262616752"/>
      </c:area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MIC!$A$9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MIC!$G$3:$J$3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MIC!$G$9:$J$9</c:f>
              <c:numCache>
                <c:formatCode>_(* #,##0_);_(* \(#,##0\);_(* "-"??_);_(@_)</c:formatCode>
                <c:ptCount val="4"/>
                <c:pt idx="0">
                  <c:v>5507</c:v>
                </c:pt>
                <c:pt idx="1">
                  <c:v>4318</c:v>
                </c:pt>
                <c:pt idx="2">
                  <c:v>6029</c:v>
                </c:pt>
                <c:pt idx="3">
                  <c:v>6288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63-4DED-8A88-E530F284F240}"/>
            </c:ext>
          </c:extLst>
        </c:ser>
        <c:ser>
          <c:idx val="1"/>
          <c:order val="1"/>
          <c:tx>
            <c:strRef>
              <c:f>MIC!$A$10</c:f>
              <c:strCache>
                <c:ptCount val="1"/>
                <c:pt idx="0">
                  <c:v>Non-industrial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MIC!$G$3:$J$3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MIC!$G$10:$J$10</c:f>
              <c:numCache>
                <c:formatCode>_(* #,##0_);_(* \(#,##0\);_(* "-"??_);_(@_)</c:formatCode>
                <c:ptCount val="4"/>
                <c:pt idx="0">
                  <c:v>1280</c:v>
                </c:pt>
                <c:pt idx="1">
                  <c:v>1284</c:v>
                </c:pt>
                <c:pt idx="2">
                  <c:v>1385</c:v>
                </c:pt>
                <c:pt idx="3">
                  <c:v>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63-4DED-8A88-E530F284F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02608"/>
        <c:axId val="262616752"/>
      </c:area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MIC!$A$9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MIC!$K$3:$N$3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MIC!$K$9:$N$9</c:f>
              <c:numCache>
                <c:formatCode>_(* #,##0_);_(* \(#,##0\);_(* "-"??_);_(@_)</c:formatCode>
                <c:ptCount val="4"/>
                <c:pt idx="0">
                  <c:v>38919</c:v>
                </c:pt>
                <c:pt idx="1">
                  <c:v>37999</c:v>
                </c:pt>
                <c:pt idx="2">
                  <c:v>43944</c:v>
                </c:pt>
                <c:pt idx="3">
                  <c:v>46736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5-4947-8047-1EE1F8C4E73A}"/>
            </c:ext>
          </c:extLst>
        </c:ser>
        <c:ser>
          <c:idx val="1"/>
          <c:order val="1"/>
          <c:tx>
            <c:strRef>
              <c:f>MIC!$A$10</c:f>
              <c:strCache>
                <c:ptCount val="1"/>
                <c:pt idx="0">
                  <c:v>Non-industrial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MIC!$K$3:$N$3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MIC!$K$10:$N$10</c:f>
              <c:numCache>
                <c:formatCode>_(* #,##0_);_(* \(#,##0\);_(* "-"??_);_(@_)</c:formatCode>
                <c:ptCount val="4"/>
                <c:pt idx="0">
                  <c:v>22220</c:v>
                </c:pt>
                <c:pt idx="1">
                  <c:v>20386</c:v>
                </c:pt>
                <c:pt idx="2">
                  <c:v>20355</c:v>
                </c:pt>
                <c:pt idx="3">
                  <c:v>24062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5-4947-8047-1EE1F8C4E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02608"/>
        <c:axId val="262616752"/>
      </c:area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1"/>
          <c:order val="0"/>
          <c:tx>
            <c:strRef>
              <c:f>MIC!$A$10</c:f>
              <c:strCache>
                <c:ptCount val="1"/>
                <c:pt idx="0">
                  <c:v>Non-industrial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MIC!$O$3:$R$3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MIC!$O$10:$R$10</c:f>
              <c:numCache>
                <c:formatCode>_(* #,##0_);_(* \(#,##0\);_(* "-"??_);_(@_)</c:formatCode>
                <c:ptCount val="4"/>
                <c:pt idx="0">
                  <c:v>226</c:v>
                </c:pt>
                <c:pt idx="1">
                  <c:v>438</c:v>
                </c:pt>
                <c:pt idx="2">
                  <c:v>580</c:v>
                </c:pt>
                <c:pt idx="3">
                  <c:v>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4F-46D7-98E9-D94C14094277}"/>
            </c:ext>
          </c:extLst>
        </c:ser>
        <c:ser>
          <c:idx val="0"/>
          <c:order val="1"/>
          <c:tx>
            <c:strRef>
              <c:f>MIC!$A$9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MIC!$O$3:$R$3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MIC!$O$9:$R$9</c:f>
              <c:numCache>
                <c:formatCode>_(* #,##0_);_(* \(#,##0\);_(* "-"??_);_(@_)</c:formatCode>
                <c:ptCount val="4"/>
                <c:pt idx="0">
                  <c:v>2180</c:v>
                </c:pt>
                <c:pt idx="1">
                  <c:v>2897</c:v>
                </c:pt>
                <c:pt idx="2">
                  <c:v>3992</c:v>
                </c:pt>
                <c:pt idx="3">
                  <c:v>4370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4F-46D7-98E9-D94C14094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02608"/>
        <c:axId val="262616752"/>
      </c:area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MIC!$A$9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MIC!$S$3:$V$3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MIC!$S$9:$V$9</c:f>
              <c:numCache>
                <c:formatCode>_(* #,##0_);_(* \(#,##0\);_(* "-"??_);_(@_)</c:formatCode>
                <c:ptCount val="4"/>
                <c:pt idx="0">
                  <c:v>28393</c:v>
                </c:pt>
                <c:pt idx="1">
                  <c:v>28577</c:v>
                </c:pt>
                <c:pt idx="2">
                  <c:v>34309</c:v>
                </c:pt>
                <c:pt idx="3">
                  <c:v>39405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5-451E-BAC5-A8F5D531D866}"/>
            </c:ext>
          </c:extLst>
        </c:ser>
        <c:ser>
          <c:idx val="1"/>
          <c:order val="1"/>
          <c:tx>
            <c:strRef>
              <c:f>MIC!$A$10</c:f>
              <c:strCache>
                <c:ptCount val="1"/>
                <c:pt idx="0">
                  <c:v>Non-industrial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MIC!$S$3:$V$3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MIC!$S$10:$V$10</c:f>
              <c:numCache>
                <c:formatCode>_(* #,##0_);_(* \(#,##0\);_(* "-"??_);_(@_)</c:formatCode>
                <c:ptCount val="4"/>
                <c:pt idx="0">
                  <c:v>9807</c:v>
                </c:pt>
                <c:pt idx="1">
                  <c:v>9128</c:v>
                </c:pt>
                <c:pt idx="2">
                  <c:v>7608</c:v>
                </c:pt>
                <c:pt idx="3">
                  <c:v>9366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5-451E-BAC5-A8F5D531D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02608"/>
        <c:axId val="262616752"/>
      </c:area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MIC!$A$9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MIC!$W$3:$Z$3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MIC!$W$9:$Z$9</c:f>
              <c:numCache>
                <c:formatCode>_(* #,##0_);_(* \(#,##0\);_(* "-"??_);_(@_)</c:formatCode>
                <c:ptCount val="4"/>
                <c:pt idx="0">
                  <c:v>11556</c:v>
                </c:pt>
                <c:pt idx="1">
                  <c:v>10464</c:v>
                </c:pt>
                <c:pt idx="2">
                  <c:v>10932</c:v>
                </c:pt>
                <c:pt idx="3">
                  <c:v>7944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51-45D0-99D7-4AD69852C788}"/>
            </c:ext>
          </c:extLst>
        </c:ser>
        <c:ser>
          <c:idx val="1"/>
          <c:order val="1"/>
          <c:tx>
            <c:strRef>
              <c:f>MIC!$A$10</c:f>
              <c:strCache>
                <c:ptCount val="1"/>
                <c:pt idx="0">
                  <c:v>Non-industrial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MIC!$W$3:$Z$3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MIC!$W$10:$Z$10</c:f>
              <c:numCache>
                <c:formatCode>_(* #,##0_);_(* \(#,##0\);_(* "-"??_);_(@_)</c:formatCode>
                <c:ptCount val="4"/>
                <c:pt idx="0">
                  <c:v>1108</c:v>
                </c:pt>
                <c:pt idx="1">
                  <c:v>3019</c:v>
                </c:pt>
                <c:pt idx="2">
                  <c:v>2872</c:v>
                </c:pt>
                <c:pt idx="3">
                  <c:v>3392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51-45D0-99D7-4AD69852C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02608"/>
        <c:axId val="262616752"/>
      </c:area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MIC!$A$9</c:f>
              <c:strCache>
                <c:ptCount val="1"/>
                <c:pt idx="0">
                  <c:v>Industrial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MIC!$AA$3:$AD$3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MIC!$AA$9:$AD$9</c:f>
              <c:numCache>
                <c:formatCode>_(* #,##0_);_(* \(#,##0\);_(* "-"??_);_(@_)</c:formatCode>
                <c:ptCount val="4"/>
                <c:pt idx="0">
                  <c:v>27341</c:v>
                </c:pt>
                <c:pt idx="1">
                  <c:v>39319</c:v>
                </c:pt>
                <c:pt idx="2">
                  <c:v>48322</c:v>
                </c:pt>
                <c:pt idx="3">
                  <c:v>48455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ED-4398-BB20-D49A00E6CDAC}"/>
            </c:ext>
          </c:extLst>
        </c:ser>
        <c:ser>
          <c:idx val="1"/>
          <c:order val="1"/>
          <c:tx>
            <c:strRef>
              <c:f>MIC!$A$10</c:f>
              <c:strCache>
                <c:ptCount val="1"/>
                <c:pt idx="0">
                  <c:v>Non-industrial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MIC!$AA$3:$AD$3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MIC!$AA$10:$AD$10</c:f>
              <c:numCache>
                <c:formatCode>_(* #,##0_);_(* \(#,##0\);_(* "-"??_);_(@_)</c:formatCode>
                <c:ptCount val="4"/>
                <c:pt idx="0">
                  <c:v>3267</c:v>
                </c:pt>
                <c:pt idx="1">
                  <c:v>3069</c:v>
                </c:pt>
                <c:pt idx="2">
                  <c:v>2865</c:v>
                </c:pt>
                <c:pt idx="3">
                  <c:v>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ED-4398-BB20-D49A00E6C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02608"/>
        <c:axId val="262616752"/>
      </c:line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MIC!$A$9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MIC!$AE$3:$AH$3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MIC!$AE$9:$AH$9</c:f>
              <c:numCache>
                <c:formatCode>_(* #,##0_);_(* \(#,##0\);_(* "-"??_);_(@_)</c:formatCode>
                <c:ptCount val="4"/>
                <c:pt idx="0">
                  <c:v>8615</c:v>
                </c:pt>
                <c:pt idx="1">
                  <c:v>7729</c:v>
                </c:pt>
                <c:pt idx="2">
                  <c:v>8642</c:v>
                </c:pt>
                <c:pt idx="3">
                  <c:v>8189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EE-455A-AB4E-02ABF94B1968}"/>
            </c:ext>
          </c:extLst>
        </c:ser>
        <c:ser>
          <c:idx val="1"/>
          <c:order val="1"/>
          <c:tx>
            <c:strRef>
              <c:f>MIC!$A$10</c:f>
              <c:strCache>
                <c:ptCount val="1"/>
                <c:pt idx="0">
                  <c:v>Non-industrial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MIC!$AE$3:$AH$3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MIC!$AE$10:$AH$10</c:f>
              <c:numCache>
                <c:formatCode>_(* #,##0_);_(* \(#,##0\);_(* "-"??_);_(@_)</c:formatCode>
                <c:ptCount val="4"/>
                <c:pt idx="0">
                  <c:v>1270</c:v>
                </c:pt>
                <c:pt idx="1">
                  <c:v>1529</c:v>
                </c:pt>
                <c:pt idx="2">
                  <c:v>1338</c:v>
                </c:pt>
                <c:pt idx="3">
                  <c:v>1668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EE-455A-AB4E-02ABF94B19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02608"/>
        <c:axId val="262616752"/>
      </c:area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MIC!$A$9</c:f>
              <c:strCache>
                <c:ptCount val="1"/>
                <c:pt idx="0">
                  <c:v>Industrial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MIC!$AI$3:$AL$3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MIC!$AI$9:$AL$9</c:f>
              <c:numCache>
                <c:formatCode>_(* #,##0_);_(* \(#,##0\);_(* "-"??_);_(@_)</c:formatCode>
                <c:ptCount val="4"/>
                <c:pt idx="0">
                  <c:v>761</c:v>
                </c:pt>
                <c:pt idx="1">
                  <c:v>789</c:v>
                </c:pt>
                <c:pt idx="2">
                  <c:v>718</c:v>
                </c:pt>
                <c:pt idx="3">
                  <c:v>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45-4624-B1C5-93FF63415462}"/>
            </c:ext>
          </c:extLst>
        </c:ser>
        <c:ser>
          <c:idx val="1"/>
          <c:order val="1"/>
          <c:tx>
            <c:strRef>
              <c:f>MIC!$A$10</c:f>
              <c:strCache>
                <c:ptCount val="1"/>
                <c:pt idx="0">
                  <c:v>Non-industrial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MIC!$AI$3:$AL$3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MIC!$AI$10:$AL$10</c:f>
              <c:numCache>
                <c:formatCode>_(* #,##0_);_(* \(#,##0\);_(* "-"??_);_(@_)</c:formatCode>
                <c:ptCount val="4"/>
                <c:pt idx="0">
                  <c:v>122</c:v>
                </c:pt>
                <c:pt idx="1">
                  <c:v>81</c:v>
                </c:pt>
                <c:pt idx="2">
                  <c:v>82</c:v>
                </c:pt>
                <c:pt idx="3">
                  <c:v>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45-4624-B1C5-93FF63415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02608"/>
        <c:axId val="262616752"/>
      </c:line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Cascade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MIC!$A$4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MIC!$G$3:$J$3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MIC!$G$4:$J$4</c:f>
              <c:numCache>
                <c:formatCode>_(* #,##0_);_(* \(#,##0\);_(* "-"??_);_(@_)</c:formatCode>
                <c:ptCount val="4"/>
                <c:pt idx="0">
                  <c:v>694</c:v>
                </c:pt>
                <c:pt idx="1">
                  <c:v>644</c:v>
                </c:pt>
                <c:pt idx="2">
                  <c:v>745</c:v>
                </c:pt>
                <c:pt idx="3">
                  <c:v>1198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7-49A5-B5B2-F55009DCDF9D}"/>
            </c:ext>
          </c:extLst>
        </c:ser>
        <c:ser>
          <c:idx val="1"/>
          <c:order val="1"/>
          <c:tx>
            <c:strRef>
              <c:f>MIC!$A$5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MIC!$G$3:$J$3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MIC!$G$5:$J$5</c:f>
              <c:numCache>
                <c:formatCode>_(* #,##0_);_(* \(#,##0\);_(* "-"??_);_(@_)</c:formatCode>
                <c:ptCount val="4"/>
                <c:pt idx="0">
                  <c:v>3960</c:v>
                </c:pt>
                <c:pt idx="1">
                  <c:v>2674</c:v>
                </c:pt>
                <c:pt idx="2">
                  <c:v>3906</c:v>
                </c:pt>
                <c:pt idx="3">
                  <c:v>3640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7-49A5-B5B2-F55009DCDF9D}"/>
            </c:ext>
          </c:extLst>
        </c:ser>
        <c:ser>
          <c:idx val="2"/>
          <c:order val="2"/>
          <c:tx>
            <c:strRef>
              <c:f>MIC!$A$6</c:f>
              <c:strCache>
                <c:ptCount val="1"/>
                <c:pt idx="0">
                  <c:v>Transportation, Distribution &amp; Logistics (TDL)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MIC!$G$3:$J$3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MIC!$G$6:$J$6</c:f>
              <c:numCache>
                <c:formatCode>_(* #,##0_);_(* \(#,##0\);_(* "-"??_);_(@_)</c:formatCode>
                <c:ptCount val="4"/>
                <c:pt idx="0">
                  <c:v>276</c:v>
                </c:pt>
                <c:pt idx="1">
                  <c:v>327</c:v>
                </c:pt>
                <c:pt idx="2">
                  <c:v>499</c:v>
                </c:pt>
                <c:pt idx="3">
                  <c:v>610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E7-49A5-B5B2-F55009DCDF9D}"/>
            </c:ext>
          </c:extLst>
        </c:ser>
        <c:ser>
          <c:idx val="3"/>
          <c:order val="3"/>
          <c:tx>
            <c:strRef>
              <c:f>MIC!$A$7</c:f>
              <c:strCache>
                <c:ptCount val="1"/>
                <c:pt idx="0">
                  <c:v>Warehousing &amp; Wholesale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MIC!$G$3:$J$3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MIC!$G$7:$J$7</c:f>
              <c:numCache>
                <c:formatCode>_(* #,##0_);_(* \(#,##0\);_(* "-"??_);_(@_)</c:formatCode>
                <c:ptCount val="4"/>
                <c:pt idx="0">
                  <c:v>456</c:v>
                </c:pt>
                <c:pt idx="1">
                  <c:v>531</c:v>
                </c:pt>
                <c:pt idx="2">
                  <c:v>711</c:v>
                </c:pt>
                <c:pt idx="3">
                  <c:v>567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E7-49A5-B5B2-F55009DCDF9D}"/>
            </c:ext>
          </c:extLst>
        </c:ser>
        <c:ser>
          <c:idx val="4"/>
          <c:order val="4"/>
          <c:tx>
            <c:strRef>
              <c:f>MIC!$A$8</c:f>
              <c:strCache>
                <c:ptCount val="1"/>
                <c:pt idx="0">
                  <c:v>Other Industrial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MIC!$G$3:$J$3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MIC!$G$8:$J$8</c:f>
              <c:numCache>
                <c:formatCode>_(* #,##0_);_(* \(#,##0\);_(* "-"??_);_(@_)</c:formatCode>
                <c:ptCount val="4"/>
                <c:pt idx="0">
                  <c:v>123</c:v>
                </c:pt>
                <c:pt idx="1">
                  <c:v>143</c:v>
                </c:pt>
                <c:pt idx="2">
                  <c:v>168</c:v>
                </c:pt>
                <c:pt idx="3">
                  <c:v>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E7-49A5-B5B2-F55009DCDF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02608"/>
        <c:axId val="262616752"/>
      </c:line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MIC!$A$9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MIC!$AM$3:$AP$3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MIC!$AM$9:$AP$9</c:f>
              <c:numCache>
                <c:formatCode>_(* #,##0_);_(* \(#,##0\);_(* "-"??_);_(@_)</c:formatCode>
                <c:ptCount val="4"/>
                <c:pt idx="0">
                  <c:v>4964</c:v>
                </c:pt>
                <c:pt idx="1">
                  <c:v>5815</c:v>
                </c:pt>
                <c:pt idx="2">
                  <c:v>9200</c:v>
                </c:pt>
                <c:pt idx="3">
                  <c:v>13198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52-411B-895E-260EF75FF4E1}"/>
            </c:ext>
          </c:extLst>
        </c:ser>
        <c:ser>
          <c:idx val="1"/>
          <c:order val="1"/>
          <c:tx>
            <c:strRef>
              <c:f>MIC!$A$10</c:f>
              <c:strCache>
                <c:ptCount val="1"/>
                <c:pt idx="0">
                  <c:v>Non-industrial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MIC!$AM$3:$AP$3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MIC!$AM$10:$AP$10</c:f>
              <c:numCache>
                <c:formatCode>_(* #,##0_);_(* \(#,##0\);_(* "-"??_);_(@_)</c:formatCode>
                <c:ptCount val="4"/>
                <c:pt idx="0">
                  <c:v>763</c:v>
                </c:pt>
                <c:pt idx="1">
                  <c:v>862</c:v>
                </c:pt>
                <c:pt idx="2">
                  <c:v>2296</c:v>
                </c:pt>
                <c:pt idx="3">
                  <c:v>1368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52-411B-895E-260EF75FF4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02608"/>
        <c:axId val="262616752"/>
      </c:area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Sumner</a:t>
            </a:r>
            <a:r>
              <a:rPr lang="en-US" baseline="0"/>
              <a:t> Pacific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MIC!$A$4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MIC!$AQ$3:$AT$3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MIC!$AQ$4:$AT$4</c:f>
              <c:numCache>
                <c:formatCode>_(* #,##0_);_(* \(#,##0\);_(* "-"??_);_(@_)</c:formatCode>
                <c:ptCount val="4"/>
                <c:pt idx="0">
                  <c:v>13121</c:v>
                </c:pt>
                <c:pt idx="1">
                  <c:v>14154</c:v>
                </c:pt>
                <c:pt idx="2">
                  <c:v>17465</c:v>
                </c:pt>
                <c:pt idx="3">
                  <c:v>23889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F3-402B-83E9-42640B26CFD1}"/>
            </c:ext>
          </c:extLst>
        </c:ser>
        <c:ser>
          <c:idx val="1"/>
          <c:order val="1"/>
          <c:tx>
            <c:strRef>
              <c:f>MIC!$A$5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MIC!$AQ$3:$AT$3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MIC!$AQ$5:$AT$5</c:f>
              <c:numCache>
                <c:formatCode>_(* #,##0_);_(* \(#,##0\);_(* "-"??_);_(@_)</c:formatCode>
                <c:ptCount val="4"/>
                <c:pt idx="0">
                  <c:v>67105</c:v>
                </c:pt>
                <c:pt idx="1">
                  <c:v>74733</c:v>
                </c:pt>
                <c:pt idx="2">
                  <c:v>95882</c:v>
                </c:pt>
                <c:pt idx="3">
                  <c:v>90651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F3-402B-83E9-42640B26CFD1}"/>
            </c:ext>
          </c:extLst>
        </c:ser>
        <c:ser>
          <c:idx val="2"/>
          <c:order val="2"/>
          <c:tx>
            <c:strRef>
              <c:f>MIC!$A$6</c:f>
              <c:strCache>
                <c:ptCount val="1"/>
                <c:pt idx="0">
                  <c:v>Transportation, Distribution &amp; Logistics (TDL)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MIC!$AQ$3:$AT$3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MIC!$AQ$6:$AT$6</c:f>
              <c:numCache>
                <c:formatCode>_(* #,##0_);_(* \(#,##0\);_(* "-"??_);_(@_)</c:formatCode>
                <c:ptCount val="4"/>
                <c:pt idx="0">
                  <c:v>22235</c:v>
                </c:pt>
                <c:pt idx="1">
                  <c:v>20865</c:v>
                </c:pt>
                <c:pt idx="2">
                  <c:v>24004</c:v>
                </c:pt>
                <c:pt idx="3">
                  <c:v>25864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F3-402B-83E9-42640B26CFD1}"/>
            </c:ext>
          </c:extLst>
        </c:ser>
        <c:ser>
          <c:idx val="3"/>
          <c:order val="3"/>
          <c:tx>
            <c:strRef>
              <c:f>MIC!$A$7</c:f>
              <c:strCache>
                <c:ptCount val="1"/>
                <c:pt idx="0">
                  <c:v>Warehousing &amp; Wholesale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MIC!$AQ$3:$AT$3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MIC!$AQ$7:$AT$7</c:f>
              <c:numCache>
                <c:formatCode>_(* #,##0_);_(* \(#,##0\);_(* "-"??_);_(@_)</c:formatCode>
                <c:ptCount val="4"/>
                <c:pt idx="0">
                  <c:v>25415</c:v>
                </c:pt>
                <c:pt idx="1">
                  <c:v>24601</c:v>
                </c:pt>
                <c:pt idx="2">
                  <c:v>26976</c:v>
                </c:pt>
                <c:pt idx="3">
                  <c:v>29603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F3-402B-83E9-42640B26CFD1}"/>
            </c:ext>
          </c:extLst>
        </c:ser>
        <c:ser>
          <c:idx val="4"/>
          <c:order val="4"/>
          <c:tx>
            <c:strRef>
              <c:f>MIC!$A$8</c:f>
              <c:strCache>
                <c:ptCount val="1"/>
                <c:pt idx="0">
                  <c:v>Other Industrial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MIC!$AQ$3:$AT$3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MIC!$AQ$8:$AT$8</c:f>
              <c:numCache>
                <c:formatCode>_(* #,##0_);_(* \(#,##0\);_(* "-"??_);_(@_)</c:formatCode>
                <c:ptCount val="4"/>
                <c:pt idx="0">
                  <c:v>7874</c:v>
                </c:pt>
                <c:pt idx="1">
                  <c:v>8946</c:v>
                </c:pt>
                <c:pt idx="2">
                  <c:v>10595</c:v>
                </c:pt>
                <c:pt idx="3">
                  <c:v>12022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F3-402B-83E9-42640B26C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02608"/>
        <c:axId val="262616752"/>
      </c:line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MIC!$A$9</c:f>
              <c:strCache>
                <c:ptCount val="1"/>
                <c:pt idx="0">
                  <c:v>Industrial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MIC!$AQ$3:$AT$3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MIC!$AQ$9:$AT$9</c:f>
              <c:numCache>
                <c:formatCode>_(* #,##0_);_(* \(#,##0\);_(* "-"??_);_(@_)</c:formatCode>
                <c:ptCount val="4"/>
                <c:pt idx="0">
                  <c:v>135750</c:v>
                </c:pt>
                <c:pt idx="1">
                  <c:v>143299</c:v>
                </c:pt>
                <c:pt idx="2">
                  <c:v>174921</c:v>
                </c:pt>
                <c:pt idx="3">
                  <c:v>182029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3-4442-90BC-4E17BE01D429}"/>
            </c:ext>
          </c:extLst>
        </c:ser>
        <c:ser>
          <c:idx val="1"/>
          <c:order val="1"/>
          <c:tx>
            <c:strRef>
              <c:f>MIC!$A$10</c:f>
              <c:strCache>
                <c:ptCount val="1"/>
                <c:pt idx="0">
                  <c:v>Non-industrial</c:v>
                </c:pt>
              </c:strCache>
            </c:strRef>
          </c:tx>
          <c:spPr>
            <a:solidFill>
              <a:schemeClr val="accent2"/>
            </a:solidFill>
            <a:ln w="25400">
              <a:noFill/>
            </a:ln>
            <a:effectLst/>
          </c:spPr>
          <c:cat>
            <c:numRef>
              <c:f>MIC!$AQ$3:$AT$3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MIC!$AQ$10:$AT$10</c:f>
              <c:numCache>
                <c:formatCode>_(* #,##0_);_(* \(#,##0\);_(* "-"??_);_(@_)</c:formatCode>
                <c:ptCount val="4"/>
                <c:pt idx="0">
                  <c:v>48033</c:v>
                </c:pt>
                <c:pt idx="1">
                  <c:v>48694</c:v>
                </c:pt>
                <c:pt idx="2">
                  <c:v>48255</c:v>
                </c:pt>
                <c:pt idx="3">
                  <c:v>57186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3-4442-90BC-4E17BE01D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602608"/>
        <c:axId val="262616752"/>
      </c:area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Duwamish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MIC!$A$4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MIC!$K$3:$N$3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MIC!$K$4:$N$4</c:f>
              <c:numCache>
                <c:formatCode>_(* #,##0_);_(* \(#,##0\);_(* "-"??_);_(@_)</c:formatCode>
                <c:ptCount val="4"/>
                <c:pt idx="0">
                  <c:v>4610</c:v>
                </c:pt>
                <c:pt idx="1">
                  <c:v>5845</c:v>
                </c:pt>
                <c:pt idx="2">
                  <c:v>6903</c:v>
                </c:pt>
                <c:pt idx="3">
                  <c:v>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7B-4ECD-A995-56ACC34C0B5E}"/>
            </c:ext>
          </c:extLst>
        </c:ser>
        <c:ser>
          <c:idx val="1"/>
          <c:order val="1"/>
          <c:tx>
            <c:strRef>
              <c:f>MIC!$A$5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MIC!$K$3:$N$3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MIC!$K$5:$N$5</c:f>
              <c:numCache>
                <c:formatCode>_(* #,##0_);_(* \(#,##0\);_(* "-"??_);_(@_)</c:formatCode>
                <c:ptCount val="4"/>
                <c:pt idx="0">
                  <c:v>12541</c:v>
                </c:pt>
                <c:pt idx="1">
                  <c:v>11806</c:v>
                </c:pt>
                <c:pt idx="2">
                  <c:v>13627</c:v>
                </c:pt>
                <c:pt idx="3">
                  <c:v>13939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B-4ECD-A995-56ACC34C0B5E}"/>
            </c:ext>
          </c:extLst>
        </c:ser>
        <c:ser>
          <c:idx val="2"/>
          <c:order val="2"/>
          <c:tx>
            <c:strRef>
              <c:f>MIC!$A$6</c:f>
              <c:strCache>
                <c:ptCount val="1"/>
                <c:pt idx="0">
                  <c:v>Transportation, Distribution &amp; Logistics (TDL)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MIC!$K$3:$N$3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MIC!$K$6:$N$6</c:f>
              <c:numCache>
                <c:formatCode>_(* #,##0_);_(* \(#,##0\);_(* "-"??_);_(@_)</c:formatCode>
                <c:ptCount val="4"/>
                <c:pt idx="0">
                  <c:v>9025</c:v>
                </c:pt>
                <c:pt idx="1">
                  <c:v>7668</c:v>
                </c:pt>
                <c:pt idx="2">
                  <c:v>9141</c:v>
                </c:pt>
                <c:pt idx="3">
                  <c:v>9568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B-4ECD-A995-56ACC34C0B5E}"/>
            </c:ext>
          </c:extLst>
        </c:ser>
        <c:ser>
          <c:idx val="3"/>
          <c:order val="3"/>
          <c:tx>
            <c:strRef>
              <c:f>MIC!$A$7</c:f>
              <c:strCache>
                <c:ptCount val="1"/>
                <c:pt idx="0">
                  <c:v>Warehousing &amp; Wholesale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MIC!$K$3:$N$3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MIC!$K$7:$N$7</c:f>
              <c:numCache>
                <c:formatCode>_(* #,##0_);_(* \(#,##0\);_(* "-"??_);_(@_)</c:formatCode>
                <c:ptCount val="4"/>
                <c:pt idx="0">
                  <c:v>9380</c:v>
                </c:pt>
                <c:pt idx="1">
                  <c:v>8007</c:v>
                </c:pt>
                <c:pt idx="2">
                  <c:v>9041</c:v>
                </c:pt>
                <c:pt idx="3">
                  <c:v>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7B-4ECD-A995-56ACC34C0B5E}"/>
            </c:ext>
          </c:extLst>
        </c:ser>
        <c:ser>
          <c:idx val="4"/>
          <c:order val="4"/>
          <c:tx>
            <c:strRef>
              <c:f>MIC!$A$8</c:f>
              <c:strCache>
                <c:ptCount val="1"/>
                <c:pt idx="0">
                  <c:v>Other Industrial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MIC!$K$3:$N$3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MIC!$K$8:$N$8</c:f>
              <c:numCache>
                <c:formatCode>_(* #,##0_);_(* \(#,##0\);_(* "-"??_);_(@_)</c:formatCode>
                <c:ptCount val="4"/>
                <c:pt idx="0">
                  <c:v>3365</c:v>
                </c:pt>
                <c:pt idx="1">
                  <c:v>4672</c:v>
                </c:pt>
                <c:pt idx="2">
                  <c:v>5232</c:v>
                </c:pt>
                <c:pt idx="3">
                  <c:v>5020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7B-4ECD-A995-56ACC34C0B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02608"/>
        <c:axId val="262616752"/>
      </c:line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Frederickson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MIC!$A$4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MIC!$O$3:$R$3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MIC!$O$4:$R$4</c:f>
              <c:numCache>
                <c:formatCode>_(* #,##0_);_(* \(#,##0\);_(* "-"??_);_(@_)</c:formatCode>
                <c:ptCount val="4"/>
                <c:pt idx="0">
                  <c:v>177</c:v>
                </c:pt>
                <c:pt idx="1">
                  <c:v>282</c:v>
                </c:pt>
                <c:pt idx="2">
                  <c:v>364</c:v>
                </c:pt>
                <c:pt idx="3">
                  <c:v>374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10-4C14-AAF2-69EECE4F3E05}"/>
            </c:ext>
          </c:extLst>
        </c:ser>
        <c:ser>
          <c:idx val="1"/>
          <c:order val="1"/>
          <c:tx>
            <c:strRef>
              <c:f>MIC!$A$5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MIC!$O$3:$R$3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MIC!$O$5:$R$5</c:f>
              <c:numCache>
                <c:formatCode>_(* #,##0_);_(* \(#,##0\);_(* "-"??_);_(@_)</c:formatCode>
                <c:ptCount val="4"/>
                <c:pt idx="0">
                  <c:v>1644</c:v>
                </c:pt>
                <c:pt idx="1">
                  <c:v>2212</c:v>
                </c:pt>
                <c:pt idx="2">
                  <c:v>2986</c:v>
                </c:pt>
                <c:pt idx="3">
                  <c:v>3177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10-4C14-AAF2-69EECE4F3E05}"/>
            </c:ext>
          </c:extLst>
        </c:ser>
        <c:ser>
          <c:idx val="2"/>
          <c:order val="2"/>
          <c:tx>
            <c:strRef>
              <c:f>MIC!$A$6</c:f>
              <c:strCache>
                <c:ptCount val="1"/>
                <c:pt idx="0">
                  <c:v>Transportation, Distribution &amp; Logistics (TDL)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MIC!$O$3:$R$3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MIC!$O$6:$R$6</c:f>
              <c:numCache>
                <c:formatCode>_(* #,##0_);_(* \(#,##0\);_(* "-"??_);_(@_)</c:formatCode>
                <c:ptCount val="4"/>
                <c:pt idx="0">
                  <c:v>24</c:v>
                </c:pt>
                <c:pt idx="1">
                  <c:v>90</c:v>
                </c:pt>
                <c:pt idx="2">
                  <c:v>96</c:v>
                </c:pt>
                <c:pt idx="3">
                  <c:v>168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10-4C14-AAF2-69EECE4F3E05}"/>
            </c:ext>
          </c:extLst>
        </c:ser>
        <c:ser>
          <c:idx val="3"/>
          <c:order val="3"/>
          <c:tx>
            <c:strRef>
              <c:f>MIC!$A$7</c:f>
              <c:strCache>
                <c:ptCount val="1"/>
                <c:pt idx="0">
                  <c:v>Warehousing &amp; Wholesale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MIC!$O$3:$R$3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MIC!$O$7:$R$7</c:f>
              <c:numCache>
                <c:formatCode>_(* #,##0_);_(* \(#,##0\);_(* "-"??_);_(@_)</c:formatCode>
                <c:ptCount val="4"/>
                <c:pt idx="0">
                  <c:v>264</c:v>
                </c:pt>
                <c:pt idx="1">
                  <c:v>212</c:v>
                </c:pt>
                <c:pt idx="2">
                  <c:v>282</c:v>
                </c:pt>
                <c:pt idx="3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10-4C14-AAF2-69EECE4F3E05}"/>
            </c:ext>
          </c:extLst>
        </c:ser>
        <c:ser>
          <c:idx val="4"/>
          <c:order val="4"/>
          <c:tx>
            <c:strRef>
              <c:f>MIC!$A$8</c:f>
              <c:strCache>
                <c:ptCount val="1"/>
                <c:pt idx="0">
                  <c:v>Other Industrial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MIC!$O$3:$R$3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MIC!$O$8:$R$8</c:f>
              <c:numCache>
                <c:formatCode>_(* #,##0_);_(* \(#,##0\);_(* "-"??_);_(@_)</c:formatCode>
                <c:ptCount val="4"/>
                <c:pt idx="0">
                  <c:v>71</c:v>
                </c:pt>
                <c:pt idx="1">
                  <c:v>101</c:v>
                </c:pt>
                <c:pt idx="2">
                  <c:v>264</c:v>
                </c:pt>
                <c:pt idx="3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10-4C14-AAF2-69EECE4F3E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02608"/>
        <c:axId val="262616752"/>
      </c:line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MIC!$A$4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MIC!$S$3:$V$3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MIC!$S$4:$V$4</c:f>
              <c:numCache>
                <c:formatCode>_(* #,##0_);_(* \(#,##0\);_(* "-"??_);_(@_)</c:formatCode>
                <c:ptCount val="4"/>
                <c:pt idx="0">
                  <c:v>2561</c:v>
                </c:pt>
                <c:pt idx="1">
                  <c:v>2508</c:v>
                </c:pt>
                <c:pt idx="2">
                  <c:v>3857</c:v>
                </c:pt>
                <c:pt idx="3">
                  <c:v>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76-4057-8B5C-069254255D11}"/>
            </c:ext>
          </c:extLst>
        </c:ser>
        <c:ser>
          <c:idx val="1"/>
          <c:order val="1"/>
          <c:tx>
            <c:strRef>
              <c:f>MIC!$A$5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MIC!$S$3:$V$3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MIC!$S$5:$V$5</c:f>
              <c:numCache>
                <c:formatCode>_(* #,##0_);_(* \(#,##0\);_(* "-"??_);_(@_)</c:formatCode>
                <c:ptCount val="4"/>
                <c:pt idx="0">
                  <c:v>10976</c:v>
                </c:pt>
                <c:pt idx="1">
                  <c:v>10775</c:v>
                </c:pt>
                <c:pt idx="2">
                  <c:v>14160</c:v>
                </c:pt>
                <c:pt idx="3">
                  <c:v>14314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76-4057-8B5C-069254255D11}"/>
            </c:ext>
          </c:extLst>
        </c:ser>
        <c:ser>
          <c:idx val="2"/>
          <c:order val="2"/>
          <c:tx>
            <c:strRef>
              <c:f>MIC!$A$6</c:f>
              <c:strCache>
                <c:ptCount val="1"/>
                <c:pt idx="0">
                  <c:v>Transportation, Distribution &amp; Logistics (TDL)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MIC!$S$3:$V$3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MIC!$S$6:$V$6</c:f>
              <c:numCache>
                <c:formatCode>_(* #,##0_);_(* \(#,##0\);_(* "-"??_);_(@_)</c:formatCode>
                <c:ptCount val="4"/>
                <c:pt idx="0">
                  <c:v>3489</c:v>
                </c:pt>
                <c:pt idx="1">
                  <c:v>4592</c:v>
                </c:pt>
                <c:pt idx="2">
                  <c:v>4296</c:v>
                </c:pt>
                <c:pt idx="3">
                  <c:v>4077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76-4057-8B5C-069254255D11}"/>
            </c:ext>
          </c:extLst>
        </c:ser>
        <c:ser>
          <c:idx val="3"/>
          <c:order val="3"/>
          <c:tx>
            <c:strRef>
              <c:f>MIC!$A$7</c:f>
              <c:strCache>
                <c:ptCount val="1"/>
                <c:pt idx="0">
                  <c:v>Warehousing &amp; Wholesale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MIC!$S$3:$V$3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MIC!$S$7:$V$7</c:f>
              <c:numCache>
                <c:formatCode>_(* #,##0_);_(* \(#,##0\);_(* "-"??_);_(@_)</c:formatCode>
                <c:ptCount val="4"/>
                <c:pt idx="0">
                  <c:v>9883</c:v>
                </c:pt>
                <c:pt idx="1">
                  <c:v>9286</c:v>
                </c:pt>
                <c:pt idx="2">
                  <c:v>9775</c:v>
                </c:pt>
                <c:pt idx="3">
                  <c:v>12433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76-4057-8B5C-069254255D11}"/>
            </c:ext>
          </c:extLst>
        </c:ser>
        <c:ser>
          <c:idx val="4"/>
          <c:order val="4"/>
          <c:tx>
            <c:strRef>
              <c:f>MIC!$A$8</c:f>
              <c:strCache>
                <c:ptCount val="1"/>
                <c:pt idx="0">
                  <c:v>Other Industrial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MIC!$S$3:$V$3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MIC!$S$8:$V$8</c:f>
              <c:numCache>
                <c:formatCode>_(* #,##0_);_(* \(#,##0\);_(* "-"??_);_(@_)</c:formatCode>
                <c:ptCount val="4"/>
                <c:pt idx="0">
                  <c:v>1484</c:v>
                </c:pt>
                <c:pt idx="1">
                  <c:v>1415</c:v>
                </c:pt>
                <c:pt idx="2">
                  <c:v>2220</c:v>
                </c:pt>
                <c:pt idx="3">
                  <c:v>2955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76-4057-8B5C-069254255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02608"/>
        <c:axId val="262616752"/>
      </c:line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Tukwila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MIC!$A$4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MIC!$W$3:$Z$3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MIC!$W$4:$Z$4</c:f>
              <c:numCache>
                <c:formatCode>_(* #,##0_);_(* \(#,##0\);_(* "-"??_);_(@_)</c:formatCode>
                <c:ptCount val="4"/>
                <c:pt idx="0">
                  <c:v>142</c:v>
                </c:pt>
                <c:pt idx="1">
                  <c:v>255</c:v>
                </c:pt>
                <c:pt idx="2">
                  <c:v>612</c:v>
                </c:pt>
                <c:pt idx="3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7D-40CA-984E-8D2A72311609}"/>
            </c:ext>
          </c:extLst>
        </c:ser>
        <c:ser>
          <c:idx val="1"/>
          <c:order val="1"/>
          <c:tx>
            <c:strRef>
              <c:f>MIC!$A$5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MIC!$W$3:$Z$3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MIC!$W$5:$Z$5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7D-40CA-984E-8D2A72311609}"/>
            </c:ext>
          </c:extLst>
        </c:ser>
        <c:ser>
          <c:idx val="2"/>
          <c:order val="2"/>
          <c:tx>
            <c:strRef>
              <c:f>MIC!$A$6</c:f>
              <c:strCache>
                <c:ptCount val="1"/>
                <c:pt idx="0">
                  <c:v>Transportation, Distribution &amp; Logistics (TDL)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MIC!$W$3:$Z$3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MIC!$W$6:$Z$6</c:f>
              <c:numCache>
                <c:formatCode>_(* #,##0_);_(* \(#,##0\);_(* "-"??_);_(@_)</c:formatCode>
                <c:ptCount val="4"/>
                <c:pt idx="0">
                  <c:v>3551</c:v>
                </c:pt>
                <c:pt idx="1">
                  <c:v>2390</c:v>
                </c:pt>
                <c:pt idx="2">
                  <c:v>1874</c:v>
                </c:pt>
                <c:pt idx="3">
                  <c:v>1982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7D-40CA-984E-8D2A72311609}"/>
            </c:ext>
          </c:extLst>
        </c:ser>
        <c:ser>
          <c:idx val="3"/>
          <c:order val="3"/>
          <c:tx>
            <c:strRef>
              <c:f>MIC!$A$7</c:f>
              <c:strCache>
                <c:ptCount val="1"/>
                <c:pt idx="0">
                  <c:v>Warehousing &amp; Wholesale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MIC!$W$3:$Z$3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MIC!$W$7:$Z$7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7D-40CA-984E-8D2A72311609}"/>
            </c:ext>
          </c:extLst>
        </c:ser>
        <c:ser>
          <c:idx val="4"/>
          <c:order val="4"/>
          <c:tx>
            <c:strRef>
              <c:f>MIC!$A$8</c:f>
              <c:strCache>
                <c:ptCount val="1"/>
                <c:pt idx="0">
                  <c:v>Other Industrial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MIC!$W$3:$Z$3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MIC!$W$8:$Z$8</c:f>
              <c:numCache>
                <c:formatCode>_(* #,##0_);_(* \(#,##0\);_(* "-"??_);_(@_)</c:formatCode>
                <c:ptCount val="4"/>
                <c:pt idx="0">
                  <c:v>66</c:v>
                </c:pt>
                <c:pt idx="1">
                  <c:v>61</c:v>
                </c:pt>
                <c:pt idx="2">
                  <c:v>88</c:v>
                </c:pt>
                <c:pt idx="3">
                  <c:v>117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B7D-40CA-984E-8D2A72311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02608"/>
        <c:axId val="262616752"/>
      </c:line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Paine Field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MIC!$A$4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MIC!$AA$3:$AD$3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MIC!$AA$4:$AD$4</c:f>
              <c:numCache>
                <c:formatCode>_(* #,##0_);_(* \(#,##0\);_(* "-"??_);_(@_)</c:formatCode>
                <c:ptCount val="4"/>
                <c:pt idx="0">
                  <c:v>556</c:v>
                </c:pt>
                <c:pt idx="1">
                  <c:v>944</c:v>
                </c:pt>
                <c:pt idx="2">
                  <c:v>1063</c:v>
                </c:pt>
                <c:pt idx="3">
                  <c:v>1121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25-4D98-84B8-E2028F151AA8}"/>
            </c:ext>
          </c:extLst>
        </c:ser>
        <c:ser>
          <c:idx val="1"/>
          <c:order val="1"/>
          <c:tx>
            <c:strRef>
              <c:f>MIC!$A$5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MIC!$AA$3:$AD$3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MIC!$AA$5:$AD$5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325-4D98-84B8-E2028F151AA8}"/>
            </c:ext>
          </c:extLst>
        </c:ser>
        <c:ser>
          <c:idx val="2"/>
          <c:order val="2"/>
          <c:tx>
            <c:strRef>
              <c:f>MIC!$A$6</c:f>
              <c:strCache>
                <c:ptCount val="1"/>
                <c:pt idx="0">
                  <c:v>Transportation, Distribution &amp; Logistics (TDL)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MIC!$AA$3:$AD$3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MIC!$AA$6:$AD$6</c:f>
              <c:numCache>
                <c:formatCode>_(* #,##0_);_(* \(#,##0\);_(* "-"??_);_(@_)</c:formatCode>
                <c:ptCount val="4"/>
                <c:pt idx="0">
                  <c:v>1741</c:v>
                </c:pt>
                <c:pt idx="1">
                  <c:v>1926</c:v>
                </c:pt>
                <c:pt idx="2">
                  <c:v>1386</c:v>
                </c:pt>
                <c:pt idx="3">
                  <c:v>1963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325-4D98-84B8-E2028F151AA8}"/>
            </c:ext>
          </c:extLst>
        </c:ser>
        <c:ser>
          <c:idx val="3"/>
          <c:order val="3"/>
          <c:tx>
            <c:strRef>
              <c:f>MIC!$A$7</c:f>
              <c:strCache>
                <c:ptCount val="1"/>
                <c:pt idx="0">
                  <c:v>Warehousing &amp; Wholesale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MIC!$AA$3:$AD$3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MIC!$AA$7:$AD$7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325-4D98-84B8-E2028F151AA8}"/>
            </c:ext>
          </c:extLst>
        </c:ser>
        <c:ser>
          <c:idx val="4"/>
          <c:order val="4"/>
          <c:tx>
            <c:strRef>
              <c:f>MIC!$A$8</c:f>
              <c:strCache>
                <c:ptCount val="1"/>
                <c:pt idx="0">
                  <c:v>Other Industrial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MIC!$AA$3:$AD$3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MIC!$AA$8:$AD$8</c:f>
              <c:numCache>
                <c:formatCode>_(* #,##0_);_(* \(#,##0\);_(* "-"??_);_(@_)</c:formatCode>
                <c:ptCount val="4"/>
                <c:pt idx="0">
                  <c:v>1278</c:v>
                </c:pt>
                <c:pt idx="1">
                  <c:v>1168</c:v>
                </c:pt>
                <c:pt idx="2">
                  <c:v>1292</c:v>
                </c:pt>
                <c:pt idx="3">
                  <c:v>1613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25-4D98-84B8-E2028F151A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02608"/>
        <c:axId val="262616752"/>
      </c:line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 of Tacoma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MIC!$A$4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MIC!$AE$3:$AH$3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MIC!$AE$4:$AH$4</c:f>
              <c:numCache>
                <c:formatCode>_(* #,##0_);_(* \(#,##0\);_(* "-"??_);_(@_)</c:formatCode>
                <c:ptCount val="4"/>
                <c:pt idx="0">
                  <c:v>505</c:v>
                </c:pt>
                <c:pt idx="1">
                  <c:v>392</c:v>
                </c:pt>
                <c:pt idx="2">
                  <c:v>398</c:v>
                </c:pt>
                <c:pt idx="3">
                  <c:v>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E7-470D-933C-F834AF8C18E5}"/>
            </c:ext>
          </c:extLst>
        </c:ser>
        <c:ser>
          <c:idx val="1"/>
          <c:order val="1"/>
          <c:tx>
            <c:strRef>
              <c:f>MIC!$A$5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MIC!$AE$3:$AH$3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MIC!$AE$5:$AH$5</c:f>
              <c:numCache>
                <c:formatCode>_(* #,##0_);_(* \(#,##0\);_(* "-"??_);_(@_)</c:formatCode>
                <c:ptCount val="4"/>
                <c:pt idx="0">
                  <c:v>3930</c:v>
                </c:pt>
                <c:pt idx="1">
                  <c:v>3073</c:v>
                </c:pt>
                <c:pt idx="2">
                  <c:v>3462</c:v>
                </c:pt>
                <c:pt idx="3">
                  <c:v>2487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E7-470D-933C-F834AF8C18E5}"/>
            </c:ext>
          </c:extLst>
        </c:ser>
        <c:ser>
          <c:idx val="2"/>
          <c:order val="2"/>
          <c:tx>
            <c:strRef>
              <c:f>MIC!$A$6</c:f>
              <c:strCache>
                <c:ptCount val="1"/>
                <c:pt idx="0">
                  <c:v>Transportation, Distribution &amp; Logistics (TDL)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MIC!$AE$3:$AH$3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MIC!$AE$6:$AH$6</c:f>
              <c:numCache>
                <c:formatCode>_(* #,##0_);_(* \(#,##0\);_(* "-"??_);_(@_)</c:formatCode>
                <c:ptCount val="4"/>
                <c:pt idx="0">
                  <c:v>2352</c:v>
                </c:pt>
                <c:pt idx="1">
                  <c:v>2253</c:v>
                </c:pt>
                <c:pt idx="2">
                  <c:v>2295</c:v>
                </c:pt>
                <c:pt idx="3">
                  <c:v>2952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8E7-470D-933C-F834AF8C18E5}"/>
            </c:ext>
          </c:extLst>
        </c:ser>
        <c:ser>
          <c:idx val="3"/>
          <c:order val="3"/>
          <c:tx>
            <c:strRef>
              <c:f>MIC!$A$7</c:f>
              <c:strCache>
                <c:ptCount val="1"/>
                <c:pt idx="0">
                  <c:v>Warehousing &amp; Wholesale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MIC!$AE$3:$AH$3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MIC!$AE$7:$AH$7</c:f>
              <c:numCache>
                <c:formatCode>_(* #,##0_);_(* \(#,##0\);_(* "-"??_);_(@_)</c:formatCode>
                <c:ptCount val="4"/>
                <c:pt idx="0">
                  <c:v>1304</c:v>
                </c:pt>
                <c:pt idx="1">
                  <c:v>1490</c:v>
                </c:pt>
                <c:pt idx="2">
                  <c:v>1970</c:v>
                </c:pt>
                <c:pt idx="3">
                  <c:v>1693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E7-470D-933C-F834AF8C18E5}"/>
            </c:ext>
          </c:extLst>
        </c:ser>
        <c:ser>
          <c:idx val="4"/>
          <c:order val="4"/>
          <c:tx>
            <c:strRef>
              <c:f>MIC!$A$8</c:f>
              <c:strCache>
                <c:ptCount val="1"/>
                <c:pt idx="0">
                  <c:v>Other Industrial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MIC!$AE$3:$AH$3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MIC!$AE$8:$AH$8</c:f>
              <c:numCache>
                <c:formatCode>_(* #,##0_);_(* \(#,##0\);_(* "-"??_);_(@_)</c:formatCode>
                <c:ptCount val="4"/>
                <c:pt idx="0">
                  <c:v>524</c:v>
                </c:pt>
                <c:pt idx="1">
                  <c:v>521</c:v>
                </c:pt>
                <c:pt idx="2">
                  <c:v>517</c:v>
                </c:pt>
                <c:pt idx="3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8E7-470D-933C-F834AF8C18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02608"/>
        <c:axId val="262616752"/>
      </c:line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PSIC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MIC!$A$4</c:f>
              <c:strCache>
                <c:ptCount val="1"/>
                <c:pt idx="0">
                  <c:v>Construction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MIC!$AI$3:$AL$3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MIC!$AI$4:$AL$4</c:f>
              <c:numCache>
                <c:formatCode>_(* #,##0_);_(* \(#,##0\);_(* "-"??_);_(@_)</c:formatCode>
                <c:ptCount val="4"/>
                <c:pt idx="0">
                  <c:v>153</c:v>
                </c:pt>
                <c:pt idx="1">
                  <c:v>171</c:v>
                </c:pt>
                <c:pt idx="2">
                  <c:v>155</c:v>
                </c:pt>
                <c:pt idx="3">
                  <c:v>234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F3-4081-9F70-ED289D22A154}"/>
            </c:ext>
          </c:extLst>
        </c:ser>
        <c:ser>
          <c:idx val="1"/>
          <c:order val="1"/>
          <c:tx>
            <c:strRef>
              <c:f>MIC!$A$5</c:f>
              <c:strCache>
                <c:ptCount val="1"/>
                <c:pt idx="0">
                  <c:v>Manufacturing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MIC!$AI$3:$AL$3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MIC!$AI$5:$AL$5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F3-4081-9F70-ED289D22A154}"/>
            </c:ext>
          </c:extLst>
        </c:ser>
        <c:ser>
          <c:idx val="2"/>
          <c:order val="2"/>
          <c:tx>
            <c:strRef>
              <c:f>MIC!$A$6</c:f>
              <c:strCache>
                <c:ptCount val="1"/>
                <c:pt idx="0">
                  <c:v>Transportation, Distribution &amp; Logistics (TDL)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MIC!$AI$3:$AL$3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MIC!$AI$6:$AL$6</c:f>
              <c:numCache>
                <c:formatCode>General</c:formatCode>
                <c:ptCount val="4"/>
                <c:pt idx="0">
                  <c:v>107</c:v>
                </c:pt>
                <c:pt idx="1">
                  <c:v>91</c:v>
                </c:pt>
                <c:pt idx="2">
                  <c:v>0</c:v>
                </c:pt>
                <c:pt idx="3">
                  <c:v>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F3-4081-9F70-ED289D22A154}"/>
            </c:ext>
          </c:extLst>
        </c:ser>
        <c:ser>
          <c:idx val="3"/>
          <c:order val="3"/>
          <c:tx>
            <c:strRef>
              <c:f>MIC!$A$7</c:f>
              <c:strCache>
                <c:ptCount val="1"/>
                <c:pt idx="0">
                  <c:v>Warehousing &amp; Wholesale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MIC!$AI$3:$AL$3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MIC!$AI$7:$AL$7</c:f>
              <c:numCache>
                <c:formatCode>_(* #,##0_);_(* \(#,##0\);_(*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CF3-4081-9F70-ED289D22A154}"/>
            </c:ext>
          </c:extLst>
        </c:ser>
        <c:ser>
          <c:idx val="4"/>
          <c:order val="4"/>
          <c:tx>
            <c:strRef>
              <c:f>MIC!$A$8</c:f>
              <c:strCache>
                <c:ptCount val="1"/>
                <c:pt idx="0">
                  <c:v>Other Industrial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MIC!$AI$3:$AL$3</c:f>
              <c:numCache>
                <c:formatCode>General</c:formatCode>
                <c:ptCount val="4"/>
                <c:pt idx="0">
                  <c:v>2005</c:v>
                </c:pt>
                <c:pt idx="1">
                  <c:v>2010</c:v>
                </c:pt>
                <c:pt idx="2">
                  <c:v>2015</c:v>
                </c:pt>
                <c:pt idx="3">
                  <c:v>2020</c:v>
                </c:pt>
              </c:numCache>
            </c:numRef>
          </c:cat>
          <c:val>
            <c:numRef>
              <c:f>MIC!$AI$8:$AL$8</c:f>
              <c:numCache>
                <c:formatCode>_(* #,##0_);_(* \(#,##0\);_(* "-"??_);_(@_)</c:formatCode>
                <c:ptCount val="4"/>
                <c:pt idx="0">
                  <c:v>129</c:v>
                </c:pt>
                <c:pt idx="1">
                  <c:v>132</c:v>
                </c:pt>
                <c:pt idx="2">
                  <c:v>104</c:v>
                </c:pt>
                <c:pt idx="3">
                  <c:v>137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CF3-4081-9F70-ED289D22A1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602608"/>
        <c:axId val="262616752"/>
      </c:lineChart>
      <c:catAx>
        <c:axId val="2626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16752"/>
        <c:crosses val="autoZero"/>
        <c:auto val="1"/>
        <c:lblAlgn val="ctr"/>
        <c:lblOffset val="100"/>
        <c:noMultiLvlLbl val="0"/>
      </c:catAx>
      <c:valAx>
        <c:axId val="26261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602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14</xdr:row>
      <xdr:rowOff>38106</xdr:rowOff>
    </xdr:from>
    <xdr:to>
      <xdr:col>6</xdr:col>
      <xdr:colOff>19050</xdr:colOff>
      <xdr:row>30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4F16095-130C-9D4B-8E5B-DD8B00522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501650</xdr:colOff>
      <xdr:row>14</xdr:row>
      <xdr:rowOff>44450</xdr:rowOff>
    </xdr:from>
    <xdr:to>
      <xdr:col>10</xdr:col>
      <xdr:colOff>95250</xdr:colOff>
      <xdr:row>30</xdr:row>
      <xdr:rowOff>95244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781B9E-807D-4C52-9911-3236057FAC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82550</xdr:colOff>
      <xdr:row>14</xdr:row>
      <xdr:rowOff>50800</xdr:rowOff>
    </xdr:from>
    <xdr:to>
      <xdr:col>14</xdr:col>
      <xdr:colOff>95250</xdr:colOff>
      <xdr:row>30</xdr:row>
      <xdr:rowOff>101594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16AA8FD-7365-4087-8139-7734E9BBFE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139700</xdr:colOff>
      <xdr:row>14</xdr:row>
      <xdr:rowOff>69850</xdr:rowOff>
    </xdr:from>
    <xdr:to>
      <xdr:col>18</xdr:col>
      <xdr:colOff>431800</xdr:colOff>
      <xdr:row>30</xdr:row>
      <xdr:rowOff>120644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6CA44AD-A044-4005-9E64-75D77BB92C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450850</xdr:colOff>
      <xdr:row>14</xdr:row>
      <xdr:rowOff>44450</xdr:rowOff>
    </xdr:from>
    <xdr:to>
      <xdr:col>22</xdr:col>
      <xdr:colOff>463550</xdr:colOff>
      <xdr:row>30</xdr:row>
      <xdr:rowOff>95244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3338C7-A083-42A7-87E0-FC205E230E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27</xdr:col>
      <xdr:colOff>12700</xdr:colOff>
      <xdr:row>30</xdr:row>
      <xdr:rowOff>50794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696D6DA-EB52-4D6F-A067-56F7ADC44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0</xdr:colOff>
      <xdr:row>14</xdr:row>
      <xdr:rowOff>0</xdr:rowOff>
    </xdr:from>
    <xdr:to>
      <xdr:col>31</xdr:col>
      <xdr:colOff>82550</xdr:colOff>
      <xdr:row>30</xdr:row>
      <xdr:rowOff>50794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81B742F-2E27-44D9-8C7B-CF3401C50B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14</xdr:row>
      <xdr:rowOff>0</xdr:rowOff>
    </xdr:from>
    <xdr:to>
      <xdr:col>36</xdr:col>
      <xdr:colOff>19050</xdr:colOff>
      <xdr:row>30</xdr:row>
      <xdr:rowOff>50794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66841C8-C3B3-4A09-806F-814E86ABF8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36</xdr:col>
      <xdr:colOff>0</xdr:colOff>
      <xdr:row>14</xdr:row>
      <xdr:rowOff>0</xdr:rowOff>
    </xdr:from>
    <xdr:to>
      <xdr:col>40</xdr:col>
      <xdr:colOff>508000</xdr:colOff>
      <xdr:row>30</xdr:row>
      <xdr:rowOff>50794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122ECF2-26C1-4893-A4B6-CF21AF232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0</xdr:colOff>
      <xdr:row>14</xdr:row>
      <xdr:rowOff>0</xdr:rowOff>
    </xdr:from>
    <xdr:to>
      <xdr:col>44</xdr:col>
      <xdr:colOff>215900</xdr:colOff>
      <xdr:row>30</xdr:row>
      <xdr:rowOff>50794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4F03459-5286-4286-9C9C-BDADEBFF5D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31</xdr:row>
      <xdr:rowOff>0</xdr:rowOff>
    </xdr:from>
    <xdr:to>
      <xdr:col>6</xdr:col>
      <xdr:colOff>12700</xdr:colOff>
      <xdr:row>47</xdr:row>
      <xdr:rowOff>50794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1D8A9E4-DF1C-4961-ACBC-502E882AC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30</xdr:row>
      <xdr:rowOff>171450</xdr:rowOff>
    </xdr:from>
    <xdr:to>
      <xdr:col>10</xdr:col>
      <xdr:colOff>146050</xdr:colOff>
      <xdr:row>47</xdr:row>
      <xdr:rowOff>31744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0F06C55-B86B-4A2A-87D7-B6B2DF837C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180975</xdr:colOff>
      <xdr:row>30</xdr:row>
      <xdr:rowOff>180975</xdr:rowOff>
    </xdr:from>
    <xdr:to>
      <xdr:col>14</xdr:col>
      <xdr:colOff>193675</xdr:colOff>
      <xdr:row>47</xdr:row>
      <xdr:rowOff>41269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934C640-943C-4544-8766-520F2AB027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320122</xdr:colOff>
      <xdr:row>33</xdr:row>
      <xdr:rowOff>40170</xdr:rowOff>
    </xdr:from>
    <xdr:to>
      <xdr:col>19</xdr:col>
      <xdr:colOff>66122</xdr:colOff>
      <xdr:row>49</xdr:row>
      <xdr:rowOff>90964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B01264AE-CF64-4462-9BC5-14BE425A2C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0</xdr:colOff>
      <xdr:row>31</xdr:row>
      <xdr:rowOff>0</xdr:rowOff>
    </xdr:from>
    <xdr:to>
      <xdr:col>23</xdr:col>
      <xdr:colOff>12700</xdr:colOff>
      <xdr:row>47</xdr:row>
      <xdr:rowOff>50794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244B2247-FAA9-462C-9A75-F0E949856F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23</xdr:col>
      <xdr:colOff>0</xdr:colOff>
      <xdr:row>31</xdr:row>
      <xdr:rowOff>0</xdr:rowOff>
    </xdr:from>
    <xdr:to>
      <xdr:col>27</xdr:col>
      <xdr:colOff>12700</xdr:colOff>
      <xdr:row>47</xdr:row>
      <xdr:rowOff>50794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1F0DA4E-29DE-4BC9-B0DA-E62BADE703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27</xdr:col>
      <xdr:colOff>76200</xdr:colOff>
      <xdr:row>31</xdr:row>
      <xdr:rowOff>0</xdr:rowOff>
    </xdr:from>
    <xdr:to>
      <xdr:col>31</xdr:col>
      <xdr:colOff>155575</xdr:colOff>
      <xdr:row>47</xdr:row>
      <xdr:rowOff>50794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5ECB8C0-2D83-4AFC-BF16-7FA094906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31</xdr:col>
      <xdr:colOff>171450</xdr:colOff>
      <xdr:row>30</xdr:row>
      <xdr:rowOff>171450</xdr:rowOff>
    </xdr:from>
    <xdr:to>
      <xdr:col>36</xdr:col>
      <xdr:colOff>193675</xdr:colOff>
      <xdr:row>47</xdr:row>
      <xdr:rowOff>31744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B2E348A-C37C-4E32-BB10-36CC83D4D4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37</xdr:col>
      <xdr:colOff>0</xdr:colOff>
      <xdr:row>31</xdr:row>
      <xdr:rowOff>0</xdr:rowOff>
    </xdr:from>
    <xdr:to>
      <xdr:col>41</xdr:col>
      <xdr:colOff>317500</xdr:colOff>
      <xdr:row>47</xdr:row>
      <xdr:rowOff>50794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19CDD10D-2FE9-42F9-8111-D46BC74F5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41</xdr:col>
      <xdr:colOff>428625</xdr:colOff>
      <xdr:row>31</xdr:row>
      <xdr:rowOff>9525</xdr:rowOff>
    </xdr:from>
    <xdr:to>
      <xdr:col>44</xdr:col>
      <xdr:colOff>631825</xdr:colOff>
      <xdr:row>47</xdr:row>
      <xdr:rowOff>60319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22097705-721E-4B13-8045-05123FB8E2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45</xdr:col>
      <xdr:colOff>0</xdr:colOff>
      <xdr:row>14</xdr:row>
      <xdr:rowOff>0</xdr:rowOff>
    </xdr:from>
    <xdr:to>
      <xdr:col>48</xdr:col>
      <xdr:colOff>25400</xdr:colOff>
      <xdr:row>30</xdr:row>
      <xdr:rowOff>50794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64909D7F-A4F2-4BC9-A450-F716FF8CB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45</xdr:col>
      <xdr:colOff>16565</xdr:colOff>
      <xdr:row>31</xdr:row>
      <xdr:rowOff>66261</xdr:rowOff>
    </xdr:from>
    <xdr:to>
      <xdr:col>48</xdr:col>
      <xdr:colOff>29265</xdr:colOff>
      <xdr:row>47</xdr:row>
      <xdr:rowOff>117055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DF4840D8-34A8-4E14-980B-52B753326F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PSRC">
      <a:dk1>
        <a:srgbClr val="3F3F3F"/>
      </a:dk1>
      <a:lt1>
        <a:sysClr val="window" lastClr="FFFFFF"/>
      </a:lt1>
      <a:dk2>
        <a:srgbClr val="A5A5A5"/>
      </a:dk2>
      <a:lt2>
        <a:srgbClr val="FFFFFF"/>
      </a:lt2>
      <a:accent1>
        <a:srgbClr val="91268F"/>
      </a:accent1>
      <a:accent2>
        <a:srgbClr val="F05A28"/>
      </a:accent2>
      <a:accent3>
        <a:srgbClr val="8CC63E"/>
      </a:accent3>
      <a:accent4>
        <a:srgbClr val="00A7A0"/>
      </a:accent4>
      <a:accent5>
        <a:srgbClr val="D663D4"/>
      </a:accent5>
      <a:accent6>
        <a:srgbClr val="F69C7E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11410-17C0-4317-B893-BA78ED4D702B}">
  <dimension ref="A1:S64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G33" sqref="G33"/>
    </sheetView>
  </sheetViews>
  <sheetFormatPr defaultRowHeight="15" x14ac:dyDescent="0.25"/>
  <cols>
    <col min="1" max="1" width="3.7109375" bestFit="1" customWidth="1"/>
    <col min="2" max="2" width="41.28515625" bestFit="1" customWidth="1"/>
    <col min="3" max="6" width="10.5703125" bestFit="1" customWidth="1"/>
    <col min="7" max="7" width="10.5703125" customWidth="1"/>
    <col min="8" max="8" width="4.28515625" customWidth="1"/>
    <col min="9" max="9" width="11" bestFit="1" customWidth="1"/>
    <col min="10" max="10" width="8.85546875" customWidth="1"/>
    <col min="11" max="11" width="4.28515625" customWidth="1"/>
    <col min="12" max="12" width="3.7109375" bestFit="1" customWidth="1"/>
    <col min="13" max="13" width="41.28515625" style="4" bestFit="1" customWidth="1"/>
    <col min="14" max="14" width="41.28515625" bestFit="1" customWidth="1"/>
    <col min="15" max="15" width="9" bestFit="1" customWidth="1"/>
    <col min="16" max="19" width="10.5703125" bestFit="1" customWidth="1"/>
    <col min="20" max="20" width="18" customWidth="1"/>
  </cols>
  <sheetData>
    <row r="1" spans="1:19" ht="15.75" thickBot="1" x14ac:dyDescent="0.3">
      <c r="C1" s="16">
        <v>2005</v>
      </c>
      <c r="D1" s="16">
        <v>2010</v>
      </c>
      <c r="E1" s="16">
        <v>2015</v>
      </c>
      <c r="F1" s="16">
        <v>2020</v>
      </c>
      <c r="G1" s="16">
        <v>2021</v>
      </c>
      <c r="I1" t="s">
        <v>58</v>
      </c>
      <c r="J1" t="s">
        <v>57</v>
      </c>
      <c r="O1" s="16">
        <v>2005</v>
      </c>
      <c r="P1" s="16">
        <v>2010</v>
      </c>
      <c r="Q1" s="16">
        <v>2015</v>
      </c>
      <c r="R1" s="16">
        <v>2020</v>
      </c>
      <c r="S1" s="16">
        <v>2021</v>
      </c>
    </row>
    <row r="2" spans="1:19" x14ac:dyDescent="0.25">
      <c r="A2" s="69" t="s">
        <v>0</v>
      </c>
      <c r="B2" s="10" t="s">
        <v>1</v>
      </c>
      <c r="C2" s="11">
        <v>48415</v>
      </c>
      <c r="D2" s="11">
        <v>43941</v>
      </c>
      <c r="E2" s="11">
        <v>54019</v>
      </c>
      <c r="F2" s="11">
        <v>70111</v>
      </c>
      <c r="G2" s="12">
        <v>68061</v>
      </c>
      <c r="I2" s="61">
        <f>G2-F2</f>
        <v>-2050</v>
      </c>
      <c r="J2" s="62">
        <f>G2/F2-1</f>
        <v>-2.9239349032248896E-2</v>
      </c>
      <c r="L2" s="69" t="s">
        <v>0</v>
      </c>
      <c r="M2" s="71" t="s">
        <v>1</v>
      </c>
      <c r="N2" s="10" t="s">
        <v>2</v>
      </c>
      <c r="O2" s="17">
        <v>39658</v>
      </c>
      <c r="P2" s="17">
        <v>37598</v>
      </c>
      <c r="Q2" s="17">
        <v>46464</v>
      </c>
      <c r="R2" s="17">
        <v>61192</v>
      </c>
      <c r="S2" s="18">
        <v>59362</v>
      </c>
    </row>
    <row r="3" spans="1:19" x14ac:dyDescent="0.25">
      <c r="A3" s="67"/>
      <c r="B3" t="s">
        <v>4</v>
      </c>
      <c r="C3" s="6">
        <v>142183</v>
      </c>
      <c r="D3" s="6">
        <v>143284</v>
      </c>
      <c r="E3" s="6">
        <v>183475</v>
      </c>
      <c r="F3" s="6">
        <v>179823</v>
      </c>
      <c r="G3" s="13">
        <v>154089</v>
      </c>
      <c r="I3" s="61">
        <f t="shared" ref="I3:I25" si="0">G3-F3</f>
        <v>-25734</v>
      </c>
      <c r="J3" s="62">
        <f t="shared" ref="J3:J25" si="1">G3/F3-1</f>
        <v>-0.14310738893245023</v>
      </c>
      <c r="L3" s="67"/>
      <c r="M3" s="70"/>
      <c r="N3" t="s">
        <v>3</v>
      </c>
      <c r="O3" s="19">
        <v>8757</v>
      </c>
      <c r="P3" s="19">
        <v>6343</v>
      </c>
      <c r="Q3" s="19">
        <v>7554</v>
      </c>
      <c r="R3" s="19">
        <v>8918</v>
      </c>
      <c r="S3" s="20">
        <v>8699</v>
      </c>
    </row>
    <row r="4" spans="1:19" x14ac:dyDescent="0.25">
      <c r="A4" s="67"/>
      <c r="B4" t="s">
        <v>20</v>
      </c>
      <c r="C4" s="6">
        <v>52333</v>
      </c>
      <c r="D4" s="6">
        <v>42002</v>
      </c>
      <c r="E4" s="6">
        <v>49338</v>
      </c>
      <c r="F4" s="6">
        <v>54891</v>
      </c>
      <c r="G4" s="13">
        <v>48999</v>
      </c>
      <c r="I4" s="61">
        <f t="shared" si="0"/>
        <v>-5892</v>
      </c>
      <c r="J4" s="62">
        <f t="shared" si="1"/>
        <v>-0.1073400010930754</v>
      </c>
      <c r="L4" s="67"/>
      <c r="M4" s="70" t="s">
        <v>4</v>
      </c>
      <c r="N4" t="s">
        <v>5</v>
      </c>
      <c r="O4" s="19">
        <v>14981</v>
      </c>
      <c r="P4" s="19">
        <v>11654</v>
      </c>
      <c r="Q4" s="19">
        <v>14475</v>
      </c>
      <c r="R4" s="19">
        <v>12835</v>
      </c>
      <c r="S4" s="20">
        <v>11782</v>
      </c>
    </row>
    <row r="5" spans="1:19" x14ac:dyDescent="0.25">
      <c r="A5" s="67"/>
      <c r="B5" t="s">
        <v>21</v>
      </c>
      <c r="C5" s="6">
        <v>54659</v>
      </c>
      <c r="D5" s="6">
        <v>58345</v>
      </c>
      <c r="E5" s="6">
        <v>64541</v>
      </c>
      <c r="F5" s="6">
        <v>71246</v>
      </c>
      <c r="G5" s="13">
        <v>69058</v>
      </c>
      <c r="I5" s="61">
        <f t="shared" si="0"/>
        <v>-2188</v>
      </c>
      <c r="J5" s="62">
        <f t="shared" si="1"/>
        <v>-3.0710496027847145E-2</v>
      </c>
      <c r="L5" s="67"/>
      <c r="M5" s="70"/>
      <c r="N5" t="s">
        <v>6</v>
      </c>
      <c r="O5" s="19">
        <v>7436</v>
      </c>
      <c r="P5" s="19">
        <v>7438</v>
      </c>
      <c r="Q5" s="19">
        <v>13893</v>
      </c>
      <c r="R5" s="19">
        <v>16066</v>
      </c>
      <c r="S5" s="20">
        <v>15205</v>
      </c>
    </row>
    <row r="6" spans="1:19" x14ac:dyDescent="0.25">
      <c r="A6" s="67"/>
      <c r="B6" t="s">
        <v>16</v>
      </c>
      <c r="C6" s="6">
        <v>28619</v>
      </c>
      <c r="D6" s="6">
        <v>37558</v>
      </c>
      <c r="E6" s="6">
        <v>42248</v>
      </c>
      <c r="F6" s="6">
        <v>46706</v>
      </c>
      <c r="G6" s="13">
        <v>42856</v>
      </c>
      <c r="I6" s="61">
        <f t="shared" si="0"/>
        <v>-3850</v>
      </c>
      <c r="J6" s="62">
        <f t="shared" si="1"/>
        <v>-8.2430522845030607E-2</v>
      </c>
      <c r="L6" s="67"/>
      <c r="M6" s="70"/>
      <c r="N6" t="s">
        <v>7</v>
      </c>
      <c r="O6" s="19">
        <v>75039</v>
      </c>
      <c r="P6" s="19" t="s">
        <v>37</v>
      </c>
      <c r="Q6" s="19">
        <v>108653</v>
      </c>
      <c r="R6" s="19">
        <v>104438</v>
      </c>
      <c r="S6" s="20">
        <v>85452</v>
      </c>
    </row>
    <row r="7" spans="1:19" x14ac:dyDescent="0.25">
      <c r="A7" s="67"/>
      <c r="B7" s="9" t="s">
        <v>38</v>
      </c>
      <c r="C7" s="46">
        <v>326210</v>
      </c>
      <c r="D7" s="46">
        <v>325131</v>
      </c>
      <c r="E7" s="46">
        <v>393621</v>
      </c>
      <c r="F7" s="46">
        <v>422777</v>
      </c>
      <c r="G7" s="47">
        <v>383063</v>
      </c>
      <c r="I7" s="61">
        <f t="shared" si="0"/>
        <v>-39714</v>
      </c>
      <c r="J7" s="62">
        <f t="shared" si="1"/>
        <v>-9.3936046662897899E-2</v>
      </c>
      <c r="L7" s="67"/>
      <c r="M7" s="70"/>
      <c r="N7" t="s">
        <v>8</v>
      </c>
      <c r="O7" s="19">
        <v>10341</v>
      </c>
      <c r="P7" s="19">
        <v>9657</v>
      </c>
      <c r="Q7" s="19">
        <v>12432</v>
      </c>
      <c r="R7" s="19">
        <v>13136</v>
      </c>
      <c r="S7" s="20">
        <v>11018</v>
      </c>
    </row>
    <row r="8" spans="1:19" x14ac:dyDescent="0.25">
      <c r="A8" s="67"/>
      <c r="B8" s="2" t="s">
        <v>45</v>
      </c>
      <c r="C8" s="8">
        <v>409702</v>
      </c>
      <c r="D8" s="8">
        <v>416499</v>
      </c>
      <c r="E8" s="8">
        <v>467379</v>
      </c>
      <c r="F8" s="8">
        <v>559548</v>
      </c>
      <c r="G8" s="14">
        <v>526579</v>
      </c>
      <c r="I8" s="61">
        <f t="shared" si="0"/>
        <v>-32969</v>
      </c>
      <c r="J8" s="62">
        <f t="shared" si="1"/>
        <v>-5.8920771765782365E-2</v>
      </c>
      <c r="L8" s="67"/>
      <c r="M8" s="70"/>
      <c r="N8" t="s">
        <v>9</v>
      </c>
      <c r="O8" s="19">
        <v>13189</v>
      </c>
      <c r="P8" s="19">
        <v>10684</v>
      </c>
      <c r="Q8" s="19">
        <v>13527</v>
      </c>
      <c r="R8" s="19">
        <v>13531</v>
      </c>
      <c r="S8" s="20">
        <v>4220</v>
      </c>
    </row>
    <row r="9" spans="1:19" ht="15.75" thickBot="1" x14ac:dyDescent="0.3">
      <c r="A9" s="68"/>
      <c r="B9" s="15" t="s">
        <v>33</v>
      </c>
      <c r="C9" s="25">
        <v>735912</v>
      </c>
      <c r="D9" s="25">
        <v>741630</v>
      </c>
      <c r="E9" s="25">
        <v>861000</v>
      </c>
      <c r="F9" s="25">
        <v>982325</v>
      </c>
      <c r="G9" s="26">
        <v>909641</v>
      </c>
      <c r="I9" s="61">
        <f t="shared" si="0"/>
        <v>-72684</v>
      </c>
      <c r="J9" s="62">
        <f t="shared" si="1"/>
        <v>-7.3991805156134682E-2</v>
      </c>
      <c r="L9" s="67"/>
      <c r="M9" s="70"/>
      <c r="N9" t="s">
        <v>10</v>
      </c>
      <c r="O9" s="19">
        <v>4962</v>
      </c>
      <c r="P9" s="19">
        <v>3666</v>
      </c>
      <c r="Q9" s="19">
        <v>5761</v>
      </c>
      <c r="R9" s="19">
        <v>5371</v>
      </c>
      <c r="S9" s="20">
        <v>6576</v>
      </c>
    </row>
    <row r="10" spans="1:19" x14ac:dyDescent="0.25">
      <c r="A10" s="69" t="s">
        <v>39</v>
      </c>
      <c r="B10" s="10" t="s">
        <v>1</v>
      </c>
      <c r="C10" s="11">
        <v>49424</v>
      </c>
      <c r="D10" s="11">
        <v>35905</v>
      </c>
      <c r="E10" s="11">
        <v>48445</v>
      </c>
      <c r="F10" s="11">
        <v>59939</v>
      </c>
      <c r="G10" s="12">
        <v>60181</v>
      </c>
      <c r="I10" s="61">
        <f t="shared" si="0"/>
        <v>242</v>
      </c>
      <c r="J10" s="62">
        <f t="shared" si="1"/>
        <v>4.03743806202983E-3</v>
      </c>
      <c r="L10" s="67"/>
      <c r="M10" s="70"/>
      <c r="N10" t="s">
        <v>11</v>
      </c>
      <c r="O10" s="19">
        <v>7861</v>
      </c>
      <c r="P10" s="19">
        <v>6172</v>
      </c>
      <c r="Q10" s="19">
        <v>6881</v>
      </c>
      <c r="R10" s="19">
        <v>7000</v>
      </c>
      <c r="S10" s="20">
        <v>2012</v>
      </c>
    </row>
    <row r="11" spans="1:19" x14ac:dyDescent="0.25">
      <c r="A11" s="67"/>
      <c r="B11" t="s">
        <v>4</v>
      </c>
      <c r="C11" s="6">
        <v>19959</v>
      </c>
      <c r="D11" s="6">
        <v>19459</v>
      </c>
      <c r="E11" s="6">
        <v>21418</v>
      </c>
      <c r="F11" s="6">
        <v>20010</v>
      </c>
      <c r="G11" s="13">
        <v>18145</v>
      </c>
      <c r="I11" s="61">
        <f t="shared" si="0"/>
        <v>-1865</v>
      </c>
      <c r="J11" s="62">
        <f t="shared" si="1"/>
        <v>-9.320339830084956E-2</v>
      </c>
      <c r="L11" s="67"/>
      <c r="M11" s="70"/>
      <c r="N11" t="s">
        <v>12</v>
      </c>
      <c r="O11" s="19">
        <v>297</v>
      </c>
      <c r="P11" s="19" t="s">
        <v>37</v>
      </c>
      <c r="Q11" s="19">
        <v>2397</v>
      </c>
      <c r="R11" s="19">
        <v>2163</v>
      </c>
      <c r="S11" s="20">
        <v>5172</v>
      </c>
    </row>
    <row r="12" spans="1:19" x14ac:dyDescent="0.25">
      <c r="A12" s="67"/>
      <c r="B12" t="s">
        <v>20</v>
      </c>
      <c r="C12" s="6">
        <v>22644</v>
      </c>
      <c r="D12" s="6">
        <v>24589</v>
      </c>
      <c r="E12" s="6">
        <v>24274</v>
      </c>
      <c r="F12" s="6">
        <v>29396</v>
      </c>
      <c r="G12" s="13">
        <v>29177</v>
      </c>
      <c r="I12" s="61">
        <f t="shared" si="0"/>
        <v>-219</v>
      </c>
      <c r="J12" s="62">
        <f t="shared" si="1"/>
        <v>-7.4499931963531996E-3</v>
      </c>
      <c r="L12" s="67"/>
      <c r="M12" s="70"/>
      <c r="N12" t="s">
        <v>13</v>
      </c>
      <c r="O12" s="19">
        <v>8078</v>
      </c>
      <c r="P12" s="19">
        <v>5797</v>
      </c>
      <c r="Q12" s="19">
        <v>5456</v>
      </c>
      <c r="R12" s="19">
        <v>5282</v>
      </c>
      <c r="S12" s="20">
        <v>12652</v>
      </c>
    </row>
    <row r="13" spans="1:19" x14ac:dyDescent="0.25">
      <c r="A13" s="67"/>
      <c r="B13" t="s">
        <v>21</v>
      </c>
      <c r="C13" s="6">
        <v>26735</v>
      </c>
      <c r="D13" s="6">
        <v>22495</v>
      </c>
      <c r="E13" s="6">
        <v>24045</v>
      </c>
      <c r="F13" s="6">
        <v>26031</v>
      </c>
      <c r="G13" s="13">
        <v>25445</v>
      </c>
      <c r="I13" s="61">
        <f t="shared" si="0"/>
        <v>-586</v>
      </c>
      <c r="J13" s="62">
        <f t="shared" si="1"/>
        <v>-2.2511620759863238E-2</v>
      </c>
      <c r="L13" s="67"/>
      <c r="M13" s="4" t="s">
        <v>20</v>
      </c>
      <c r="N13" t="s">
        <v>20</v>
      </c>
      <c r="O13" s="19">
        <v>52333</v>
      </c>
      <c r="P13" s="19">
        <v>42002</v>
      </c>
      <c r="Q13" s="19">
        <v>49338</v>
      </c>
      <c r="R13" s="19">
        <v>54891</v>
      </c>
      <c r="S13" s="20">
        <v>48999</v>
      </c>
    </row>
    <row r="14" spans="1:19" x14ac:dyDescent="0.25">
      <c r="A14" s="67"/>
      <c r="B14" t="s">
        <v>16</v>
      </c>
      <c r="C14" s="6">
        <v>30257</v>
      </c>
      <c r="D14" s="6">
        <v>36641</v>
      </c>
      <c r="E14" s="6">
        <v>37050</v>
      </c>
      <c r="F14" s="6">
        <v>44144</v>
      </c>
      <c r="G14" s="13">
        <v>43896</v>
      </c>
      <c r="I14" s="61">
        <f t="shared" si="0"/>
        <v>-248</v>
      </c>
      <c r="J14" s="62">
        <f t="shared" si="1"/>
        <v>-5.6179775280899014E-3</v>
      </c>
      <c r="L14" s="67"/>
      <c r="M14" s="70" t="s">
        <v>21</v>
      </c>
      <c r="N14" t="s">
        <v>22</v>
      </c>
      <c r="O14" s="19">
        <v>4078</v>
      </c>
      <c r="P14" s="19">
        <v>5759</v>
      </c>
      <c r="Q14" s="19">
        <v>6667</v>
      </c>
      <c r="R14" s="19">
        <v>11930</v>
      </c>
      <c r="S14" s="20">
        <v>15092</v>
      </c>
    </row>
    <row r="15" spans="1:19" x14ac:dyDescent="0.25">
      <c r="A15" s="67"/>
      <c r="B15" s="9" t="s">
        <v>38</v>
      </c>
      <c r="C15" s="46">
        <v>149020</v>
      </c>
      <c r="D15" s="46">
        <v>139089</v>
      </c>
      <c r="E15" s="46">
        <v>155233</v>
      </c>
      <c r="F15" s="46">
        <v>179519</v>
      </c>
      <c r="G15" s="47">
        <v>176844</v>
      </c>
      <c r="I15" s="61">
        <f t="shared" si="0"/>
        <v>-2675</v>
      </c>
      <c r="J15" s="62">
        <f t="shared" si="1"/>
        <v>-1.4900929706604837E-2</v>
      </c>
      <c r="L15" s="67"/>
      <c r="M15" s="70"/>
      <c r="N15" t="s">
        <v>23</v>
      </c>
      <c r="O15" s="19">
        <v>50581</v>
      </c>
      <c r="P15" s="19">
        <v>52586</v>
      </c>
      <c r="Q15" s="19">
        <v>57874</v>
      </c>
      <c r="R15" s="19">
        <v>59316</v>
      </c>
      <c r="S15" s="20">
        <v>53966</v>
      </c>
    </row>
    <row r="16" spans="1:19" x14ac:dyDescent="0.25">
      <c r="A16" s="67"/>
      <c r="B16" s="2" t="s">
        <v>45</v>
      </c>
      <c r="C16" s="8">
        <v>758100</v>
      </c>
      <c r="D16" s="8">
        <v>792956</v>
      </c>
      <c r="E16" s="8">
        <v>872425</v>
      </c>
      <c r="F16" s="8">
        <v>972644</v>
      </c>
      <c r="G16" s="14">
        <v>917194</v>
      </c>
      <c r="I16" s="61">
        <f t="shared" si="0"/>
        <v>-55450</v>
      </c>
      <c r="J16" s="62">
        <f t="shared" si="1"/>
        <v>-5.7009553341201946E-2</v>
      </c>
      <c r="L16" s="67"/>
      <c r="M16" s="70" t="s">
        <v>16</v>
      </c>
      <c r="N16" t="s">
        <v>14</v>
      </c>
      <c r="O16" s="19">
        <v>10327</v>
      </c>
      <c r="P16" s="19">
        <v>11151</v>
      </c>
      <c r="Q16" s="19">
        <v>14223</v>
      </c>
      <c r="R16" s="19">
        <v>17019</v>
      </c>
      <c r="S16" s="20">
        <v>16637</v>
      </c>
    </row>
    <row r="17" spans="1:19" ht="15.75" thickBot="1" x14ac:dyDescent="0.3">
      <c r="A17" s="68"/>
      <c r="B17" s="15" t="s">
        <v>33</v>
      </c>
      <c r="C17" s="46">
        <v>907119</v>
      </c>
      <c r="D17" s="25">
        <v>932045</v>
      </c>
      <c r="E17" s="25">
        <v>1027658</v>
      </c>
      <c r="F17" s="25">
        <v>1152163</v>
      </c>
      <c r="G17" s="26">
        <v>1094038</v>
      </c>
      <c r="I17" s="61">
        <f t="shared" si="0"/>
        <v>-58125</v>
      </c>
      <c r="J17" s="62">
        <f t="shared" si="1"/>
        <v>-5.0448591041371782E-2</v>
      </c>
      <c r="L17" s="67"/>
      <c r="M17" s="70"/>
      <c r="N17" t="s">
        <v>15</v>
      </c>
      <c r="O17" s="19">
        <v>4604</v>
      </c>
      <c r="P17" s="19">
        <v>4424</v>
      </c>
      <c r="Q17" s="19">
        <v>4453</v>
      </c>
      <c r="R17" s="19">
        <v>5667</v>
      </c>
      <c r="S17" s="20">
        <v>5329</v>
      </c>
    </row>
    <row r="18" spans="1:19" x14ac:dyDescent="0.25">
      <c r="A18" s="69" t="s">
        <v>46</v>
      </c>
      <c r="B18" s="10" t="s">
        <v>1</v>
      </c>
      <c r="C18" s="11">
        <v>97839</v>
      </c>
      <c r="D18" s="11">
        <v>79847</v>
      </c>
      <c r="E18" s="11">
        <v>102464</v>
      </c>
      <c r="F18" s="11">
        <v>130049</v>
      </c>
      <c r="G18" s="12">
        <v>128242</v>
      </c>
      <c r="I18" s="61">
        <f t="shared" si="0"/>
        <v>-1807</v>
      </c>
      <c r="J18" s="62">
        <f t="shared" si="1"/>
        <v>-1.3894762743273725E-2</v>
      </c>
      <c r="L18" s="67"/>
      <c r="M18" s="70"/>
      <c r="N18" t="s">
        <v>17</v>
      </c>
      <c r="O18" s="19">
        <v>3545</v>
      </c>
      <c r="P18" s="19">
        <v>10396</v>
      </c>
      <c r="Q18" s="19">
        <v>10116</v>
      </c>
      <c r="R18" s="19">
        <v>7876</v>
      </c>
      <c r="S18" s="20">
        <v>6573</v>
      </c>
    </row>
    <row r="19" spans="1:19" x14ac:dyDescent="0.25">
      <c r="A19" s="67"/>
      <c r="B19" t="s">
        <v>4</v>
      </c>
      <c r="C19" s="6">
        <v>162142</v>
      </c>
      <c r="D19" s="6">
        <v>162743</v>
      </c>
      <c r="E19" s="6">
        <v>204893</v>
      </c>
      <c r="F19" s="6">
        <v>199833</v>
      </c>
      <c r="G19" s="13">
        <v>172234</v>
      </c>
      <c r="I19" s="63">
        <f t="shared" si="0"/>
        <v>-27599</v>
      </c>
      <c r="J19" s="64">
        <f t="shared" si="1"/>
        <v>-0.13811032211896934</v>
      </c>
      <c r="L19" s="67"/>
      <c r="M19" s="70"/>
      <c r="N19" t="s">
        <v>18</v>
      </c>
      <c r="O19" s="19">
        <v>2195</v>
      </c>
      <c r="P19" s="19">
        <v>3395</v>
      </c>
      <c r="Q19" s="19">
        <v>3286</v>
      </c>
      <c r="R19" s="19">
        <v>4144</v>
      </c>
      <c r="S19" s="20">
        <v>3968</v>
      </c>
    </row>
    <row r="20" spans="1:19" x14ac:dyDescent="0.25">
      <c r="A20" s="67"/>
      <c r="B20" t="s">
        <v>20</v>
      </c>
      <c r="C20" s="6">
        <v>74977</v>
      </c>
      <c r="D20" s="6">
        <v>66591</v>
      </c>
      <c r="E20" s="6">
        <v>73612</v>
      </c>
      <c r="F20" s="6">
        <v>84287</v>
      </c>
      <c r="G20" s="13">
        <v>78176</v>
      </c>
      <c r="I20" s="65">
        <f t="shared" si="0"/>
        <v>-6111</v>
      </c>
      <c r="J20" s="66">
        <f t="shared" si="1"/>
        <v>-7.2502283863466466E-2</v>
      </c>
      <c r="L20" s="67"/>
      <c r="M20" s="70"/>
      <c r="N20" t="s">
        <v>19</v>
      </c>
      <c r="O20" s="19">
        <v>2972</v>
      </c>
      <c r="P20" s="19">
        <v>3982</v>
      </c>
      <c r="Q20" s="19">
        <v>4184</v>
      </c>
      <c r="R20" s="19">
        <v>5079</v>
      </c>
      <c r="S20" s="20">
        <v>4801</v>
      </c>
    </row>
    <row r="21" spans="1:19" x14ac:dyDescent="0.25">
      <c r="A21" s="67"/>
      <c r="B21" t="s">
        <v>21</v>
      </c>
      <c r="C21" s="6">
        <v>81395</v>
      </c>
      <c r="D21" s="6">
        <v>80840</v>
      </c>
      <c r="E21" s="6">
        <v>88587</v>
      </c>
      <c r="F21" s="6">
        <v>97277</v>
      </c>
      <c r="G21" s="13">
        <v>94503</v>
      </c>
      <c r="I21" s="61">
        <f t="shared" si="0"/>
        <v>-2774</v>
      </c>
      <c r="J21" s="62">
        <f t="shared" si="1"/>
        <v>-2.8516504415226573E-2</v>
      </c>
      <c r="L21" s="67"/>
      <c r="M21" s="70"/>
      <c r="N21" t="s">
        <v>16</v>
      </c>
      <c r="O21" s="19">
        <v>4976</v>
      </c>
      <c r="P21" s="19">
        <v>4210</v>
      </c>
      <c r="Q21" s="19">
        <v>5985</v>
      </c>
      <c r="R21" s="19">
        <v>6921</v>
      </c>
      <c r="S21" s="20">
        <v>5547</v>
      </c>
    </row>
    <row r="22" spans="1:19" ht="15.75" thickBot="1" x14ac:dyDescent="0.3">
      <c r="A22" s="67"/>
      <c r="B22" t="s">
        <v>16</v>
      </c>
      <c r="C22" s="6">
        <v>58876</v>
      </c>
      <c r="D22" s="6">
        <v>74199</v>
      </c>
      <c r="E22" s="6">
        <v>79299</v>
      </c>
      <c r="F22" s="6">
        <v>90849</v>
      </c>
      <c r="G22" s="13">
        <v>86752</v>
      </c>
      <c r="I22" s="61">
        <f t="shared" si="0"/>
        <v>-4097</v>
      </c>
      <c r="J22" s="62">
        <f t="shared" si="1"/>
        <v>-4.5096808990742865E-2</v>
      </c>
      <c r="L22" s="68"/>
      <c r="M22" s="21" t="s">
        <v>38</v>
      </c>
      <c r="N22" s="15"/>
      <c r="O22" s="46">
        <v>326210</v>
      </c>
      <c r="P22" s="46">
        <v>325131</v>
      </c>
      <c r="Q22" s="46">
        <v>393621</v>
      </c>
      <c r="R22" s="46">
        <v>422777</v>
      </c>
      <c r="S22" s="47">
        <v>383063</v>
      </c>
    </row>
    <row r="23" spans="1:19" x14ac:dyDescent="0.25">
      <c r="A23" s="67"/>
      <c r="B23" s="9" t="s">
        <v>38</v>
      </c>
      <c r="C23" s="46">
        <v>475229</v>
      </c>
      <c r="D23" s="46">
        <v>464220</v>
      </c>
      <c r="E23" s="46">
        <v>548854</v>
      </c>
      <c r="F23" s="46">
        <v>602296</v>
      </c>
      <c r="G23" s="47">
        <v>559907</v>
      </c>
      <c r="I23" s="61">
        <f t="shared" si="0"/>
        <v>-42389</v>
      </c>
      <c r="J23" s="62">
        <f t="shared" si="1"/>
        <v>-7.0379016297634434E-2</v>
      </c>
      <c r="L23" s="69" t="s">
        <v>39</v>
      </c>
      <c r="M23" s="71" t="s">
        <v>1</v>
      </c>
      <c r="N23" s="10" t="s">
        <v>2</v>
      </c>
      <c r="O23" s="17">
        <v>44377</v>
      </c>
      <c r="P23" s="17">
        <v>31808</v>
      </c>
      <c r="Q23" s="17">
        <v>43451</v>
      </c>
      <c r="R23" s="17">
        <v>54351</v>
      </c>
      <c r="S23" s="18">
        <v>54835</v>
      </c>
    </row>
    <row r="24" spans="1:19" x14ac:dyDescent="0.25">
      <c r="A24" s="67"/>
      <c r="B24" s="2" t="s">
        <v>45</v>
      </c>
      <c r="C24" s="8">
        <v>1167802</v>
      </c>
      <c r="D24" s="8">
        <v>1209455</v>
      </c>
      <c r="E24" s="8">
        <v>1339804</v>
      </c>
      <c r="F24" s="8">
        <v>1532192</v>
      </c>
      <c r="G24" s="14">
        <v>1443772</v>
      </c>
      <c r="I24" s="61">
        <f t="shared" si="0"/>
        <v>-88420</v>
      </c>
      <c r="J24" s="62">
        <f t="shared" si="1"/>
        <v>-5.7708172343935993E-2</v>
      </c>
      <c r="L24" s="67"/>
      <c r="M24" s="70"/>
      <c r="N24" t="s">
        <v>3</v>
      </c>
      <c r="O24" s="19">
        <v>5047</v>
      </c>
      <c r="P24" s="19">
        <v>4098</v>
      </c>
      <c r="Q24" s="19">
        <v>4994</v>
      </c>
      <c r="R24" s="19">
        <v>5587</v>
      </c>
      <c r="S24" s="20">
        <v>5346</v>
      </c>
    </row>
    <row r="25" spans="1:19" ht="15.75" thickBot="1" x14ac:dyDescent="0.3">
      <c r="A25" s="68"/>
      <c r="B25" s="15" t="s">
        <v>33</v>
      </c>
      <c r="C25" s="25">
        <v>1643031</v>
      </c>
      <c r="D25" s="25">
        <v>1673675</v>
      </c>
      <c r="E25" s="25">
        <v>1888658</v>
      </c>
      <c r="F25" s="25">
        <v>2134488</v>
      </c>
      <c r="G25" s="26">
        <v>2003679</v>
      </c>
      <c r="I25" s="61">
        <f t="shared" si="0"/>
        <v>-130809</v>
      </c>
      <c r="J25" s="62">
        <f t="shared" si="1"/>
        <v>-6.1283549029088058E-2</v>
      </c>
      <c r="L25" s="67"/>
      <c r="M25" s="70" t="s">
        <v>4</v>
      </c>
      <c r="N25" t="s">
        <v>5</v>
      </c>
      <c r="O25" s="19">
        <v>1147</v>
      </c>
      <c r="P25" s="19">
        <v>2349</v>
      </c>
      <c r="Q25" s="19">
        <v>1774</v>
      </c>
      <c r="R25" s="19">
        <v>1812</v>
      </c>
      <c r="S25" s="20">
        <v>1800</v>
      </c>
    </row>
    <row r="26" spans="1:19" x14ac:dyDescent="0.25">
      <c r="L26" s="67"/>
      <c r="M26" s="70"/>
      <c r="N26" t="s">
        <v>6</v>
      </c>
      <c r="O26" s="19">
        <v>2742</v>
      </c>
      <c r="P26" s="19">
        <v>2277</v>
      </c>
      <c r="Q26" s="19">
        <v>3876</v>
      </c>
      <c r="R26" s="19">
        <v>4442</v>
      </c>
      <c r="S26" s="20">
        <v>4155</v>
      </c>
    </row>
    <row r="27" spans="1:19" x14ac:dyDescent="0.25">
      <c r="C27" s="61"/>
      <c r="D27" s="61"/>
      <c r="E27" s="61"/>
      <c r="F27" s="61"/>
      <c r="G27" s="61"/>
      <c r="L27" s="67"/>
      <c r="M27" s="70"/>
      <c r="N27" t="s">
        <v>7</v>
      </c>
      <c r="O27" s="19">
        <v>7656</v>
      </c>
      <c r="P27" s="19">
        <v>8747</v>
      </c>
      <c r="Q27" s="19">
        <v>8579</v>
      </c>
      <c r="R27" s="19">
        <v>6973</v>
      </c>
      <c r="S27" s="20">
        <v>5501</v>
      </c>
    </row>
    <row r="28" spans="1:19" x14ac:dyDescent="0.25">
      <c r="L28" s="67"/>
      <c r="M28" s="70"/>
      <c r="N28" t="s">
        <v>8</v>
      </c>
      <c r="O28" s="19">
        <v>1313</v>
      </c>
      <c r="P28" s="19">
        <v>775</v>
      </c>
      <c r="Q28" s="19">
        <v>918</v>
      </c>
      <c r="R28" s="19">
        <v>838</v>
      </c>
      <c r="S28" s="20">
        <v>735</v>
      </c>
    </row>
    <row r="29" spans="1:19" x14ac:dyDescent="0.25">
      <c r="L29" s="67"/>
      <c r="M29" s="70"/>
      <c r="N29" t="s">
        <v>9</v>
      </c>
      <c r="O29" s="19">
        <v>2942</v>
      </c>
      <c r="P29" s="19">
        <v>2818</v>
      </c>
      <c r="Q29" s="19">
        <v>3329</v>
      </c>
      <c r="R29" s="19">
        <v>3071</v>
      </c>
      <c r="S29" s="20">
        <v>1448</v>
      </c>
    </row>
    <row r="30" spans="1:19" x14ac:dyDescent="0.25">
      <c r="L30" s="67"/>
      <c r="M30" s="70"/>
      <c r="N30" t="s">
        <v>10</v>
      </c>
      <c r="O30" s="19">
        <v>2627</v>
      </c>
      <c r="P30" s="19">
        <v>1579</v>
      </c>
      <c r="Q30" s="19">
        <v>1842</v>
      </c>
      <c r="R30" s="19">
        <v>1612</v>
      </c>
      <c r="S30" s="20">
        <v>577</v>
      </c>
    </row>
    <row r="31" spans="1:19" x14ac:dyDescent="0.25">
      <c r="L31" s="67"/>
      <c r="M31" s="70"/>
      <c r="N31" t="s">
        <v>11</v>
      </c>
      <c r="O31" s="19">
        <v>623</v>
      </c>
      <c r="P31" s="19">
        <v>352</v>
      </c>
      <c r="Q31" s="19">
        <v>310</v>
      </c>
      <c r="R31" s="19">
        <v>547</v>
      </c>
      <c r="S31" s="20">
        <v>387</v>
      </c>
    </row>
    <row r="32" spans="1:19" x14ac:dyDescent="0.25">
      <c r="L32" s="67"/>
      <c r="M32" s="70"/>
      <c r="N32" t="s">
        <v>12</v>
      </c>
      <c r="O32" s="19">
        <v>62</v>
      </c>
      <c r="P32" s="19">
        <v>124</v>
      </c>
      <c r="Q32" s="19">
        <v>360</v>
      </c>
      <c r="R32" s="19">
        <v>318</v>
      </c>
      <c r="S32" s="20">
        <v>403</v>
      </c>
    </row>
    <row r="33" spans="12:19" x14ac:dyDescent="0.25">
      <c r="L33" s="67"/>
      <c r="M33" s="70"/>
      <c r="N33" t="s">
        <v>13</v>
      </c>
      <c r="O33" s="19">
        <v>848</v>
      </c>
      <c r="P33" s="19">
        <v>438</v>
      </c>
      <c r="Q33" s="19">
        <v>430</v>
      </c>
      <c r="R33" s="19">
        <v>396</v>
      </c>
      <c r="S33" s="20">
        <v>3140</v>
      </c>
    </row>
    <row r="34" spans="12:19" x14ac:dyDescent="0.25">
      <c r="L34" s="67"/>
      <c r="M34" s="4" t="s">
        <v>20</v>
      </c>
      <c r="N34" t="s">
        <v>20</v>
      </c>
      <c r="O34" s="19">
        <v>22644</v>
      </c>
      <c r="P34" s="19">
        <v>24589</v>
      </c>
      <c r="Q34" s="19">
        <v>24274</v>
      </c>
      <c r="R34" s="19">
        <v>29396</v>
      </c>
      <c r="S34" s="20">
        <v>29177</v>
      </c>
    </row>
    <row r="35" spans="12:19" x14ac:dyDescent="0.25">
      <c r="L35" s="67"/>
      <c r="M35" s="70" t="s">
        <v>21</v>
      </c>
      <c r="N35" t="s">
        <v>22</v>
      </c>
      <c r="O35" s="19">
        <v>1962</v>
      </c>
      <c r="P35" s="19">
        <v>1307</v>
      </c>
      <c r="Q35" s="19">
        <v>741</v>
      </c>
      <c r="R35" s="19">
        <v>707</v>
      </c>
      <c r="S35" s="20">
        <v>689</v>
      </c>
    </row>
    <row r="36" spans="12:19" x14ac:dyDescent="0.25">
      <c r="L36" s="67"/>
      <c r="M36" s="70"/>
      <c r="N36" t="s">
        <v>23</v>
      </c>
      <c r="O36" s="19">
        <v>24773</v>
      </c>
      <c r="P36" s="19">
        <v>21188</v>
      </c>
      <c r="Q36" s="19">
        <v>23304</v>
      </c>
      <c r="R36" s="19">
        <v>25324</v>
      </c>
      <c r="S36" s="20">
        <v>24756</v>
      </c>
    </row>
    <row r="37" spans="12:19" x14ac:dyDescent="0.25">
      <c r="L37" s="67"/>
      <c r="M37" s="70" t="s">
        <v>16</v>
      </c>
      <c r="N37" t="s">
        <v>14</v>
      </c>
      <c r="O37" s="19">
        <v>16602</v>
      </c>
      <c r="P37" s="19">
        <v>15205</v>
      </c>
      <c r="Q37" s="19">
        <v>17287</v>
      </c>
      <c r="R37" s="19">
        <v>22369</v>
      </c>
      <c r="S37" s="20">
        <v>22674</v>
      </c>
    </row>
    <row r="38" spans="12:19" x14ac:dyDescent="0.25">
      <c r="L38" s="67"/>
      <c r="M38" s="70"/>
      <c r="N38" t="s">
        <v>15</v>
      </c>
      <c r="O38" s="19">
        <v>1803</v>
      </c>
      <c r="P38" s="19">
        <v>1338</v>
      </c>
      <c r="Q38" s="19">
        <v>1432</v>
      </c>
      <c r="R38" s="19">
        <v>1359</v>
      </c>
      <c r="S38" s="20">
        <v>1154</v>
      </c>
    </row>
    <row r="39" spans="12:19" x14ac:dyDescent="0.25">
      <c r="L39" s="67"/>
      <c r="M39" s="70"/>
      <c r="N39" t="s">
        <v>17</v>
      </c>
      <c r="O39" s="19">
        <v>6110</v>
      </c>
      <c r="P39" s="19">
        <v>13758</v>
      </c>
      <c r="Q39" s="19">
        <v>11386</v>
      </c>
      <c r="R39" s="19">
        <v>10927</v>
      </c>
      <c r="S39" s="20">
        <v>10537</v>
      </c>
    </row>
    <row r="40" spans="12:19" x14ac:dyDescent="0.25">
      <c r="L40" s="67"/>
      <c r="M40" s="70"/>
      <c r="N40" t="s">
        <v>18</v>
      </c>
      <c r="O40" s="19">
        <v>2010</v>
      </c>
      <c r="P40" s="19">
        <v>2471</v>
      </c>
      <c r="Q40" s="19">
        <v>2240</v>
      </c>
      <c r="R40" s="19">
        <v>2396</v>
      </c>
      <c r="S40" s="20">
        <v>2300</v>
      </c>
    </row>
    <row r="41" spans="12:19" x14ac:dyDescent="0.25">
      <c r="L41" s="67"/>
      <c r="M41" s="70"/>
      <c r="N41" t="s">
        <v>19</v>
      </c>
      <c r="O41" s="19">
        <v>1721</v>
      </c>
      <c r="P41" s="19">
        <v>1644</v>
      </c>
      <c r="Q41" s="19">
        <v>1950</v>
      </c>
      <c r="R41" s="19">
        <v>3975</v>
      </c>
      <c r="S41" s="20">
        <v>4436</v>
      </c>
    </row>
    <row r="42" spans="12:19" x14ac:dyDescent="0.25">
      <c r="L42" s="67"/>
      <c r="M42" s="70"/>
      <c r="N42" t="s">
        <v>16</v>
      </c>
      <c r="O42" s="19">
        <v>2011</v>
      </c>
      <c r="P42" s="19">
        <v>2226</v>
      </c>
      <c r="Q42" s="19">
        <v>2754</v>
      </c>
      <c r="R42" s="19">
        <v>3117</v>
      </c>
      <c r="S42" s="20">
        <v>2796</v>
      </c>
    </row>
    <row r="43" spans="12:19" ht="15.75" thickBot="1" x14ac:dyDescent="0.3">
      <c r="L43" s="68"/>
      <c r="M43" s="21" t="s">
        <v>38</v>
      </c>
      <c r="N43" s="15"/>
      <c r="O43" s="22">
        <v>149020</v>
      </c>
      <c r="P43" s="22">
        <v>139089</v>
      </c>
      <c r="Q43" s="22">
        <v>155233</v>
      </c>
      <c r="R43" s="22">
        <v>179519</v>
      </c>
      <c r="S43" s="23">
        <v>176844</v>
      </c>
    </row>
    <row r="44" spans="12:19" x14ac:dyDescent="0.25">
      <c r="L44" s="67" t="s">
        <v>46</v>
      </c>
      <c r="M44" s="70" t="s">
        <v>1</v>
      </c>
      <c r="N44" t="s">
        <v>2</v>
      </c>
      <c r="O44" s="19">
        <v>84036</v>
      </c>
      <c r="P44" s="19">
        <v>69406</v>
      </c>
      <c r="Q44" s="19">
        <v>89916</v>
      </c>
      <c r="R44" s="19">
        <v>115544</v>
      </c>
      <c r="S44" s="20">
        <v>114197</v>
      </c>
    </row>
    <row r="45" spans="12:19" x14ac:dyDescent="0.25">
      <c r="L45" s="67"/>
      <c r="M45" s="70"/>
      <c r="N45" t="s">
        <v>3</v>
      </c>
      <c r="O45" s="19">
        <v>13804</v>
      </c>
      <c r="P45" s="19">
        <v>10441</v>
      </c>
      <c r="Q45" s="19">
        <v>12548</v>
      </c>
      <c r="R45" s="19">
        <v>14506</v>
      </c>
      <c r="S45" s="20">
        <v>14045</v>
      </c>
    </row>
    <row r="46" spans="12:19" x14ac:dyDescent="0.25">
      <c r="L46" s="67"/>
      <c r="M46" s="70" t="s">
        <v>4</v>
      </c>
      <c r="N46" t="s">
        <v>5</v>
      </c>
      <c r="O46" s="19">
        <v>16128</v>
      </c>
      <c r="P46" s="19">
        <v>14003</v>
      </c>
      <c r="Q46" s="19">
        <v>16249</v>
      </c>
      <c r="R46" s="19">
        <v>14647</v>
      </c>
      <c r="S46" s="20">
        <v>13582</v>
      </c>
    </row>
    <row r="47" spans="12:19" x14ac:dyDescent="0.25">
      <c r="L47" s="67"/>
      <c r="M47" s="70"/>
      <c r="N47" t="s">
        <v>6</v>
      </c>
      <c r="O47" s="19">
        <v>10178</v>
      </c>
      <c r="P47" s="19">
        <v>9715</v>
      </c>
      <c r="Q47" s="19">
        <v>17769</v>
      </c>
      <c r="R47" s="19">
        <v>20509</v>
      </c>
      <c r="S47" s="20">
        <v>19360</v>
      </c>
    </row>
    <row r="48" spans="12:19" x14ac:dyDescent="0.25">
      <c r="L48" s="67"/>
      <c r="M48" s="70"/>
      <c r="N48" t="s">
        <v>7</v>
      </c>
      <c r="O48" s="19">
        <v>82694</v>
      </c>
      <c r="P48" s="19">
        <v>96567</v>
      </c>
      <c r="Q48" s="19">
        <v>117232</v>
      </c>
      <c r="R48" s="19">
        <v>111411</v>
      </c>
      <c r="S48" s="20">
        <v>90953</v>
      </c>
    </row>
    <row r="49" spans="12:19" x14ac:dyDescent="0.25">
      <c r="L49" s="67"/>
      <c r="M49" s="70"/>
      <c r="N49" t="s">
        <v>8</v>
      </c>
      <c r="O49" s="19">
        <v>11654</v>
      </c>
      <c r="P49" s="19">
        <v>10432</v>
      </c>
      <c r="Q49" s="19">
        <v>13350</v>
      </c>
      <c r="R49" s="19">
        <v>13975</v>
      </c>
      <c r="S49" s="20">
        <v>11753</v>
      </c>
    </row>
    <row r="50" spans="12:19" x14ac:dyDescent="0.25">
      <c r="L50" s="67"/>
      <c r="M50" s="70"/>
      <c r="N50" t="s">
        <v>9</v>
      </c>
      <c r="O50" s="19">
        <v>16130</v>
      </c>
      <c r="P50" s="19">
        <v>13502</v>
      </c>
      <c r="Q50" s="19">
        <v>16856</v>
      </c>
      <c r="R50" s="19">
        <v>16602</v>
      </c>
      <c r="S50" s="20">
        <v>5667</v>
      </c>
    </row>
    <row r="51" spans="12:19" x14ac:dyDescent="0.25">
      <c r="L51" s="67"/>
      <c r="M51" s="70"/>
      <c r="N51" t="s">
        <v>10</v>
      </c>
      <c r="O51" s="19">
        <v>7589</v>
      </c>
      <c r="P51" s="19">
        <v>5244</v>
      </c>
      <c r="Q51" s="19">
        <v>7604</v>
      </c>
      <c r="R51" s="19">
        <v>6983</v>
      </c>
      <c r="S51" s="20">
        <v>7153</v>
      </c>
    </row>
    <row r="52" spans="12:19" x14ac:dyDescent="0.25">
      <c r="L52" s="67"/>
      <c r="M52" s="70"/>
      <c r="N52" t="s">
        <v>11</v>
      </c>
      <c r="O52" s="19">
        <v>8485</v>
      </c>
      <c r="P52" s="19">
        <v>6524</v>
      </c>
      <c r="Q52" s="19">
        <v>7191</v>
      </c>
      <c r="R52" s="19">
        <v>7548</v>
      </c>
      <c r="S52" s="20">
        <v>2399</v>
      </c>
    </row>
    <row r="53" spans="12:19" x14ac:dyDescent="0.25">
      <c r="L53" s="67"/>
      <c r="M53" s="70"/>
      <c r="N53" t="s">
        <v>12</v>
      </c>
      <c r="O53" s="19">
        <v>358</v>
      </c>
      <c r="P53" s="19">
        <v>521</v>
      </c>
      <c r="Q53" s="19">
        <v>2757</v>
      </c>
      <c r="R53" s="19">
        <v>2481</v>
      </c>
      <c r="S53" s="20">
        <v>5575</v>
      </c>
    </row>
    <row r="54" spans="12:19" x14ac:dyDescent="0.25">
      <c r="L54" s="67"/>
      <c r="M54" s="70"/>
      <c r="N54" t="s">
        <v>13</v>
      </c>
      <c r="O54" s="19">
        <v>8925</v>
      </c>
      <c r="P54" s="19">
        <v>6235</v>
      </c>
      <c r="Q54" s="19">
        <v>5886</v>
      </c>
      <c r="R54" s="19">
        <v>5678</v>
      </c>
      <c r="S54" s="20">
        <v>15791</v>
      </c>
    </row>
    <row r="55" spans="12:19" x14ac:dyDescent="0.25">
      <c r="L55" s="67"/>
      <c r="M55" s="4" t="s">
        <v>20</v>
      </c>
      <c r="N55" t="s">
        <v>20</v>
      </c>
      <c r="O55" s="19">
        <v>74977</v>
      </c>
      <c r="P55" s="19">
        <v>66591</v>
      </c>
      <c r="Q55" s="19">
        <v>73612</v>
      </c>
      <c r="R55" s="19">
        <v>84287</v>
      </c>
      <c r="S55" s="20">
        <v>78176</v>
      </c>
    </row>
    <row r="56" spans="12:19" x14ac:dyDescent="0.25">
      <c r="L56" s="67"/>
      <c r="M56" s="70" t="s">
        <v>21</v>
      </c>
      <c r="N56" t="s">
        <v>22</v>
      </c>
      <c r="O56" s="19">
        <v>6040</v>
      </c>
      <c r="P56" s="19">
        <v>7066</v>
      </c>
      <c r="Q56" s="19">
        <v>7408</v>
      </c>
      <c r="R56" s="19">
        <v>12637</v>
      </c>
      <c r="S56" s="20">
        <v>15781</v>
      </c>
    </row>
    <row r="57" spans="12:19" x14ac:dyDescent="0.25">
      <c r="L57" s="67"/>
      <c r="M57" s="70"/>
      <c r="N57" t="s">
        <v>23</v>
      </c>
      <c r="O57" s="19">
        <v>75355</v>
      </c>
      <c r="P57" s="19">
        <v>73774</v>
      </c>
      <c r="Q57" s="19">
        <v>81178</v>
      </c>
      <c r="R57" s="19">
        <v>84640</v>
      </c>
      <c r="S57" s="20">
        <v>78722</v>
      </c>
    </row>
    <row r="58" spans="12:19" x14ac:dyDescent="0.25">
      <c r="L58" s="67"/>
      <c r="M58" s="70" t="s">
        <v>16</v>
      </c>
      <c r="N58" t="s">
        <v>14</v>
      </c>
      <c r="O58" s="19">
        <v>26929</v>
      </c>
      <c r="P58" s="19">
        <v>26356</v>
      </c>
      <c r="Q58" s="19">
        <v>31511</v>
      </c>
      <c r="R58" s="19">
        <v>39389</v>
      </c>
      <c r="S58" s="20">
        <v>39311</v>
      </c>
    </row>
    <row r="59" spans="12:19" x14ac:dyDescent="0.25">
      <c r="L59" s="67"/>
      <c r="M59" s="70"/>
      <c r="N59" t="s">
        <v>15</v>
      </c>
      <c r="O59" s="19">
        <v>6407</v>
      </c>
      <c r="P59" s="19">
        <v>5762</v>
      </c>
      <c r="Q59" s="19">
        <v>5885</v>
      </c>
      <c r="R59" s="19">
        <v>7026</v>
      </c>
      <c r="S59" s="20">
        <v>6482</v>
      </c>
    </row>
    <row r="60" spans="12:19" x14ac:dyDescent="0.25">
      <c r="L60" s="67"/>
      <c r="M60" s="70"/>
      <c r="N60" t="s">
        <v>17</v>
      </c>
      <c r="O60" s="19">
        <v>9656</v>
      </c>
      <c r="P60" s="19">
        <v>24153</v>
      </c>
      <c r="Q60" s="19">
        <v>21503</v>
      </c>
      <c r="R60" s="19">
        <v>18803</v>
      </c>
      <c r="S60" s="20">
        <v>17110</v>
      </c>
    </row>
    <row r="61" spans="12:19" x14ac:dyDescent="0.25">
      <c r="L61" s="67"/>
      <c r="M61" s="70"/>
      <c r="N61" t="s">
        <v>18</v>
      </c>
      <c r="O61" s="19">
        <v>4206</v>
      </c>
      <c r="P61" s="19">
        <v>5867</v>
      </c>
      <c r="Q61" s="19">
        <v>5526</v>
      </c>
      <c r="R61" s="19">
        <v>6540</v>
      </c>
      <c r="S61" s="20">
        <v>6268</v>
      </c>
    </row>
    <row r="62" spans="12:19" x14ac:dyDescent="0.25">
      <c r="L62" s="67"/>
      <c r="M62" s="70"/>
      <c r="N62" t="s">
        <v>19</v>
      </c>
      <c r="O62" s="19">
        <v>4692</v>
      </c>
      <c r="P62" s="19">
        <v>5626</v>
      </c>
      <c r="Q62" s="19">
        <v>6134</v>
      </c>
      <c r="R62" s="19">
        <v>9055</v>
      </c>
      <c r="S62" s="20">
        <v>9238</v>
      </c>
    </row>
    <row r="63" spans="12:19" x14ac:dyDescent="0.25">
      <c r="L63" s="67"/>
      <c r="M63" s="70"/>
      <c r="N63" t="s">
        <v>16</v>
      </c>
      <c r="O63" s="19">
        <v>6987</v>
      </c>
      <c r="P63" s="19">
        <v>6436</v>
      </c>
      <c r="Q63" s="19">
        <v>8740</v>
      </c>
      <c r="R63" s="19">
        <v>10038</v>
      </c>
      <c r="S63" s="20">
        <v>8343</v>
      </c>
    </row>
    <row r="64" spans="12:19" ht="15.75" thickBot="1" x14ac:dyDescent="0.3">
      <c r="L64" s="68"/>
      <c r="M64" s="21" t="s">
        <v>38</v>
      </c>
      <c r="N64" s="15"/>
      <c r="O64" s="22">
        <v>475229</v>
      </c>
      <c r="P64" s="22">
        <v>464220</v>
      </c>
      <c r="Q64" s="22">
        <v>548854</v>
      </c>
      <c r="R64" s="22">
        <v>602296</v>
      </c>
      <c r="S64" s="23">
        <v>559907</v>
      </c>
    </row>
  </sheetData>
  <mergeCells count="18">
    <mergeCell ref="A2:A9"/>
    <mergeCell ref="A10:A17"/>
    <mergeCell ref="A18:A25"/>
    <mergeCell ref="M4:M12"/>
    <mergeCell ref="M2:M3"/>
    <mergeCell ref="L2:L22"/>
    <mergeCell ref="M16:M21"/>
    <mergeCell ref="M14:M15"/>
    <mergeCell ref="L44:L64"/>
    <mergeCell ref="L23:L43"/>
    <mergeCell ref="M35:M36"/>
    <mergeCell ref="M25:M33"/>
    <mergeCell ref="M23:M24"/>
    <mergeCell ref="M58:M63"/>
    <mergeCell ref="M56:M57"/>
    <mergeCell ref="M46:M54"/>
    <mergeCell ref="M44:M45"/>
    <mergeCell ref="M37:M42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21C8E-250F-43AF-B139-5EB3C388442C}">
  <dimension ref="A1:W41"/>
  <sheetViews>
    <sheetView workbookViewId="0">
      <pane xSplit="3" ySplit="2" topLeftCell="D9" activePane="bottomRight" state="frozen"/>
      <selection pane="topRight" activeCell="D1" sqref="D1"/>
      <selection pane="bottomLeft" activeCell="A3" sqref="A3"/>
      <selection pane="bottomRight"/>
    </sheetView>
  </sheetViews>
  <sheetFormatPr defaultRowHeight="15" x14ac:dyDescent="0.25"/>
  <cols>
    <col min="1" max="1" width="3.7109375" bestFit="1" customWidth="1"/>
    <col min="2" max="2" width="21" customWidth="1"/>
    <col min="3" max="3" width="14" bestFit="1" customWidth="1"/>
    <col min="4" max="7" width="10.5703125" bestFit="1" customWidth="1"/>
    <col min="8" max="11" width="8" bestFit="1" customWidth="1"/>
    <col min="12" max="19" width="9" bestFit="1" customWidth="1"/>
    <col min="20" max="23" width="10.5703125" bestFit="1" customWidth="1"/>
  </cols>
  <sheetData>
    <row r="1" spans="1:23" x14ac:dyDescent="0.25">
      <c r="D1" s="74" t="s">
        <v>29</v>
      </c>
      <c r="E1" s="74"/>
      <c r="F1" s="74"/>
      <c r="G1" s="74"/>
      <c r="H1" s="73" t="s">
        <v>30</v>
      </c>
      <c r="I1" s="74"/>
      <c r="J1" s="74"/>
      <c r="K1" s="75"/>
      <c r="L1" s="74" t="s">
        <v>31</v>
      </c>
      <c r="M1" s="74"/>
      <c r="N1" s="74"/>
      <c r="O1" s="74"/>
      <c r="P1" s="73" t="s">
        <v>32</v>
      </c>
      <c r="Q1" s="74"/>
      <c r="R1" s="74"/>
      <c r="S1" s="75"/>
      <c r="T1" s="74" t="s">
        <v>28</v>
      </c>
      <c r="U1" s="74"/>
      <c r="V1" s="74"/>
      <c r="W1" s="74"/>
    </row>
    <row r="2" spans="1:23" ht="15.75" thickBot="1" x14ac:dyDescent="0.3">
      <c r="D2" s="16">
        <v>2005</v>
      </c>
      <c r="E2" s="16">
        <v>2010</v>
      </c>
      <c r="F2" s="16">
        <v>2015</v>
      </c>
      <c r="G2" s="16">
        <v>2020</v>
      </c>
      <c r="H2" s="31">
        <v>2005</v>
      </c>
      <c r="I2" s="16">
        <v>2010</v>
      </c>
      <c r="J2" s="16">
        <v>2015</v>
      </c>
      <c r="K2" s="36">
        <v>2020</v>
      </c>
      <c r="L2" s="16">
        <v>2005</v>
      </c>
      <c r="M2" s="16">
        <v>2010</v>
      </c>
      <c r="N2" s="16">
        <v>2015</v>
      </c>
      <c r="O2" s="16">
        <v>2020</v>
      </c>
      <c r="P2" s="31">
        <v>2005</v>
      </c>
      <c r="Q2" s="16">
        <v>2010</v>
      </c>
      <c r="R2" s="16">
        <v>2015</v>
      </c>
      <c r="S2" s="36">
        <v>2020</v>
      </c>
      <c r="T2" s="16">
        <v>2005</v>
      </c>
      <c r="U2" s="16">
        <v>2010</v>
      </c>
      <c r="V2" s="16">
        <v>2015</v>
      </c>
      <c r="W2" s="16">
        <v>2020</v>
      </c>
    </row>
    <row r="3" spans="1:23" x14ac:dyDescent="0.25">
      <c r="A3" s="69" t="s">
        <v>0</v>
      </c>
      <c r="B3" s="80" t="s">
        <v>1</v>
      </c>
      <c r="C3" s="80"/>
      <c r="D3" s="11">
        <v>31405</v>
      </c>
      <c r="E3" s="11">
        <v>27294</v>
      </c>
      <c r="F3" s="11">
        <v>34284</v>
      </c>
      <c r="G3" s="11">
        <v>44066</v>
      </c>
      <c r="H3" s="44">
        <v>1422</v>
      </c>
      <c r="I3" s="11">
        <v>1446</v>
      </c>
      <c r="J3" s="11">
        <v>1742</v>
      </c>
      <c r="K3" s="41">
        <v>2156</v>
      </c>
      <c r="L3" s="11">
        <v>8646</v>
      </c>
      <c r="M3" s="11">
        <v>8199</v>
      </c>
      <c r="N3" s="11">
        <v>9111</v>
      </c>
      <c r="O3" s="11">
        <v>12364</v>
      </c>
      <c r="P3" s="44">
        <v>6943</v>
      </c>
      <c r="Q3" s="11">
        <v>7002</v>
      </c>
      <c r="R3" s="11">
        <v>8882</v>
      </c>
      <c r="S3" s="41">
        <v>11525</v>
      </c>
      <c r="T3" s="11">
        <v>48415</v>
      </c>
      <c r="U3" s="11">
        <v>43941</v>
      </c>
      <c r="V3" s="11">
        <v>54019</v>
      </c>
      <c r="W3" s="12">
        <v>70111</v>
      </c>
    </row>
    <row r="4" spans="1:23" x14ac:dyDescent="0.25">
      <c r="A4" s="67"/>
      <c r="B4" s="72" t="s">
        <v>4</v>
      </c>
      <c r="C4" s="72"/>
      <c r="D4" s="6">
        <v>77395</v>
      </c>
      <c r="E4" s="6">
        <v>71886</v>
      </c>
      <c r="F4" s="6">
        <v>92962</v>
      </c>
      <c r="G4" s="6">
        <v>88846</v>
      </c>
      <c r="H4" s="7">
        <v>10786</v>
      </c>
      <c r="I4" s="6">
        <v>11347</v>
      </c>
      <c r="J4" s="6">
        <v>13824</v>
      </c>
      <c r="K4" s="42">
        <v>15950</v>
      </c>
      <c r="L4" s="6">
        <v>14703</v>
      </c>
      <c r="M4" s="6">
        <v>11853</v>
      </c>
      <c r="N4" s="6">
        <v>15422</v>
      </c>
      <c r="O4" s="6">
        <v>15332</v>
      </c>
      <c r="P4" s="7">
        <v>39299</v>
      </c>
      <c r="Q4" s="6">
        <v>48198</v>
      </c>
      <c r="R4" s="6">
        <v>61267</v>
      </c>
      <c r="S4" s="42">
        <v>59695</v>
      </c>
      <c r="T4" s="6">
        <v>142183</v>
      </c>
      <c r="U4" s="6">
        <v>143284</v>
      </c>
      <c r="V4" s="6">
        <v>183475</v>
      </c>
      <c r="W4" s="13">
        <v>179823</v>
      </c>
    </row>
    <row r="5" spans="1:23" x14ac:dyDescent="0.25">
      <c r="A5" s="67"/>
      <c r="B5" s="72" t="s">
        <v>20</v>
      </c>
      <c r="C5" s="72"/>
      <c r="D5" s="6">
        <v>41228</v>
      </c>
      <c r="E5" s="6">
        <v>31363</v>
      </c>
      <c r="F5" s="6">
        <v>36088</v>
      </c>
      <c r="G5" s="6">
        <v>39394</v>
      </c>
      <c r="H5" s="7">
        <v>743</v>
      </c>
      <c r="I5" s="6">
        <v>954</v>
      </c>
      <c r="J5" s="6">
        <v>931</v>
      </c>
      <c r="K5" s="42">
        <v>986</v>
      </c>
      <c r="L5" s="6">
        <v>6854</v>
      </c>
      <c r="M5" s="6">
        <v>6063</v>
      </c>
      <c r="N5" s="6">
        <v>8934</v>
      </c>
      <c r="O5" s="6">
        <v>10149</v>
      </c>
      <c r="P5" s="7">
        <v>3508</v>
      </c>
      <c r="Q5" s="6">
        <v>3621</v>
      </c>
      <c r="R5" s="6">
        <v>3385</v>
      </c>
      <c r="S5" s="42">
        <v>4363</v>
      </c>
      <c r="T5" s="6">
        <v>52333</v>
      </c>
      <c r="U5" s="6">
        <v>42002</v>
      </c>
      <c r="V5" s="6">
        <v>49338</v>
      </c>
      <c r="W5" s="13">
        <v>54891</v>
      </c>
    </row>
    <row r="6" spans="1:23" x14ac:dyDescent="0.25">
      <c r="A6" s="67"/>
      <c r="B6" s="72" t="s">
        <v>21</v>
      </c>
      <c r="C6" s="72"/>
      <c r="D6" s="6">
        <v>41131</v>
      </c>
      <c r="E6" s="6">
        <v>41935</v>
      </c>
      <c r="F6" s="6">
        <v>45527</v>
      </c>
      <c r="G6" s="6">
        <v>46656</v>
      </c>
      <c r="H6" s="7">
        <v>854</v>
      </c>
      <c r="I6" s="6">
        <v>696</v>
      </c>
      <c r="J6" s="6">
        <v>714</v>
      </c>
      <c r="K6" s="42">
        <v>883</v>
      </c>
      <c r="L6" s="6">
        <v>7405</v>
      </c>
      <c r="M6" s="6">
        <v>9754</v>
      </c>
      <c r="N6" s="6">
        <v>12112</v>
      </c>
      <c r="O6" s="6">
        <v>16411</v>
      </c>
      <c r="P6" s="7">
        <v>5269</v>
      </c>
      <c r="Q6" s="6">
        <v>5961</v>
      </c>
      <c r="R6" s="6">
        <v>6187</v>
      </c>
      <c r="S6" s="42">
        <v>7296</v>
      </c>
      <c r="T6" s="6">
        <v>54659</v>
      </c>
      <c r="U6" s="6">
        <v>58345</v>
      </c>
      <c r="V6" s="6">
        <v>64541</v>
      </c>
      <c r="W6" s="13">
        <v>71246</v>
      </c>
    </row>
    <row r="7" spans="1:23" x14ac:dyDescent="0.25">
      <c r="A7" s="67"/>
      <c r="B7" s="72" t="s">
        <v>16</v>
      </c>
      <c r="C7" s="72"/>
      <c r="D7" s="6">
        <v>20158</v>
      </c>
      <c r="E7" s="6">
        <v>24320</v>
      </c>
      <c r="F7" s="6">
        <v>27185</v>
      </c>
      <c r="G7" s="6">
        <v>29204</v>
      </c>
      <c r="H7" s="7">
        <v>767</v>
      </c>
      <c r="I7" s="6">
        <v>932</v>
      </c>
      <c r="J7" s="6">
        <v>786</v>
      </c>
      <c r="K7" s="42">
        <v>1254</v>
      </c>
      <c r="L7" s="6">
        <v>3594</v>
      </c>
      <c r="M7" s="6">
        <v>5190</v>
      </c>
      <c r="N7" s="6">
        <v>6080</v>
      </c>
      <c r="O7" s="6">
        <v>7633</v>
      </c>
      <c r="P7" s="7">
        <v>4100</v>
      </c>
      <c r="Q7" s="6">
        <v>7117</v>
      </c>
      <c r="R7" s="6">
        <v>8197</v>
      </c>
      <c r="S7" s="42">
        <v>8616</v>
      </c>
      <c r="T7" s="6">
        <v>28619</v>
      </c>
      <c r="U7" s="6">
        <v>37558</v>
      </c>
      <c r="V7" s="6">
        <v>42248</v>
      </c>
      <c r="W7" s="13">
        <v>46706</v>
      </c>
    </row>
    <row r="8" spans="1:23" x14ac:dyDescent="0.25">
      <c r="A8" s="67"/>
      <c r="B8" s="72" t="s">
        <v>45</v>
      </c>
      <c r="C8" s="72"/>
      <c r="D8" s="6">
        <v>305066</v>
      </c>
      <c r="E8" s="6">
        <v>310820</v>
      </c>
      <c r="F8" s="6">
        <v>350162</v>
      </c>
      <c r="G8" s="6">
        <v>428977</v>
      </c>
      <c r="H8" s="7">
        <v>17796</v>
      </c>
      <c r="I8" s="6">
        <v>18477</v>
      </c>
      <c r="J8" s="6">
        <v>18141</v>
      </c>
      <c r="K8" s="42">
        <v>21029</v>
      </c>
      <c r="L8" s="6">
        <v>38810</v>
      </c>
      <c r="M8" s="6">
        <v>40596</v>
      </c>
      <c r="N8" s="6">
        <v>46758</v>
      </c>
      <c r="O8" s="6">
        <v>52477</v>
      </c>
      <c r="P8" s="7">
        <v>48030</v>
      </c>
      <c r="Q8" s="6">
        <v>46606</v>
      </c>
      <c r="R8" s="6">
        <v>52318</v>
      </c>
      <c r="S8" s="42">
        <v>57066</v>
      </c>
      <c r="T8" s="6">
        <v>409702</v>
      </c>
      <c r="U8" s="6">
        <v>416499</v>
      </c>
      <c r="V8" s="6">
        <v>467379</v>
      </c>
      <c r="W8" s="13">
        <v>559548</v>
      </c>
    </row>
    <row r="9" spans="1:23" ht="15.75" thickBot="1" x14ac:dyDescent="0.3">
      <c r="A9" s="68"/>
      <c r="B9" s="76" t="s">
        <v>33</v>
      </c>
      <c r="C9" s="76"/>
      <c r="D9" s="25">
        <v>516384</v>
      </c>
      <c r="E9" s="25">
        <v>507619</v>
      </c>
      <c r="F9" s="25">
        <v>586208</v>
      </c>
      <c r="G9" s="25">
        <v>677142</v>
      </c>
      <c r="H9" s="45">
        <v>32367</v>
      </c>
      <c r="I9" s="25">
        <v>33852</v>
      </c>
      <c r="J9" s="25">
        <v>36139</v>
      </c>
      <c r="K9" s="43">
        <v>42258</v>
      </c>
      <c r="L9" s="25">
        <v>80013</v>
      </c>
      <c r="M9" s="25">
        <v>81655</v>
      </c>
      <c r="N9" s="25">
        <v>98417</v>
      </c>
      <c r="O9" s="25">
        <v>114365</v>
      </c>
      <c r="P9" s="45">
        <v>107148</v>
      </c>
      <c r="Q9" s="25">
        <v>118505</v>
      </c>
      <c r="R9" s="25">
        <v>140236</v>
      </c>
      <c r="S9" s="43">
        <v>148560</v>
      </c>
      <c r="T9" s="25">
        <v>735912</v>
      </c>
      <c r="U9" s="25">
        <v>741630</v>
      </c>
      <c r="V9" s="25">
        <v>861000</v>
      </c>
      <c r="W9" s="26">
        <v>982325</v>
      </c>
    </row>
    <row r="10" spans="1:23" x14ac:dyDescent="0.25">
      <c r="A10" s="69" t="s">
        <v>39</v>
      </c>
      <c r="B10" s="80" t="s">
        <v>1</v>
      </c>
      <c r="C10" s="80"/>
      <c r="D10" s="11">
        <v>25102</v>
      </c>
      <c r="E10" s="11">
        <v>18824</v>
      </c>
      <c r="F10" s="11">
        <v>26834</v>
      </c>
      <c r="G10" s="11">
        <v>31414</v>
      </c>
      <c r="H10" s="44">
        <v>3093</v>
      </c>
      <c r="I10" s="11">
        <v>2153</v>
      </c>
      <c r="J10" s="11">
        <v>2247</v>
      </c>
      <c r="K10" s="41">
        <v>3026</v>
      </c>
      <c r="L10" s="11">
        <v>10641</v>
      </c>
      <c r="M10" s="11">
        <v>7644</v>
      </c>
      <c r="N10" s="11">
        <v>9212</v>
      </c>
      <c r="O10" s="11">
        <v>12353</v>
      </c>
      <c r="P10" s="44">
        <v>10589</v>
      </c>
      <c r="Q10" s="11">
        <v>7285</v>
      </c>
      <c r="R10" s="11">
        <v>10152</v>
      </c>
      <c r="S10" s="41">
        <v>13146</v>
      </c>
      <c r="T10" s="11">
        <v>49424</v>
      </c>
      <c r="U10" s="11">
        <v>35905</v>
      </c>
      <c r="V10" s="11">
        <v>48445</v>
      </c>
      <c r="W10" s="12">
        <v>59939</v>
      </c>
    </row>
    <row r="11" spans="1:23" x14ac:dyDescent="0.25">
      <c r="A11" s="67"/>
      <c r="B11" s="72" t="s">
        <v>4</v>
      </c>
      <c r="C11" s="72"/>
      <c r="D11" s="6">
        <v>14454</v>
      </c>
      <c r="E11" s="6">
        <v>13935</v>
      </c>
      <c r="F11" s="6">
        <v>16238</v>
      </c>
      <c r="G11" s="6">
        <v>14495</v>
      </c>
      <c r="H11" s="7">
        <v>412</v>
      </c>
      <c r="I11" s="6">
        <v>769</v>
      </c>
      <c r="J11" s="6">
        <v>875</v>
      </c>
      <c r="K11" s="42">
        <v>1038</v>
      </c>
      <c r="L11" s="6">
        <v>2696</v>
      </c>
      <c r="M11" s="6">
        <v>2621</v>
      </c>
      <c r="N11" s="6">
        <v>1905</v>
      </c>
      <c r="O11" s="6">
        <v>2073</v>
      </c>
      <c r="P11" s="7">
        <v>2397</v>
      </c>
      <c r="Q11" s="6">
        <v>2134</v>
      </c>
      <c r="R11" s="6">
        <v>2401</v>
      </c>
      <c r="S11" s="42">
        <v>2404</v>
      </c>
      <c r="T11" s="6">
        <v>19959</v>
      </c>
      <c r="U11" s="6">
        <v>19459</v>
      </c>
      <c r="V11" s="6">
        <v>21418</v>
      </c>
      <c r="W11" s="13">
        <v>20010</v>
      </c>
    </row>
    <row r="12" spans="1:23" x14ac:dyDescent="0.25">
      <c r="A12" s="67"/>
      <c r="B12" s="72" t="s">
        <v>20</v>
      </c>
      <c r="C12" s="72"/>
      <c r="D12" s="6">
        <v>15864</v>
      </c>
      <c r="E12" s="6">
        <v>18998</v>
      </c>
      <c r="F12" s="6">
        <v>18171</v>
      </c>
      <c r="G12" s="6">
        <v>22581</v>
      </c>
      <c r="H12" s="7">
        <v>1128</v>
      </c>
      <c r="I12" s="6">
        <v>508</v>
      </c>
      <c r="J12" s="6">
        <v>970</v>
      </c>
      <c r="K12" s="42">
        <v>705</v>
      </c>
      <c r="L12" s="6">
        <v>4210</v>
      </c>
      <c r="M12" s="6">
        <v>3950</v>
      </c>
      <c r="N12" s="6">
        <v>3682</v>
      </c>
      <c r="O12" s="6">
        <v>4333</v>
      </c>
      <c r="P12" s="7">
        <v>1442</v>
      </c>
      <c r="Q12" s="6">
        <v>1133</v>
      </c>
      <c r="R12" s="6">
        <v>1450</v>
      </c>
      <c r="S12" s="42">
        <v>1777</v>
      </c>
      <c r="T12" s="6">
        <v>22644</v>
      </c>
      <c r="U12" s="6">
        <v>24589</v>
      </c>
      <c r="V12" s="6">
        <v>24274</v>
      </c>
      <c r="W12" s="13">
        <v>29396</v>
      </c>
    </row>
    <row r="13" spans="1:23" x14ac:dyDescent="0.25">
      <c r="A13" s="67"/>
      <c r="B13" s="72" t="s">
        <v>21</v>
      </c>
      <c r="C13" s="72"/>
      <c r="D13" s="6">
        <v>20365</v>
      </c>
      <c r="E13" s="6">
        <v>16569</v>
      </c>
      <c r="F13" s="6">
        <v>18090</v>
      </c>
      <c r="G13" s="6">
        <v>19351</v>
      </c>
      <c r="H13" s="7">
        <v>550</v>
      </c>
      <c r="I13" s="6">
        <v>487</v>
      </c>
      <c r="J13" s="6">
        <v>537</v>
      </c>
      <c r="K13" s="42">
        <v>578</v>
      </c>
      <c r="L13" s="6">
        <v>4058</v>
      </c>
      <c r="M13" s="6">
        <v>3357</v>
      </c>
      <c r="N13" s="6">
        <v>3025</v>
      </c>
      <c r="O13" s="6">
        <v>3371</v>
      </c>
      <c r="P13" s="7">
        <v>1762</v>
      </c>
      <c r="Q13" s="6">
        <v>2081</v>
      </c>
      <c r="R13" s="6">
        <v>2394</v>
      </c>
      <c r="S13" s="42">
        <v>2732</v>
      </c>
      <c r="T13" s="6">
        <v>26735</v>
      </c>
      <c r="U13" s="6">
        <v>22495</v>
      </c>
      <c r="V13" s="6">
        <v>24045</v>
      </c>
      <c r="W13" s="13">
        <v>26031</v>
      </c>
    </row>
    <row r="14" spans="1:23" x14ac:dyDescent="0.25">
      <c r="A14" s="67"/>
      <c r="B14" s="72" t="s">
        <v>16</v>
      </c>
      <c r="C14" s="72"/>
      <c r="D14" s="6">
        <v>19094</v>
      </c>
      <c r="E14" s="6">
        <v>25647</v>
      </c>
      <c r="F14" s="6">
        <v>24511</v>
      </c>
      <c r="G14" s="6">
        <v>29746</v>
      </c>
      <c r="H14" s="7">
        <v>1086</v>
      </c>
      <c r="I14" s="6">
        <v>1128</v>
      </c>
      <c r="J14" s="6">
        <v>1401</v>
      </c>
      <c r="K14" s="42">
        <v>1474</v>
      </c>
      <c r="L14" s="6">
        <v>5625</v>
      </c>
      <c r="M14" s="6">
        <v>5330</v>
      </c>
      <c r="N14" s="6">
        <v>5447</v>
      </c>
      <c r="O14" s="6">
        <v>6720</v>
      </c>
      <c r="P14" s="7">
        <v>4453</v>
      </c>
      <c r="Q14" s="6">
        <v>4537</v>
      </c>
      <c r="R14" s="6">
        <v>5692</v>
      </c>
      <c r="S14" s="42">
        <v>6203</v>
      </c>
      <c r="T14" s="6">
        <v>30257</v>
      </c>
      <c r="U14" s="6">
        <v>36641</v>
      </c>
      <c r="V14" s="6">
        <v>37050</v>
      </c>
      <c r="W14" s="13">
        <v>44144</v>
      </c>
    </row>
    <row r="15" spans="1:23" x14ac:dyDescent="0.25">
      <c r="A15" s="67"/>
      <c r="B15" s="72" t="s">
        <v>45</v>
      </c>
      <c r="C15" s="72"/>
      <c r="D15" s="6">
        <v>481823</v>
      </c>
      <c r="E15" s="6">
        <v>498129</v>
      </c>
      <c r="F15" s="6">
        <v>562411</v>
      </c>
      <c r="G15" s="6">
        <v>635911</v>
      </c>
      <c r="H15" s="7">
        <v>41580</v>
      </c>
      <c r="I15" s="6">
        <v>41627</v>
      </c>
      <c r="J15" s="6">
        <v>41196</v>
      </c>
      <c r="K15" s="42">
        <v>42655</v>
      </c>
      <c r="L15" s="6">
        <v>145677</v>
      </c>
      <c r="M15" s="6">
        <v>153830</v>
      </c>
      <c r="N15" s="6">
        <v>159348</v>
      </c>
      <c r="O15" s="6">
        <v>175944</v>
      </c>
      <c r="P15" s="7">
        <v>89020</v>
      </c>
      <c r="Q15" s="6">
        <v>99369</v>
      </c>
      <c r="R15" s="6">
        <v>109470</v>
      </c>
      <c r="S15" s="42">
        <v>118134</v>
      </c>
      <c r="T15" s="6">
        <v>758100</v>
      </c>
      <c r="U15" s="6">
        <v>792956</v>
      </c>
      <c r="V15" s="6">
        <v>872425</v>
      </c>
      <c r="W15" s="13">
        <v>972644</v>
      </c>
    </row>
    <row r="16" spans="1:23" ht="15.75" thickBot="1" x14ac:dyDescent="0.3">
      <c r="A16" s="68"/>
      <c r="B16" s="76" t="s">
        <v>33</v>
      </c>
      <c r="C16" s="76"/>
      <c r="D16" s="25">
        <v>576701</v>
      </c>
      <c r="E16" s="25">
        <v>592101</v>
      </c>
      <c r="F16" s="25">
        <v>666255</v>
      </c>
      <c r="G16" s="25">
        <v>753497</v>
      </c>
      <c r="H16" s="45">
        <v>47849</v>
      </c>
      <c r="I16" s="25">
        <v>46672</v>
      </c>
      <c r="J16" s="25">
        <v>47225</v>
      </c>
      <c r="K16" s="43">
        <v>49476</v>
      </c>
      <c r="L16" s="25">
        <v>172906</v>
      </c>
      <c r="M16" s="25">
        <v>176733</v>
      </c>
      <c r="N16" s="25">
        <v>182620</v>
      </c>
      <c r="O16" s="25">
        <v>204794</v>
      </c>
      <c r="P16" s="45">
        <v>109663</v>
      </c>
      <c r="Q16" s="25">
        <v>116538</v>
      </c>
      <c r="R16" s="25">
        <v>131558</v>
      </c>
      <c r="S16" s="43">
        <v>144396</v>
      </c>
      <c r="T16" s="25">
        <v>907119</v>
      </c>
      <c r="U16" s="25">
        <v>932045</v>
      </c>
      <c r="V16" s="25">
        <v>1027658</v>
      </c>
      <c r="W16" s="26">
        <v>1152163</v>
      </c>
    </row>
    <row r="17" spans="1:23" x14ac:dyDescent="0.25">
      <c r="A17" s="69" t="s">
        <v>47</v>
      </c>
      <c r="B17" s="80" t="s">
        <v>1</v>
      </c>
      <c r="C17" s="80"/>
      <c r="D17" s="11">
        <v>56506</v>
      </c>
      <c r="E17" s="11">
        <v>46118</v>
      </c>
      <c r="F17" s="11">
        <v>61118</v>
      </c>
      <c r="G17" s="11">
        <v>75479</v>
      </c>
      <c r="H17" s="44">
        <v>4515</v>
      </c>
      <c r="I17" s="11">
        <v>3599</v>
      </c>
      <c r="J17" s="11">
        <v>3989</v>
      </c>
      <c r="K17" s="41">
        <v>5183</v>
      </c>
      <c r="L17" s="11">
        <v>19287</v>
      </c>
      <c r="M17" s="11">
        <v>15843</v>
      </c>
      <c r="N17" s="11">
        <v>18324</v>
      </c>
      <c r="O17" s="11">
        <v>24717</v>
      </c>
      <c r="P17" s="44">
        <v>17531</v>
      </c>
      <c r="Q17" s="11">
        <v>14287</v>
      </c>
      <c r="R17" s="11">
        <v>19033</v>
      </c>
      <c r="S17" s="41">
        <v>24671</v>
      </c>
      <c r="T17" s="11">
        <v>97839</v>
      </c>
      <c r="U17" s="11">
        <v>79847</v>
      </c>
      <c r="V17" s="11">
        <v>102464</v>
      </c>
      <c r="W17" s="12">
        <v>130049</v>
      </c>
    </row>
    <row r="18" spans="1:23" x14ac:dyDescent="0.25">
      <c r="A18" s="67"/>
      <c r="B18" s="72" t="s">
        <v>4</v>
      </c>
      <c r="C18" s="72"/>
      <c r="D18" s="6">
        <v>91849</v>
      </c>
      <c r="E18" s="6">
        <v>85821</v>
      </c>
      <c r="F18" s="6">
        <v>109199</v>
      </c>
      <c r="G18" s="6">
        <v>103342</v>
      </c>
      <c r="H18" s="7">
        <v>11198</v>
      </c>
      <c r="I18" s="6">
        <v>12116</v>
      </c>
      <c r="J18" s="6">
        <v>14700</v>
      </c>
      <c r="K18" s="42">
        <v>16989</v>
      </c>
      <c r="L18" s="6">
        <v>17399</v>
      </c>
      <c r="M18" s="6">
        <v>14474</v>
      </c>
      <c r="N18" s="6">
        <v>17327</v>
      </c>
      <c r="O18" s="6">
        <v>17404</v>
      </c>
      <c r="P18" s="7">
        <v>41697</v>
      </c>
      <c r="Q18" s="6">
        <v>50332</v>
      </c>
      <c r="R18" s="6">
        <v>63667</v>
      </c>
      <c r="S18" s="42">
        <v>62099</v>
      </c>
      <c r="T18" s="6">
        <v>162142</v>
      </c>
      <c r="U18" s="6">
        <v>162743</v>
      </c>
      <c r="V18" s="6">
        <v>204893</v>
      </c>
      <c r="W18" s="13">
        <v>199833</v>
      </c>
    </row>
    <row r="19" spans="1:23" x14ac:dyDescent="0.25">
      <c r="A19" s="67"/>
      <c r="B19" s="72" t="s">
        <v>20</v>
      </c>
      <c r="C19" s="72"/>
      <c r="D19" s="6">
        <v>57093</v>
      </c>
      <c r="E19" s="6">
        <v>50361</v>
      </c>
      <c r="F19" s="6">
        <v>54260</v>
      </c>
      <c r="G19" s="6">
        <v>61974</v>
      </c>
      <c r="H19" s="7">
        <v>1871</v>
      </c>
      <c r="I19" s="6">
        <v>1462</v>
      </c>
      <c r="J19" s="6">
        <v>1901</v>
      </c>
      <c r="K19" s="42">
        <v>1691</v>
      </c>
      <c r="L19" s="6">
        <v>11064</v>
      </c>
      <c r="M19" s="6">
        <v>10013</v>
      </c>
      <c r="N19" s="6">
        <v>12617</v>
      </c>
      <c r="O19" s="6">
        <v>14482</v>
      </c>
      <c r="P19" s="7">
        <v>4949</v>
      </c>
      <c r="Q19" s="6">
        <v>4754</v>
      </c>
      <c r="R19" s="6">
        <v>4835</v>
      </c>
      <c r="S19" s="42">
        <v>6139</v>
      </c>
      <c r="T19" s="6">
        <v>74977</v>
      </c>
      <c r="U19" s="6">
        <v>66591</v>
      </c>
      <c r="V19" s="6">
        <v>73612</v>
      </c>
      <c r="W19" s="13">
        <v>84287</v>
      </c>
    </row>
    <row r="20" spans="1:23" x14ac:dyDescent="0.25">
      <c r="A20" s="67"/>
      <c r="B20" s="72" t="s">
        <v>21</v>
      </c>
      <c r="C20" s="72"/>
      <c r="D20" s="6">
        <v>61496</v>
      </c>
      <c r="E20" s="6">
        <v>58504</v>
      </c>
      <c r="F20" s="6">
        <v>63618</v>
      </c>
      <c r="G20" s="6">
        <v>66007</v>
      </c>
      <c r="H20" s="7">
        <v>1404</v>
      </c>
      <c r="I20" s="6">
        <v>1183</v>
      </c>
      <c r="J20" s="6">
        <v>1251</v>
      </c>
      <c r="K20" s="42">
        <v>1461</v>
      </c>
      <c r="L20" s="6">
        <v>11463</v>
      </c>
      <c r="M20" s="6">
        <v>13111</v>
      </c>
      <c r="N20" s="6">
        <v>15137</v>
      </c>
      <c r="O20" s="6">
        <v>19782</v>
      </c>
      <c r="P20" s="7">
        <v>7031</v>
      </c>
      <c r="Q20" s="6">
        <v>8042</v>
      </c>
      <c r="R20" s="6">
        <v>8581</v>
      </c>
      <c r="S20" s="42">
        <v>10028</v>
      </c>
      <c r="T20" s="6">
        <v>81395</v>
      </c>
      <c r="U20" s="6">
        <v>80840</v>
      </c>
      <c r="V20" s="6">
        <v>88587</v>
      </c>
      <c r="W20" s="13">
        <v>97277</v>
      </c>
    </row>
    <row r="21" spans="1:23" x14ac:dyDescent="0.25">
      <c r="A21" s="67"/>
      <c r="B21" s="72" t="s">
        <v>16</v>
      </c>
      <c r="C21" s="72"/>
      <c r="D21" s="6">
        <v>39252</v>
      </c>
      <c r="E21" s="6">
        <v>49966</v>
      </c>
      <c r="F21" s="6">
        <v>51696</v>
      </c>
      <c r="G21" s="6">
        <v>58950</v>
      </c>
      <c r="H21" s="7">
        <v>1853</v>
      </c>
      <c r="I21" s="6">
        <v>2060</v>
      </c>
      <c r="J21" s="6">
        <v>2187</v>
      </c>
      <c r="K21" s="42">
        <v>2727</v>
      </c>
      <c r="L21" s="6">
        <v>9219</v>
      </c>
      <c r="M21" s="6">
        <v>10520</v>
      </c>
      <c r="N21" s="6">
        <v>11527</v>
      </c>
      <c r="O21" s="6">
        <v>14353</v>
      </c>
      <c r="P21" s="7">
        <v>8553</v>
      </c>
      <c r="Q21" s="6">
        <v>11653</v>
      </c>
      <c r="R21" s="6">
        <v>13889</v>
      </c>
      <c r="S21" s="42">
        <v>14819</v>
      </c>
      <c r="T21" s="6">
        <v>58876</v>
      </c>
      <c r="U21" s="6">
        <v>74199</v>
      </c>
      <c r="V21" s="6">
        <v>79299</v>
      </c>
      <c r="W21" s="13">
        <v>90849</v>
      </c>
    </row>
    <row r="22" spans="1:23" x14ac:dyDescent="0.25">
      <c r="A22" s="67"/>
      <c r="B22" s="72" t="s">
        <v>45</v>
      </c>
      <c r="C22" s="72"/>
      <c r="D22" s="6">
        <v>786889</v>
      </c>
      <c r="E22" s="6">
        <v>808949</v>
      </c>
      <c r="F22" s="6">
        <v>912573</v>
      </c>
      <c r="G22" s="6">
        <v>1064887</v>
      </c>
      <c r="H22" s="7">
        <v>59376</v>
      </c>
      <c r="I22" s="6">
        <v>60105</v>
      </c>
      <c r="J22" s="6">
        <v>59337</v>
      </c>
      <c r="K22" s="42">
        <v>63683</v>
      </c>
      <c r="L22" s="6">
        <v>184487</v>
      </c>
      <c r="M22" s="6">
        <v>194427</v>
      </c>
      <c r="N22" s="6">
        <v>206106</v>
      </c>
      <c r="O22" s="6">
        <v>228421</v>
      </c>
      <c r="P22" s="7">
        <v>137050</v>
      </c>
      <c r="Q22" s="6">
        <v>145975</v>
      </c>
      <c r="R22" s="6">
        <v>161788</v>
      </c>
      <c r="S22" s="42">
        <v>175201</v>
      </c>
      <c r="T22" s="6">
        <v>1167802</v>
      </c>
      <c r="U22" s="6">
        <v>1209455</v>
      </c>
      <c r="V22" s="6">
        <v>1339804</v>
      </c>
      <c r="W22" s="13">
        <v>1532192</v>
      </c>
    </row>
    <row r="23" spans="1:23" ht="15.75" thickBot="1" x14ac:dyDescent="0.3">
      <c r="A23" s="68"/>
      <c r="B23" s="76" t="s">
        <v>33</v>
      </c>
      <c r="C23" s="76"/>
      <c r="D23" s="25">
        <v>1093085</v>
      </c>
      <c r="E23" s="25">
        <v>1099720</v>
      </c>
      <c r="F23" s="25">
        <v>1252463</v>
      </c>
      <c r="G23" s="25">
        <v>1430639</v>
      </c>
      <c r="H23" s="45">
        <v>80216</v>
      </c>
      <c r="I23" s="25">
        <v>80524</v>
      </c>
      <c r="J23" s="25">
        <v>83364</v>
      </c>
      <c r="K23" s="43">
        <v>91734</v>
      </c>
      <c r="L23" s="25">
        <v>252919</v>
      </c>
      <c r="M23" s="25">
        <v>258388</v>
      </c>
      <c r="N23" s="25">
        <v>281037</v>
      </c>
      <c r="O23" s="25">
        <v>319159</v>
      </c>
      <c r="P23" s="45">
        <v>216811</v>
      </c>
      <c r="Q23" s="25">
        <v>235043</v>
      </c>
      <c r="R23" s="25">
        <v>271794</v>
      </c>
      <c r="S23" s="43">
        <v>292956</v>
      </c>
      <c r="T23" s="25">
        <v>1643031</v>
      </c>
      <c r="U23" s="25">
        <v>1673675</v>
      </c>
      <c r="V23" s="25">
        <v>1888658</v>
      </c>
      <c r="W23" s="26">
        <v>2134488</v>
      </c>
    </row>
    <row r="25" spans="1:23" x14ac:dyDescent="0.25">
      <c r="D25" s="74" t="s">
        <v>29</v>
      </c>
      <c r="E25" s="74"/>
      <c r="F25" s="74"/>
      <c r="G25" s="74"/>
      <c r="H25" s="73" t="s">
        <v>30</v>
      </c>
      <c r="I25" s="74"/>
      <c r="J25" s="74"/>
      <c r="K25" s="75"/>
      <c r="L25" s="74" t="s">
        <v>31</v>
      </c>
      <c r="M25" s="74"/>
      <c r="N25" s="74"/>
      <c r="O25" s="74"/>
      <c r="P25" s="73" t="s">
        <v>32</v>
      </c>
      <c r="Q25" s="74"/>
      <c r="R25" s="74"/>
      <c r="S25" s="75"/>
      <c r="T25" s="74" t="s">
        <v>28</v>
      </c>
      <c r="U25" s="74"/>
      <c r="V25" s="74"/>
      <c r="W25" s="74"/>
    </row>
    <row r="26" spans="1:23" x14ac:dyDescent="0.25">
      <c r="A26" s="27"/>
      <c r="B26" s="27"/>
      <c r="C26" s="28"/>
      <c r="D26" s="16">
        <v>2005</v>
      </c>
      <c r="E26" s="16">
        <v>2010</v>
      </c>
      <c r="F26" s="16">
        <v>2015</v>
      </c>
      <c r="G26" s="16">
        <v>2020</v>
      </c>
      <c r="H26" s="31">
        <v>2005</v>
      </c>
      <c r="I26" s="16">
        <v>2010</v>
      </c>
      <c r="J26" s="16">
        <v>2015</v>
      </c>
      <c r="K26" s="36">
        <v>2020</v>
      </c>
      <c r="L26" s="16">
        <v>2005</v>
      </c>
      <c r="M26" s="16">
        <v>2010</v>
      </c>
      <c r="N26" s="16">
        <v>2015</v>
      </c>
      <c r="O26" s="16">
        <v>2020</v>
      </c>
      <c r="P26" s="31">
        <v>2005</v>
      </c>
      <c r="Q26" s="16">
        <v>2010</v>
      </c>
      <c r="R26" s="16">
        <v>2015</v>
      </c>
      <c r="S26" s="36">
        <v>2020</v>
      </c>
      <c r="T26" s="16">
        <v>2005</v>
      </c>
      <c r="U26" s="16">
        <v>2010</v>
      </c>
      <c r="V26" s="16">
        <v>2015</v>
      </c>
      <c r="W26" s="16">
        <v>2020</v>
      </c>
    </row>
    <row r="27" spans="1:23" x14ac:dyDescent="0.25">
      <c r="B27" s="79" t="s">
        <v>41</v>
      </c>
      <c r="C27" s="5" t="s">
        <v>35</v>
      </c>
      <c r="D27" s="29">
        <v>111622</v>
      </c>
      <c r="E27" s="29">
        <v>99201</v>
      </c>
      <c r="F27" s="29">
        <v>123479</v>
      </c>
      <c r="G27" s="29">
        <v>126532</v>
      </c>
      <c r="H27" s="32">
        <v>2982</v>
      </c>
      <c r="I27" s="29">
        <v>3104</v>
      </c>
      <c r="J27" s="29">
        <v>3185</v>
      </c>
      <c r="K27" s="37">
        <v>4220</v>
      </c>
      <c r="L27" s="29">
        <v>26264</v>
      </c>
      <c r="M27" s="29">
        <v>27216</v>
      </c>
      <c r="N27" s="29">
        <v>36098</v>
      </c>
      <c r="O27" s="29">
        <v>45335</v>
      </c>
      <c r="P27" s="32">
        <v>45335</v>
      </c>
      <c r="Q27" s="29">
        <v>56807</v>
      </c>
      <c r="R27" s="29">
        <v>70297</v>
      </c>
      <c r="S27" s="37">
        <v>71410</v>
      </c>
      <c r="T27" s="29">
        <v>186203</v>
      </c>
      <c r="U27" s="29">
        <v>186328</v>
      </c>
      <c r="V27" s="29">
        <v>233058</v>
      </c>
      <c r="W27" s="29">
        <v>247497</v>
      </c>
    </row>
    <row r="28" spans="1:23" x14ac:dyDescent="0.25">
      <c r="B28" s="77"/>
      <c r="C28" t="s">
        <v>36</v>
      </c>
      <c r="D28" s="19">
        <v>50173</v>
      </c>
      <c r="E28" s="19">
        <v>49994</v>
      </c>
      <c r="F28" s="19">
        <v>49376</v>
      </c>
      <c r="G28" s="19">
        <v>58484</v>
      </c>
      <c r="H28" s="33">
        <v>1089</v>
      </c>
      <c r="I28" s="19">
        <v>1315</v>
      </c>
      <c r="J28" s="19">
        <v>1242</v>
      </c>
      <c r="K28" s="38">
        <v>1509</v>
      </c>
      <c r="L28" s="19">
        <v>9024</v>
      </c>
      <c r="M28" s="19">
        <v>7841</v>
      </c>
      <c r="N28" s="19">
        <v>8919</v>
      </c>
      <c r="O28" s="19">
        <v>10086</v>
      </c>
      <c r="P28" s="33">
        <v>9074</v>
      </c>
      <c r="Q28" s="19">
        <v>8846</v>
      </c>
      <c r="R28" s="19">
        <v>9082</v>
      </c>
      <c r="S28" s="38">
        <v>9127</v>
      </c>
      <c r="T28" s="19">
        <v>69360</v>
      </c>
      <c r="U28" s="19">
        <v>67996</v>
      </c>
      <c r="V28" s="19">
        <v>68619</v>
      </c>
      <c r="W28" s="19">
        <v>79205</v>
      </c>
    </row>
    <row r="29" spans="1:23" x14ac:dyDescent="0.25">
      <c r="B29" s="77"/>
      <c r="C29" s="1" t="s">
        <v>48</v>
      </c>
      <c r="D29" s="24">
        <v>161795</v>
      </c>
      <c r="E29" s="24">
        <v>149196</v>
      </c>
      <c r="F29" s="24">
        <v>172854</v>
      </c>
      <c r="G29" s="24">
        <v>185016</v>
      </c>
      <c r="H29" s="35">
        <v>4071</v>
      </c>
      <c r="I29" s="24">
        <v>4419</v>
      </c>
      <c r="J29" s="24">
        <v>4427</v>
      </c>
      <c r="K29" s="40">
        <v>5729</v>
      </c>
      <c r="L29" s="24">
        <v>35288</v>
      </c>
      <c r="M29" s="24">
        <v>35057</v>
      </c>
      <c r="N29" s="24">
        <v>45017</v>
      </c>
      <c r="O29" s="24">
        <v>55421</v>
      </c>
      <c r="P29" s="35">
        <v>54409</v>
      </c>
      <c r="Q29" s="24">
        <v>65653</v>
      </c>
      <c r="R29" s="24">
        <v>79379</v>
      </c>
      <c r="S29" s="40">
        <v>80537</v>
      </c>
      <c r="T29" s="24">
        <v>255564</v>
      </c>
      <c r="U29" s="24">
        <v>254324</v>
      </c>
      <c r="V29" s="24">
        <v>301677</v>
      </c>
      <c r="W29" s="24">
        <v>326702</v>
      </c>
    </row>
    <row r="30" spans="1:23" x14ac:dyDescent="0.25">
      <c r="B30" s="79" t="s">
        <v>42</v>
      </c>
      <c r="C30" s="5" t="s">
        <v>35</v>
      </c>
      <c r="D30" s="29">
        <v>38168</v>
      </c>
      <c r="E30" s="29">
        <v>40522</v>
      </c>
      <c r="F30" s="29">
        <v>46873</v>
      </c>
      <c r="G30" s="29">
        <v>50858</v>
      </c>
      <c r="H30" s="32">
        <v>609</v>
      </c>
      <c r="I30" s="29">
        <v>591</v>
      </c>
      <c r="J30" s="29">
        <v>356</v>
      </c>
      <c r="K30" s="37">
        <v>484</v>
      </c>
      <c r="L30" s="29">
        <v>4678</v>
      </c>
      <c r="M30" s="29">
        <v>4466</v>
      </c>
      <c r="N30" s="29">
        <v>4607</v>
      </c>
      <c r="O30" s="29">
        <v>4220</v>
      </c>
      <c r="P30" s="32">
        <v>6930</v>
      </c>
      <c r="Q30" s="29">
        <v>8790</v>
      </c>
      <c r="R30" s="29">
        <v>10256</v>
      </c>
      <c r="S30" s="37">
        <v>11043</v>
      </c>
      <c r="T30" s="29">
        <v>50384</v>
      </c>
      <c r="U30" s="29">
        <v>54369</v>
      </c>
      <c r="V30" s="29">
        <v>62092</v>
      </c>
      <c r="W30" s="29">
        <v>66605</v>
      </c>
    </row>
    <row r="31" spans="1:23" x14ac:dyDescent="0.25">
      <c r="B31" s="77"/>
      <c r="C31" t="s">
        <v>36</v>
      </c>
      <c r="D31" s="19">
        <v>68958</v>
      </c>
      <c r="E31" s="19">
        <v>69307</v>
      </c>
      <c r="F31" s="19">
        <v>73284</v>
      </c>
      <c r="G31" s="19">
        <v>94737</v>
      </c>
      <c r="H31" s="33">
        <v>1254</v>
      </c>
      <c r="I31" s="19">
        <v>1002</v>
      </c>
      <c r="J31" s="19">
        <v>1060</v>
      </c>
      <c r="K31" s="38">
        <v>1303</v>
      </c>
      <c r="L31" s="19">
        <v>4158</v>
      </c>
      <c r="M31" s="19">
        <v>5278</v>
      </c>
      <c r="N31" s="19">
        <v>6168</v>
      </c>
      <c r="O31" s="19">
        <v>7462</v>
      </c>
      <c r="P31" s="33">
        <v>12018</v>
      </c>
      <c r="Q31" s="19">
        <v>11439</v>
      </c>
      <c r="R31" s="19">
        <v>13264</v>
      </c>
      <c r="S31" s="38">
        <v>14726</v>
      </c>
      <c r="T31" s="19">
        <v>86388</v>
      </c>
      <c r="U31" s="19">
        <v>87026</v>
      </c>
      <c r="V31" s="19">
        <v>93776</v>
      </c>
      <c r="W31" s="19">
        <v>118228</v>
      </c>
    </row>
    <row r="32" spans="1:23" x14ac:dyDescent="0.25">
      <c r="B32" s="78"/>
      <c r="C32" s="3" t="s">
        <v>48</v>
      </c>
      <c r="D32" s="30">
        <v>107126</v>
      </c>
      <c r="E32" s="30">
        <v>109829</v>
      </c>
      <c r="F32" s="30">
        <v>120157</v>
      </c>
      <c r="G32" s="30">
        <v>145595</v>
      </c>
      <c r="H32" s="34">
        <v>1863</v>
      </c>
      <c r="I32" s="30">
        <v>1593</v>
      </c>
      <c r="J32" s="30">
        <v>1416</v>
      </c>
      <c r="K32" s="39">
        <v>1788</v>
      </c>
      <c r="L32" s="30">
        <v>8836</v>
      </c>
      <c r="M32" s="30">
        <v>9744</v>
      </c>
      <c r="N32" s="30">
        <v>10775</v>
      </c>
      <c r="O32" s="30">
        <v>11682</v>
      </c>
      <c r="P32" s="34">
        <v>18947</v>
      </c>
      <c r="Q32" s="30">
        <v>20229</v>
      </c>
      <c r="R32" s="30">
        <v>23520</v>
      </c>
      <c r="S32" s="39">
        <v>25769</v>
      </c>
      <c r="T32" s="30">
        <v>136772</v>
      </c>
      <c r="U32" s="30">
        <v>141395</v>
      </c>
      <c r="V32" s="30">
        <v>155867</v>
      </c>
      <c r="W32" s="30">
        <v>184833</v>
      </c>
    </row>
    <row r="33" spans="2:23" x14ac:dyDescent="0.25">
      <c r="B33" s="77" t="s">
        <v>43</v>
      </c>
      <c r="C33" t="s">
        <v>35</v>
      </c>
      <c r="D33" s="19">
        <v>0</v>
      </c>
      <c r="E33" s="19">
        <v>0</v>
      </c>
      <c r="F33" s="19">
        <v>0</v>
      </c>
      <c r="G33" s="19">
        <v>0</v>
      </c>
      <c r="H33" s="33">
        <v>9107</v>
      </c>
      <c r="I33" s="19">
        <v>9881</v>
      </c>
      <c r="J33" s="19">
        <v>12165</v>
      </c>
      <c r="K33" s="38">
        <v>13822</v>
      </c>
      <c r="L33" s="19">
        <v>414</v>
      </c>
      <c r="M33" s="19">
        <v>399</v>
      </c>
      <c r="N33" s="19">
        <v>449</v>
      </c>
      <c r="O33" s="19">
        <v>487</v>
      </c>
      <c r="P33" s="33">
        <v>0</v>
      </c>
      <c r="Q33" s="19">
        <v>0</v>
      </c>
      <c r="R33" s="19">
        <v>0</v>
      </c>
      <c r="S33" s="38">
        <v>0</v>
      </c>
      <c r="T33" s="19">
        <v>9521</v>
      </c>
      <c r="U33" s="19">
        <v>10280</v>
      </c>
      <c r="V33" s="19">
        <v>12614</v>
      </c>
      <c r="W33" s="19">
        <v>14309</v>
      </c>
    </row>
    <row r="34" spans="2:23" x14ac:dyDescent="0.25">
      <c r="B34" s="77"/>
      <c r="C34" t="s">
        <v>36</v>
      </c>
      <c r="D34" s="19">
        <v>0</v>
      </c>
      <c r="E34" s="19">
        <v>0</v>
      </c>
      <c r="F34" s="19">
        <v>0</v>
      </c>
      <c r="G34" s="19">
        <v>0</v>
      </c>
      <c r="H34" s="33">
        <v>2966</v>
      </c>
      <c r="I34" s="19">
        <v>3357</v>
      </c>
      <c r="J34" s="19">
        <v>3454</v>
      </c>
      <c r="K34" s="38">
        <v>4354</v>
      </c>
      <c r="L34" s="19">
        <v>1614</v>
      </c>
      <c r="M34" s="19">
        <v>1987</v>
      </c>
      <c r="N34" s="19">
        <v>3254</v>
      </c>
      <c r="O34" s="19">
        <v>1782</v>
      </c>
      <c r="P34" s="33">
        <v>0</v>
      </c>
      <c r="Q34" s="19">
        <v>0</v>
      </c>
      <c r="R34" s="19">
        <v>0</v>
      </c>
      <c r="S34" s="38">
        <v>0</v>
      </c>
      <c r="T34" s="19">
        <v>4581</v>
      </c>
      <c r="U34" s="19">
        <v>5344</v>
      </c>
      <c r="V34" s="19">
        <v>6708</v>
      </c>
      <c r="W34" s="19">
        <v>6135</v>
      </c>
    </row>
    <row r="35" spans="2:23" x14ac:dyDescent="0.25">
      <c r="B35" s="77"/>
      <c r="C35" s="1" t="s">
        <v>48</v>
      </c>
      <c r="D35" s="24">
        <v>0</v>
      </c>
      <c r="E35" s="24">
        <v>0</v>
      </c>
      <c r="F35" s="24">
        <v>0</v>
      </c>
      <c r="G35" s="24">
        <v>0</v>
      </c>
      <c r="H35" s="35">
        <v>12074</v>
      </c>
      <c r="I35" s="24">
        <v>13238</v>
      </c>
      <c r="J35" s="24">
        <v>15619</v>
      </c>
      <c r="K35" s="40">
        <v>18176</v>
      </c>
      <c r="L35" s="24">
        <v>2028</v>
      </c>
      <c r="M35" s="24">
        <v>2386</v>
      </c>
      <c r="N35" s="24">
        <v>3703</v>
      </c>
      <c r="O35" s="24">
        <v>2269</v>
      </c>
      <c r="P35" s="35">
        <v>0</v>
      </c>
      <c r="Q35" s="24">
        <v>0</v>
      </c>
      <c r="R35" s="24">
        <v>0</v>
      </c>
      <c r="S35" s="40">
        <v>0</v>
      </c>
      <c r="T35" s="24">
        <v>14102</v>
      </c>
      <c r="U35" s="24">
        <v>15624</v>
      </c>
      <c r="V35" s="24">
        <v>19322</v>
      </c>
      <c r="W35" s="24">
        <v>20445</v>
      </c>
    </row>
    <row r="36" spans="2:23" x14ac:dyDescent="0.25">
      <c r="B36" s="79" t="s">
        <v>44</v>
      </c>
      <c r="C36" s="5" t="s">
        <v>35</v>
      </c>
      <c r="D36" s="29">
        <v>61527</v>
      </c>
      <c r="E36" s="29">
        <v>57075</v>
      </c>
      <c r="F36" s="29">
        <v>65694</v>
      </c>
      <c r="G36" s="29">
        <v>70776</v>
      </c>
      <c r="H36" s="32">
        <v>1874</v>
      </c>
      <c r="I36" s="29">
        <v>1799</v>
      </c>
      <c r="J36" s="29">
        <v>2292</v>
      </c>
      <c r="K36" s="37">
        <v>2703</v>
      </c>
      <c r="L36" s="29">
        <v>9848</v>
      </c>
      <c r="M36" s="29">
        <v>8978</v>
      </c>
      <c r="N36" s="29">
        <v>10506</v>
      </c>
      <c r="O36" s="29">
        <v>11845</v>
      </c>
      <c r="P36" s="32">
        <v>6854</v>
      </c>
      <c r="Q36" s="29">
        <v>6302</v>
      </c>
      <c r="R36" s="29">
        <v>7365</v>
      </c>
      <c r="S36" s="37">
        <v>9041</v>
      </c>
      <c r="T36" s="29">
        <v>80102</v>
      </c>
      <c r="U36" s="29">
        <v>74154</v>
      </c>
      <c r="V36" s="29">
        <v>85856</v>
      </c>
      <c r="W36" s="29">
        <v>94365</v>
      </c>
    </row>
    <row r="37" spans="2:23" x14ac:dyDescent="0.25">
      <c r="B37" s="77"/>
      <c r="C37" t="s">
        <v>36</v>
      </c>
      <c r="D37" s="19">
        <v>185935</v>
      </c>
      <c r="E37" s="19">
        <v>191519</v>
      </c>
      <c r="F37" s="19">
        <v>227503</v>
      </c>
      <c r="G37" s="19">
        <v>275756</v>
      </c>
      <c r="H37" s="33">
        <v>12486</v>
      </c>
      <c r="I37" s="19">
        <v>12804</v>
      </c>
      <c r="J37" s="19">
        <v>12385</v>
      </c>
      <c r="K37" s="38">
        <v>13863</v>
      </c>
      <c r="L37" s="19">
        <v>24013</v>
      </c>
      <c r="M37" s="19">
        <v>25490</v>
      </c>
      <c r="N37" s="19">
        <v>28417</v>
      </c>
      <c r="O37" s="19">
        <v>33147</v>
      </c>
      <c r="P37" s="33">
        <v>26938</v>
      </c>
      <c r="Q37" s="19">
        <v>26321</v>
      </c>
      <c r="R37" s="19">
        <v>29972</v>
      </c>
      <c r="S37" s="38">
        <v>33214</v>
      </c>
      <c r="T37" s="19">
        <v>249373</v>
      </c>
      <c r="U37" s="19">
        <v>256133</v>
      </c>
      <c r="V37" s="19">
        <v>298277</v>
      </c>
      <c r="W37" s="19">
        <v>355980</v>
      </c>
    </row>
    <row r="38" spans="2:23" x14ac:dyDescent="0.25">
      <c r="B38" s="78"/>
      <c r="C38" s="3" t="s">
        <v>48</v>
      </c>
      <c r="D38" s="30">
        <v>247462</v>
      </c>
      <c r="E38" s="30">
        <v>248594</v>
      </c>
      <c r="F38" s="30">
        <v>293197</v>
      </c>
      <c r="G38" s="30">
        <v>346531</v>
      </c>
      <c r="H38" s="34">
        <v>14360</v>
      </c>
      <c r="I38" s="30">
        <v>14603</v>
      </c>
      <c r="J38" s="30">
        <v>14677</v>
      </c>
      <c r="K38" s="39">
        <v>16566</v>
      </c>
      <c r="L38" s="30">
        <v>33861</v>
      </c>
      <c r="M38" s="30">
        <v>34468</v>
      </c>
      <c r="N38" s="30">
        <v>38923</v>
      </c>
      <c r="O38" s="30">
        <v>44993</v>
      </c>
      <c r="P38" s="34">
        <v>33791</v>
      </c>
      <c r="Q38" s="30">
        <v>32623</v>
      </c>
      <c r="R38" s="30">
        <v>37337</v>
      </c>
      <c r="S38" s="39">
        <v>42255</v>
      </c>
      <c r="T38" s="30">
        <v>329474</v>
      </c>
      <c r="U38" s="30">
        <v>330288</v>
      </c>
      <c r="V38" s="30">
        <v>384133</v>
      </c>
      <c r="W38" s="30">
        <v>450344</v>
      </c>
    </row>
    <row r="39" spans="2:23" x14ac:dyDescent="0.25">
      <c r="B39" s="77" t="s">
        <v>49</v>
      </c>
      <c r="C39" t="s">
        <v>35</v>
      </c>
      <c r="D39" s="19">
        <v>211317</v>
      </c>
      <c r="E39" s="19">
        <v>196798</v>
      </c>
      <c r="F39" s="19">
        <v>236046</v>
      </c>
      <c r="G39" s="19">
        <v>248165</v>
      </c>
      <c r="H39" s="33">
        <v>14572</v>
      </c>
      <c r="I39" s="19">
        <v>15375</v>
      </c>
      <c r="J39" s="19">
        <v>17998</v>
      </c>
      <c r="K39" s="38">
        <v>21229</v>
      </c>
      <c r="L39" s="19">
        <v>41202</v>
      </c>
      <c r="M39" s="19">
        <v>41059</v>
      </c>
      <c r="N39" s="19">
        <v>51660</v>
      </c>
      <c r="O39" s="19">
        <v>61888</v>
      </c>
      <c r="P39" s="33">
        <v>59119</v>
      </c>
      <c r="Q39" s="19">
        <v>71899</v>
      </c>
      <c r="R39" s="19">
        <v>87918</v>
      </c>
      <c r="S39" s="38">
        <v>91494</v>
      </c>
      <c r="T39" s="19">
        <v>326210</v>
      </c>
      <c r="U39" s="19">
        <v>325131</v>
      </c>
      <c r="V39" s="19">
        <v>393621</v>
      </c>
      <c r="W39" s="19">
        <v>422777</v>
      </c>
    </row>
    <row r="40" spans="2:23" x14ac:dyDescent="0.25">
      <c r="B40" s="77"/>
      <c r="C40" t="s">
        <v>36</v>
      </c>
      <c r="D40" s="19">
        <v>305066</v>
      </c>
      <c r="E40" s="19">
        <v>310820</v>
      </c>
      <c r="F40" s="19">
        <v>350162</v>
      </c>
      <c r="G40" s="19">
        <v>428977</v>
      </c>
      <c r="H40" s="33">
        <v>17796</v>
      </c>
      <c r="I40" s="19">
        <v>18477</v>
      </c>
      <c r="J40" s="19">
        <v>18141</v>
      </c>
      <c r="K40" s="38">
        <v>21029</v>
      </c>
      <c r="L40" s="19">
        <v>38810</v>
      </c>
      <c r="M40" s="19">
        <v>40596</v>
      </c>
      <c r="N40" s="19">
        <v>46758</v>
      </c>
      <c r="O40" s="19">
        <v>52477</v>
      </c>
      <c r="P40" s="33">
        <v>48030</v>
      </c>
      <c r="Q40" s="19">
        <v>46606</v>
      </c>
      <c r="R40" s="19">
        <v>52318</v>
      </c>
      <c r="S40" s="38">
        <v>57066</v>
      </c>
      <c r="T40" s="19">
        <v>409702</v>
      </c>
      <c r="U40" s="19">
        <v>416499</v>
      </c>
      <c r="V40" s="19">
        <v>467379</v>
      </c>
      <c r="W40" s="19">
        <v>559548</v>
      </c>
    </row>
    <row r="41" spans="2:23" x14ac:dyDescent="0.25">
      <c r="B41" s="78"/>
      <c r="C41" s="3" t="s">
        <v>48</v>
      </c>
      <c r="D41" s="30">
        <v>516384</v>
      </c>
      <c r="E41" s="30">
        <v>507619</v>
      </c>
      <c r="F41" s="30">
        <v>586208</v>
      </c>
      <c r="G41" s="30">
        <v>677142</v>
      </c>
      <c r="H41" s="34">
        <v>32367</v>
      </c>
      <c r="I41" s="30">
        <v>33852</v>
      </c>
      <c r="J41" s="30">
        <v>36139</v>
      </c>
      <c r="K41" s="39">
        <v>42258</v>
      </c>
      <c r="L41" s="30">
        <v>80013</v>
      </c>
      <c r="M41" s="30">
        <v>81655</v>
      </c>
      <c r="N41" s="30">
        <v>98417</v>
      </c>
      <c r="O41" s="30">
        <v>114365</v>
      </c>
      <c r="P41" s="34">
        <v>107148</v>
      </c>
      <c r="Q41" s="30">
        <v>118505</v>
      </c>
      <c r="R41" s="30">
        <v>140236</v>
      </c>
      <c r="S41" s="39">
        <v>148560</v>
      </c>
      <c r="T41" s="30">
        <v>735912</v>
      </c>
      <c r="U41" s="30">
        <v>741630</v>
      </c>
      <c r="V41" s="30">
        <v>861000</v>
      </c>
      <c r="W41" s="30">
        <v>982325</v>
      </c>
    </row>
  </sheetData>
  <mergeCells count="39">
    <mergeCell ref="A3:A9"/>
    <mergeCell ref="B9:C9"/>
    <mergeCell ref="B8:C8"/>
    <mergeCell ref="B7:C7"/>
    <mergeCell ref="B6:C6"/>
    <mergeCell ref="B5:C5"/>
    <mergeCell ref="B4:C4"/>
    <mergeCell ref="B3:C3"/>
    <mergeCell ref="D1:G1"/>
    <mergeCell ref="H1:K1"/>
    <mergeCell ref="L1:O1"/>
    <mergeCell ref="P1:S1"/>
    <mergeCell ref="T1:W1"/>
    <mergeCell ref="A10:A16"/>
    <mergeCell ref="A17:A23"/>
    <mergeCell ref="B39:B41"/>
    <mergeCell ref="B36:B38"/>
    <mergeCell ref="B33:B35"/>
    <mergeCell ref="B30:B32"/>
    <mergeCell ref="B27:B29"/>
    <mergeCell ref="B13:C13"/>
    <mergeCell ref="B14:C14"/>
    <mergeCell ref="B20:C20"/>
    <mergeCell ref="B10:C10"/>
    <mergeCell ref="B11:C11"/>
    <mergeCell ref="B12:C12"/>
    <mergeCell ref="B15:C15"/>
    <mergeCell ref="B16:C16"/>
    <mergeCell ref="B17:C17"/>
    <mergeCell ref="B18:C18"/>
    <mergeCell ref="B19:C19"/>
    <mergeCell ref="P25:S25"/>
    <mergeCell ref="T25:W25"/>
    <mergeCell ref="B21:C21"/>
    <mergeCell ref="B22:C22"/>
    <mergeCell ref="B23:C23"/>
    <mergeCell ref="D25:G25"/>
    <mergeCell ref="H25:K25"/>
    <mergeCell ref="L25:O2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EC1229-594F-4D37-A6F9-D5D877129594}">
  <dimension ref="A2:AT12"/>
  <sheetViews>
    <sheetView tabSelected="1" zoomScaleNormal="100" workbookViewId="0">
      <pane xSplit="1" ySplit="3" topLeftCell="U4" activePane="bottomRight" state="frozen"/>
      <selection pane="topRight" activeCell="B1" sqref="B1"/>
      <selection pane="bottomLeft" activeCell="A4" sqref="A4"/>
      <selection pane="bottomRight" activeCell="F12" sqref="F12"/>
    </sheetView>
  </sheetViews>
  <sheetFormatPr defaultRowHeight="15" x14ac:dyDescent="0.25"/>
  <cols>
    <col min="1" max="1" width="41.28515625" bestFit="1" customWidth="1"/>
    <col min="2" max="5" width="8" bestFit="1" customWidth="1"/>
    <col min="6" max="6" width="8" customWidth="1"/>
    <col min="7" max="8" width="7" bestFit="1" customWidth="1"/>
    <col min="9" max="9" width="9" bestFit="1" customWidth="1"/>
    <col min="10" max="10" width="7" bestFit="1" customWidth="1"/>
    <col min="11" max="14" width="8" bestFit="1" customWidth="1"/>
    <col min="15" max="18" width="7" bestFit="1" customWidth="1"/>
    <col min="19" max="30" width="8" bestFit="1" customWidth="1"/>
    <col min="31" max="34" width="7" bestFit="1" customWidth="1"/>
    <col min="35" max="38" width="5.42578125" bestFit="1" customWidth="1"/>
    <col min="39" max="40" width="7" bestFit="1" customWidth="1"/>
    <col min="41" max="42" width="8" bestFit="1" customWidth="1"/>
    <col min="43" max="46" width="10.5703125" bestFit="1" customWidth="1"/>
    <col min="47" max="50" width="10.7109375" customWidth="1"/>
  </cols>
  <sheetData>
    <row r="2" spans="1:46" s="16" customFormat="1" ht="35.25" customHeight="1" x14ac:dyDescent="0.25">
      <c r="B2" s="81" t="s">
        <v>50</v>
      </c>
      <c r="C2" s="81"/>
      <c r="D2" s="81"/>
      <c r="E2" s="81"/>
      <c r="F2" s="54"/>
      <c r="G2" s="82" t="s">
        <v>27</v>
      </c>
      <c r="H2" s="81"/>
      <c r="I2" s="81"/>
      <c r="J2" s="83"/>
      <c r="K2" s="81" t="s">
        <v>24</v>
      </c>
      <c r="L2" s="81"/>
      <c r="M2" s="81"/>
      <c r="N2" s="81"/>
      <c r="O2" s="82" t="s">
        <v>26</v>
      </c>
      <c r="P2" s="81"/>
      <c r="Q2" s="81"/>
      <c r="R2" s="83"/>
      <c r="S2" s="81" t="s">
        <v>25</v>
      </c>
      <c r="T2" s="81"/>
      <c r="U2" s="81"/>
      <c r="V2" s="81"/>
      <c r="W2" s="82" t="s">
        <v>51</v>
      </c>
      <c r="X2" s="81"/>
      <c r="Y2" s="81"/>
      <c r="Z2" s="83"/>
      <c r="AA2" s="82" t="s">
        <v>34</v>
      </c>
      <c r="AB2" s="81"/>
      <c r="AC2" s="81"/>
      <c r="AD2" s="83"/>
      <c r="AE2" s="82" t="s">
        <v>52</v>
      </c>
      <c r="AF2" s="81"/>
      <c r="AG2" s="81"/>
      <c r="AH2" s="83"/>
      <c r="AI2" s="84" t="s">
        <v>54</v>
      </c>
      <c r="AJ2" s="81"/>
      <c r="AK2" s="81"/>
      <c r="AL2" s="81"/>
      <c r="AM2" s="82" t="s">
        <v>53</v>
      </c>
      <c r="AN2" s="81"/>
      <c r="AO2" s="81"/>
      <c r="AP2" s="83"/>
      <c r="AQ2" s="81" t="s">
        <v>55</v>
      </c>
      <c r="AR2" s="81"/>
      <c r="AS2" s="81"/>
      <c r="AT2" s="81"/>
    </row>
    <row r="3" spans="1:46" s="16" customFormat="1" x14ac:dyDescent="0.25">
      <c r="B3" s="54">
        <v>2005</v>
      </c>
      <c r="C3" s="54">
        <v>2010</v>
      </c>
      <c r="D3" s="54">
        <v>2015</v>
      </c>
      <c r="E3" s="54">
        <v>2020</v>
      </c>
      <c r="F3" s="54"/>
      <c r="G3" s="55">
        <v>2005</v>
      </c>
      <c r="H3" s="54">
        <v>2010</v>
      </c>
      <c r="I3" s="54">
        <v>2015</v>
      </c>
      <c r="J3" s="56">
        <v>2020</v>
      </c>
      <c r="K3" s="54">
        <v>2005</v>
      </c>
      <c r="L3" s="54">
        <v>2010</v>
      </c>
      <c r="M3" s="54">
        <v>2015</v>
      </c>
      <c r="N3" s="54">
        <v>2020</v>
      </c>
      <c r="O3" s="55">
        <v>2005</v>
      </c>
      <c r="P3" s="54">
        <v>2010</v>
      </c>
      <c r="Q3" s="54">
        <v>2015</v>
      </c>
      <c r="R3" s="56">
        <v>2020</v>
      </c>
      <c r="S3" s="54">
        <v>2005</v>
      </c>
      <c r="T3" s="54">
        <v>2010</v>
      </c>
      <c r="U3" s="54">
        <v>2015</v>
      </c>
      <c r="V3" s="54">
        <v>2020</v>
      </c>
      <c r="W3" s="55">
        <v>2005</v>
      </c>
      <c r="X3" s="54">
        <v>2010</v>
      </c>
      <c r="Y3" s="54">
        <v>2015</v>
      </c>
      <c r="Z3" s="56">
        <v>2020</v>
      </c>
      <c r="AA3" s="55">
        <v>2005</v>
      </c>
      <c r="AB3" s="54">
        <v>2010</v>
      </c>
      <c r="AC3" s="54">
        <v>2015</v>
      </c>
      <c r="AD3" s="56">
        <v>2020</v>
      </c>
      <c r="AE3" s="55">
        <v>2005</v>
      </c>
      <c r="AF3" s="54">
        <v>2010</v>
      </c>
      <c r="AG3" s="54">
        <v>2015</v>
      </c>
      <c r="AH3" s="56">
        <v>2020</v>
      </c>
      <c r="AI3" s="54">
        <v>2005</v>
      </c>
      <c r="AJ3" s="54">
        <v>2010</v>
      </c>
      <c r="AK3" s="54">
        <v>2015</v>
      </c>
      <c r="AL3" s="54">
        <v>2020</v>
      </c>
      <c r="AM3" s="55">
        <v>2005</v>
      </c>
      <c r="AN3" s="54">
        <v>2010</v>
      </c>
      <c r="AO3" s="54">
        <v>2015</v>
      </c>
      <c r="AP3" s="56">
        <v>2020</v>
      </c>
      <c r="AQ3" s="54">
        <v>2005</v>
      </c>
      <c r="AR3" s="54">
        <v>2010</v>
      </c>
      <c r="AS3" s="54">
        <v>2015</v>
      </c>
      <c r="AT3" s="54">
        <v>2020</v>
      </c>
    </row>
    <row r="4" spans="1:46" x14ac:dyDescent="0.25">
      <c r="A4" s="5" t="s">
        <v>1</v>
      </c>
      <c r="B4" s="29">
        <v>1754</v>
      </c>
      <c r="C4" s="29">
        <v>892</v>
      </c>
      <c r="D4" s="29">
        <v>1014</v>
      </c>
      <c r="E4" s="29">
        <v>1208</v>
      </c>
      <c r="F4" s="29">
        <f>E4-C4</f>
        <v>316</v>
      </c>
      <c r="G4" s="32">
        <v>694</v>
      </c>
      <c r="H4" s="29">
        <v>644</v>
      </c>
      <c r="I4" s="29">
        <v>745</v>
      </c>
      <c r="J4" s="37">
        <v>1198</v>
      </c>
      <c r="K4" s="29">
        <v>4610</v>
      </c>
      <c r="L4" s="29">
        <v>5845</v>
      </c>
      <c r="M4" s="29">
        <v>6903</v>
      </c>
      <c r="N4" s="29">
        <v>9968</v>
      </c>
      <c r="O4" s="32">
        <v>177</v>
      </c>
      <c r="P4" s="29">
        <v>282</v>
      </c>
      <c r="Q4" s="29">
        <v>364</v>
      </c>
      <c r="R4" s="37">
        <v>374</v>
      </c>
      <c r="S4" s="29">
        <v>2561</v>
      </c>
      <c r="T4" s="29">
        <v>2508</v>
      </c>
      <c r="U4" s="29">
        <v>3857</v>
      </c>
      <c r="V4" s="29">
        <v>5627</v>
      </c>
      <c r="W4" s="32">
        <v>142</v>
      </c>
      <c r="X4" s="29">
        <v>255</v>
      </c>
      <c r="Y4" s="29">
        <v>612</v>
      </c>
      <c r="Z4" s="37">
        <v>630</v>
      </c>
      <c r="AA4" s="32">
        <v>556</v>
      </c>
      <c r="AB4" s="29">
        <v>944</v>
      </c>
      <c r="AC4" s="29">
        <v>1063</v>
      </c>
      <c r="AD4" s="37">
        <v>1121</v>
      </c>
      <c r="AE4" s="32">
        <v>505</v>
      </c>
      <c r="AF4" s="29">
        <v>392</v>
      </c>
      <c r="AG4" s="29">
        <v>398</v>
      </c>
      <c r="AH4" s="37">
        <v>469</v>
      </c>
      <c r="AI4" s="29">
        <v>153</v>
      </c>
      <c r="AJ4" s="29">
        <v>171</v>
      </c>
      <c r="AK4" s="29">
        <v>155</v>
      </c>
      <c r="AL4" s="29">
        <v>234</v>
      </c>
      <c r="AM4" s="32">
        <v>1968</v>
      </c>
      <c r="AN4" s="29">
        <v>2220</v>
      </c>
      <c r="AO4" s="29">
        <v>2354</v>
      </c>
      <c r="AP4" s="37">
        <v>3061</v>
      </c>
      <c r="AQ4" s="29">
        <v>13121</v>
      </c>
      <c r="AR4" s="29">
        <v>14154</v>
      </c>
      <c r="AS4" s="29">
        <v>17465</v>
      </c>
      <c r="AT4" s="29">
        <v>23889</v>
      </c>
    </row>
    <row r="5" spans="1:46" x14ac:dyDescent="0.25">
      <c r="A5" t="s">
        <v>4</v>
      </c>
      <c r="B5" s="19">
        <v>2857</v>
      </c>
      <c r="C5" s="19">
        <v>1753</v>
      </c>
      <c r="D5" s="19">
        <v>4351</v>
      </c>
      <c r="E5" s="19">
        <v>2617</v>
      </c>
      <c r="F5" s="29">
        <f t="shared" ref="F5:F8" si="0">E5-C5</f>
        <v>864</v>
      </c>
      <c r="G5" s="33">
        <v>3960</v>
      </c>
      <c r="H5" s="19">
        <v>2674</v>
      </c>
      <c r="I5" s="19">
        <v>3906</v>
      </c>
      <c r="J5" s="38">
        <v>3640</v>
      </c>
      <c r="K5" s="19">
        <v>12541</v>
      </c>
      <c r="L5" s="19">
        <v>11806</v>
      </c>
      <c r="M5" s="19">
        <v>13627</v>
      </c>
      <c r="N5" s="19">
        <v>13939</v>
      </c>
      <c r="O5" s="33">
        <v>1644</v>
      </c>
      <c r="P5" s="19">
        <v>2212</v>
      </c>
      <c r="Q5" s="19">
        <v>2986</v>
      </c>
      <c r="R5" s="38">
        <v>3177</v>
      </c>
      <c r="S5" s="19">
        <v>10976</v>
      </c>
      <c r="T5" s="19">
        <v>10775</v>
      </c>
      <c r="U5" s="19">
        <v>14160</v>
      </c>
      <c r="V5" s="19">
        <v>14314</v>
      </c>
      <c r="W5" s="33" t="s">
        <v>37</v>
      </c>
      <c r="X5" s="19" t="s">
        <v>37</v>
      </c>
      <c r="Y5" s="19" t="s">
        <v>37</v>
      </c>
      <c r="Z5" s="38" t="s">
        <v>37</v>
      </c>
      <c r="AA5" s="33" t="s">
        <v>37</v>
      </c>
      <c r="AB5" s="19" t="s">
        <v>37</v>
      </c>
      <c r="AC5" s="19" t="s">
        <v>37</v>
      </c>
      <c r="AD5" s="38" t="s">
        <v>37</v>
      </c>
      <c r="AE5" s="33">
        <v>3930</v>
      </c>
      <c r="AF5" s="19">
        <v>3073</v>
      </c>
      <c r="AG5" s="19">
        <v>3462</v>
      </c>
      <c r="AH5" s="38">
        <v>2487</v>
      </c>
      <c r="AI5" s="19" t="s">
        <v>37</v>
      </c>
      <c r="AJ5" s="19" t="s">
        <v>37</v>
      </c>
      <c r="AK5" s="19" t="s">
        <v>37</v>
      </c>
      <c r="AL5" s="19" t="s">
        <v>37</v>
      </c>
      <c r="AM5" s="33">
        <v>922</v>
      </c>
      <c r="AN5" s="19">
        <v>1040</v>
      </c>
      <c r="AO5" s="19">
        <v>2101</v>
      </c>
      <c r="AP5" s="38">
        <v>3172</v>
      </c>
      <c r="AQ5" s="19">
        <v>67105</v>
      </c>
      <c r="AR5" s="19">
        <v>74733</v>
      </c>
      <c r="AS5" s="19">
        <v>95882</v>
      </c>
      <c r="AT5" s="19">
        <v>90651</v>
      </c>
    </row>
    <row r="6" spans="1:46" x14ac:dyDescent="0.25">
      <c r="A6" t="s">
        <v>20</v>
      </c>
      <c r="B6" s="19">
        <v>1046</v>
      </c>
      <c r="C6" s="19">
        <v>1148</v>
      </c>
      <c r="D6" s="19">
        <v>1611</v>
      </c>
      <c r="E6" s="19">
        <v>1128</v>
      </c>
      <c r="F6" s="29">
        <f t="shared" si="0"/>
        <v>-20</v>
      </c>
      <c r="G6" s="33">
        <v>276</v>
      </c>
      <c r="H6" s="19">
        <v>327</v>
      </c>
      <c r="I6" s="19">
        <v>499</v>
      </c>
      <c r="J6" s="38">
        <v>610</v>
      </c>
      <c r="K6" s="19">
        <v>9025</v>
      </c>
      <c r="L6" s="19">
        <v>7668</v>
      </c>
      <c r="M6" s="19">
        <v>9141</v>
      </c>
      <c r="N6" s="19">
        <v>9568</v>
      </c>
      <c r="O6" s="33">
        <v>24</v>
      </c>
      <c r="P6" s="19">
        <v>90</v>
      </c>
      <c r="Q6" s="19">
        <v>96</v>
      </c>
      <c r="R6" s="38">
        <v>168</v>
      </c>
      <c r="S6" s="19">
        <v>3489</v>
      </c>
      <c r="T6" s="19">
        <v>4592</v>
      </c>
      <c r="U6" s="19">
        <v>4296</v>
      </c>
      <c r="V6" s="19">
        <v>4077</v>
      </c>
      <c r="W6" s="33">
        <v>3551</v>
      </c>
      <c r="X6" s="19">
        <v>2390</v>
      </c>
      <c r="Y6" s="19">
        <v>1874</v>
      </c>
      <c r="Z6" s="38">
        <v>1982</v>
      </c>
      <c r="AA6" s="33">
        <v>1741</v>
      </c>
      <c r="AB6" s="19">
        <v>1926</v>
      </c>
      <c r="AC6" s="19">
        <v>1386</v>
      </c>
      <c r="AD6" s="38">
        <v>1963</v>
      </c>
      <c r="AE6" s="33">
        <v>2352</v>
      </c>
      <c r="AF6" s="19">
        <v>2253</v>
      </c>
      <c r="AG6" s="19">
        <v>2295</v>
      </c>
      <c r="AH6" s="38">
        <v>2952</v>
      </c>
      <c r="AI6">
        <v>107</v>
      </c>
      <c r="AJ6">
        <v>91</v>
      </c>
      <c r="AK6">
        <v>0</v>
      </c>
      <c r="AL6">
        <v>75</v>
      </c>
      <c r="AM6" s="33">
        <v>624</v>
      </c>
      <c r="AN6" s="19">
        <v>381</v>
      </c>
      <c r="AO6" s="19">
        <v>2744</v>
      </c>
      <c r="AP6" s="38">
        <v>3341</v>
      </c>
      <c r="AQ6" s="19">
        <v>22235</v>
      </c>
      <c r="AR6" s="19">
        <v>20865</v>
      </c>
      <c r="AS6" s="19">
        <v>24004</v>
      </c>
      <c r="AT6" s="19">
        <v>25864</v>
      </c>
    </row>
    <row r="7" spans="1:46" x14ac:dyDescent="0.25">
      <c r="A7" t="s">
        <v>21</v>
      </c>
      <c r="B7" s="19">
        <v>1160</v>
      </c>
      <c r="C7" s="19">
        <v>986</v>
      </c>
      <c r="D7" s="19">
        <v>1255</v>
      </c>
      <c r="E7" s="19">
        <v>867</v>
      </c>
      <c r="F7" s="29">
        <f t="shared" si="0"/>
        <v>-119</v>
      </c>
      <c r="G7" s="33">
        <v>456</v>
      </c>
      <c r="H7" s="19">
        <v>531</v>
      </c>
      <c r="I7" s="19">
        <v>711</v>
      </c>
      <c r="J7" s="38">
        <v>567</v>
      </c>
      <c r="K7" s="19">
        <v>9380</v>
      </c>
      <c r="L7" s="19">
        <v>8007</v>
      </c>
      <c r="M7" s="19">
        <v>9041</v>
      </c>
      <c r="N7" s="19">
        <v>8241</v>
      </c>
      <c r="O7" s="33">
        <v>264</v>
      </c>
      <c r="P7" s="19">
        <v>212</v>
      </c>
      <c r="Q7" s="19">
        <v>282</v>
      </c>
      <c r="R7" s="38">
        <v>301</v>
      </c>
      <c r="S7" s="19">
        <v>9883</v>
      </c>
      <c r="T7" s="19">
        <v>9286</v>
      </c>
      <c r="U7" s="19">
        <v>9775</v>
      </c>
      <c r="V7" s="19">
        <v>12433</v>
      </c>
      <c r="W7" s="33" t="s">
        <v>37</v>
      </c>
      <c r="X7" s="19" t="s">
        <v>37</v>
      </c>
      <c r="Y7" s="19" t="s">
        <v>37</v>
      </c>
      <c r="Z7" s="38" t="s">
        <v>37</v>
      </c>
      <c r="AA7" s="33" t="s">
        <v>37</v>
      </c>
      <c r="AB7" s="19" t="s">
        <v>37</v>
      </c>
      <c r="AC7" s="19" t="s">
        <v>37</v>
      </c>
      <c r="AD7" s="38" t="s">
        <v>37</v>
      </c>
      <c r="AE7" s="33">
        <v>1304</v>
      </c>
      <c r="AF7" s="19">
        <v>1490</v>
      </c>
      <c r="AG7" s="19">
        <v>1970</v>
      </c>
      <c r="AH7" s="38">
        <v>1693</v>
      </c>
      <c r="AI7" s="19" t="s">
        <v>37</v>
      </c>
      <c r="AJ7" s="19" t="s">
        <v>37</v>
      </c>
      <c r="AK7" s="19" t="s">
        <v>37</v>
      </c>
      <c r="AL7" s="19" t="s">
        <v>37</v>
      </c>
      <c r="AM7" s="33">
        <v>1312</v>
      </c>
      <c r="AN7" s="19">
        <v>2055</v>
      </c>
      <c r="AO7" s="19">
        <v>1895</v>
      </c>
      <c r="AP7" s="38">
        <v>3374</v>
      </c>
      <c r="AQ7" s="19">
        <v>25415</v>
      </c>
      <c r="AR7" s="19">
        <v>24601</v>
      </c>
      <c r="AS7" s="19">
        <v>26976</v>
      </c>
      <c r="AT7" s="19">
        <v>29603</v>
      </c>
    </row>
    <row r="8" spans="1:46" x14ac:dyDescent="0.25">
      <c r="A8" t="s">
        <v>16</v>
      </c>
      <c r="B8" s="19">
        <v>697</v>
      </c>
      <c r="C8" s="19">
        <v>612</v>
      </c>
      <c r="D8" s="19">
        <v>602</v>
      </c>
      <c r="E8" s="19">
        <v>717</v>
      </c>
      <c r="F8" s="29">
        <f t="shared" si="0"/>
        <v>105</v>
      </c>
      <c r="G8" s="33">
        <v>123</v>
      </c>
      <c r="H8" s="19">
        <v>143</v>
      </c>
      <c r="I8" s="19">
        <v>168</v>
      </c>
      <c r="J8" s="38">
        <v>274</v>
      </c>
      <c r="K8" s="19">
        <v>3365</v>
      </c>
      <c r="L8" s="19">
        <v>4672</v>
      </c>
      <c r="M8" s="19">
        <v>5232</v>
      </c>
      <c r="N8" s="19">
        <v>5020</v>
      </c>
      <c r="O8" s="33">
        <v>71</v>
      </c>
      <c r="P8" s="19">
        <v>101</v>
      </c>
      <c r="Q8" s="19">
        <v>264</v>
      </c>
      <c r="R8" s="38">
        <v>350</v>
      </c>
      <c r="S8" s="19">
        <v>1484</v>
      </c>
      <c r="T8" s="19">
        <v>1415</v>
      </c>
      <c r="U8" s="19">
        <v>2220</v>
      </c>
      <c r="V8" s="19">
        <v>2955</v>
      </c>
      <c r="W8" s="33">
        <v>66</v>
      </c>
      <c r="X8" s="19">
        <v>61</v>
      </c>
      <c r="Y8" s="19">
        <v>88</v>
      </c>
      <c r="Z8" s="38">
        <v>117</v>
      </c>
      <c r="AA8" s="33">
        <v>1278</v>
      </c>
      <c r="AB8" s="19">
        <v>1168</v>
      </c>
      <c r="AC8" s="19">
        <v>1292</v>
      </c>
      <c r="AD8" s="38">
        <v>1613</v>
      </c>
      <c r="AE8" s="33">
        <v>524</v>
      </c>
      <c r="AF8" s="19">
        <v>521</v>
      </c>
      <c r="AG8" s="19">
        <v>517</v>
      </c>
      <c r="AH8" s="38">
        <v>589</v>
      </c>
      <c r="AI8" s="19">
        <v>129</v>
      </c>
      <c r="AJ8" s="19">
        <v>132</v>
      </c>
      <c r="AK8" s="19">
        <v>104</v>
      </c>
      <c r="AL8" s="19">
        <v>137</v>
      </c>
      <c r="AM8" s="33">
        <v>137</v>
      </c>
      <c r="AN8" s="19">
        <v>119</v>
      </c>
      <c r="AO8" s="19">
        <v>106</v>
      </c>
      <c r="AP8" s="38">
        <v>250</v>
      </c>
      <c r="AQ8" s="19">
        <v>7874</v>
      </c>
      <c r="AR8" s="19">
        <v>8946</v>
      </c>
      <c r="AS8" s="19">
        <v>10595</v>
      </c>
      <c r="AT8" s="19">
        <v>12022</v>
      </c>
    </row>
    <row r="9" spans="1:46" s="1" customFormat="1" x14ac:dyDescent="0.25">
      <c r="A9" s="9" t="s">
        <v>35</v>
      </c>
      <c r="B9" s="48">
        <v>7515</v>
      </c>
      <c r="C9" s="48">
        <v>5391</v>
      </c>
      <c r="D9" s="48">
        <v>8834</v>
      </c>
      <c r="E9" s="48">
        <v>6536</v>
      </c>
      <c r="F9" s="48"/>
      <c r="G9" s="49">
        <v>5507</v>
      </c>
      <c r="H9" s="48">
        <v>4318</v>
      </c>
      <c r="I9" s="48">
        <v>6029</v>
      </c>
      <c r="J9" s="50">
        <v>6288</v>
      </c>
      <c r="K9" s="48">
        <v>38919</v>
      </c>
      <c r="L9" s="48">
        <v>37999</v>
      </c>
      <c r="M9" s="48">
        <v>43944</v>
      </c>
      <c r="N9" s="48">
        <v>46736</v>
      </c>
      <c r="O9" s="49">
        <v>2180</v>
      </c>
      <c r="P9" s="48">
        <v>2897</v>
      </c>
      <c r="Q9" s="48">
        <v>3992</v>
      </c>
      <c r="R9" s="50">
        <v>4370</v>
      </c>
      <c r="S9" s="48">
        <v>28393</v>
      </c>
      <c r="T9" s="48">
        <v>28577</v>
      </c>
      <c r="U9" s="48">
        <v>34309</v>
      </c>
      <c r="V9" s="48">
        <v>39405</v>
      </c>
      <c r="W9" s="49">
        <v>11556</v>
      </c>
      <c r="X9" s="48">
        <v>10464</v>
      </c>
      <c r="Y9" s="48">
        <v>10932</v>
      </c>
      <c r="Z9" s="50">
        <v>7944</v>
      </c>
      <c r="AA9" s="49">
        <v>27341</v>
      </c>
      <c r="AB9" s="48">
        <v>39319</v>
      </c>
      <c r="AC9" s="48">
        <v>48322</v>
      </c>
      <c r="AD9" s="50">
        <v>48455</v>
      </c>
      <c r="AE9" s="49">
        <v>8615</v>
      </c>
      <c r="AF9" s="48">
        <v>7729</v>
      </c>
      <c r="AG9" s="48">
        <v>8642</v>
      </c>
      <c r="AH9" s="50">
        <v>8189</v>
      </c>
      <c r="AI9" s="48">
        <v>761</v>
      </c>
      <c r="AJ9" s="48">
        <v>789</v>
      </c>
      <c r="AK9" s="48">
        <v>718</v>
      </c>
      <c r="AL9" s="48">
        <v>907</v>
      </c>
      <c r="AM9" s="49">
        <v>4964</v>
      </c>
      <c r="AN9" s="48">
        <v>5815</v>
      </c>
      <c r="AO9" s="48">
        <v>9200</v>
      </c>
      <c r="AP9" s="50">
        <v>13198</v>
      </c>
      <c r="AQ9" s="48">
        <v>135750</v>
      </c>
      <c r="AR9" s="48">
        <v>143299</v>
      </c>
      <c r="AS9" s="48">
        <v>174921</v>
      </c>
      <c r="AT9" s="48">
        <v>182029</v>
      </c>
    </row>
    <row r="10" spans="1:46" x14ac:dyDescent="0.25">
      <c r="A10" s="2" t="s">
        <v>45</v>
      </c>
      <c r="B10" s="51">
        <v>7969</v>
      </c>
      <c r="C10" s="51">
        <v>8898</v>
      </c>
      <c r="D10" s="51">
        <v>8873</v>
      </c>
      <c r="E10" s="51">
        <v>11535</v>
      </c>
      <c r="F10" s="51"/>
      <c r="G10" s="52">
        <v>1280</v>
      </c>
      <c r="H10" s="51">
        <v>1284</v>
      </c>
      <c r="I10" s="51">
        <v>1385</v>
      </c>
      <c r="J10" s="53">
        <v>2024</v>
      </c>
      <c r="K10" s="51">
        <v>22220</v>
      </c>
      <c r="L10" s="51">
        <v>20386</v>
      </c>
      <c r="M10" s="51">
        <v>20355</v>
      </c>
      <c r="N10" s="51">
        <v>24062</v>
      </c>
      <c r="O10" s="52">
        <v>226</v>
      </c>
      <c r="P10" s="51">
        <v>438</v>
      </c>
      <c r="Q10" s="51">
        <v>580</v>
      </c>
      <c r="R10" s="53">
        <v>992</v>
      </c>
      <c r="S10" s="51">
        <v>9807</v>
      </c>
      <c r="T10" s="51">
        <v>9128</v>
      </c>
      <c r="U10" s="51">
        <v>7608</v>
      </c>
      <c r="V10" s="51">
        <v>9366</v>
      </c>
      <c r="W10" s="52">
        <v>1108</v>
      </c>
      <c r="X10" s="51">
        <v>3019</v>
      </c>
      <c r="Y10" s="51">
        <v>2872</v>
      </c>
      <c r="Z10" s="53">
        <v>3392</v>
      </c>
      <c r="AA10" s="52">
        <v>3267</v>
      </c>
      <c r="AB10" s="51">
        <v>3069</v>
      </c>
      <c r="AC10" s="51">
        <v>2865</v>
      </c>
      <c r="AD10" s="53">
        <v>2708</v>
      </c>
      <c r="AE10" s="52">
        <v>1270</v>
      </c>
      <c r="AF10" s="51">
        <v>1529</v>
      </c>
      <c r="AG10" s="51">
        <v>1338</v>
      </c>
      <c r="AH10" s="53">
        <v>1668</v>
      </c>
      <c r="AI10" s="51">
        <v>122</v>
      </c>
      <c r="AJ10" s="51">
        <v>81</v>
      </c>
      <c r="AK10" s="51">
        <v>82</v>
      </c>
      <c r="AL10" s="51">
        <v>73</v>
      </c>
      <c r="AM10" s="52">
        <v>763</v>
      </c>
      <c r="AN10" s="51">
        <v>862</v>
      </c>
      <c r="AO10" s="51">
        <v>2296</v>
      </c>
      <c r="AP10" s="53">
        <v>1368</v>
      </c>
      <c r="AQ10" s="51">
        <v>48033</v>
      </c>
      <c r="AR10" s="51">
        <v>48694</v>
      </c>
      <c r="AS10" s="51">
        <v>48255</v>
      </c>
      <c r="AT10" s="51">
        <v>57186</v>
      </c>
    </row>
    <row r="11" spans="1:46" s="1" customFormat="1" x14ac:dyDescent="0.25">
      <c r="A11" s="1" t="s">
        <v>33</v>
      </c>
      <c r="B11" s="24">
        <v>15484</v>
      </c>
      <c r="C11" s="24">
        <v>14289</v>
      </c>
      <c r="D11" s="24">
        <v>17707</v>
      </c>
      <c r="E11" s="24">
        <v>18071</v>
      </c>
      <c r="F11" s="24"/>
      <c r="G11" s="35">
        <v>6787</v>
      </c>
      <c r="H11" s="24">
        <v>5602</v>
      </c>
      <c r="I11" s="24">
        <v>7414</v>
      </c>
      <c r="J11" s="40">
        <v>8312</v>
      </c>
      <c r="K11" s="24">
        <v>61139</v>
      </c>
      <c r="L11" s="24">
        <v>58385</v>
      </c>
      <c r="M11" s="24">
        <v>64299</v>
      </c>
      <c r="N11" s="24">
        <v>70798</v>
      </c>
      <c r="O11" s="35">
        <v>2406</v>
      </c>
      <c r="P11" s="24">
        <v>3335</v>
      </c>
      <c r="Q11" s="24">
        <v>4572</v>
      </c>
      <c r="R11" s="40">
        <v>5362</v>
      </c>
      <c r="S11" s="24">
        <v>38200</v>
      </c>
      <c r="T11" s="24">
        <v>37705</v>
      </c>
      <c r="U11" s="24">
        <v>41917</v>
      </c>
      <c r="V11" s="24">
        <v>48771</v>
      </c>
      <c r="W11" s="35">
        <v>12664</v>
      </c>
      <c r="X11" s="24">
        <v>13483</v>
      </c>
      <c r="Y11" s="24">
        <v>13804</v>
      </c>
      <c r="Z11" s="40">
        <v>11336</v>
      </c>
      <c r="AA11" s="35">
        <v>30608</v>
      </c>
      <c r="AB11" s="24">
        <v>42388</v>
      </c>
      <c r="AC11" s="24">
        <v>51187</v>
      </c>
      <c r="AD11" s="40">
        <v>51163</v>
      </c>
      <c r="AE11" s="35">
        <v>9885</v>
      </c>
      <c r="AF11" s="24">
        <v>9258</v>
      </c>
      <c r="AG11" s="24">
        <v>9980</v>
      </c>
      <c r="AH11" s="40">
        <v>9857</v>
      </c>
      <c r="AI11" s="24">
        <v>883</v>
      </c>
      <c r="AJ11" s="24">
        <v>870</v>
      </c>
      <c r="AK11" s="24">
        <v>800</v>
      </c>
      <c r="AL11" s="24">
        <v>980</v>
      </c>
      <c r="AM11" s="35">
        <v>5727</v>
      </c>
      <c r="AN11" s="24">
        <v>6677</v>
      </c>
      <c r="AO11" s="24">
        <v>11496</v>
      </c>
      <c r="AP11" s="40">
        <v>14566</v>
      </c>
      <c r="AQ11" s="24">
        <v>183783</v>
      </c>
      <c r="AR11" s="24">
        <v>191993</v>
      </c>
      <c r="AS11" s="24">
        <v>223176</v>
      </c>
      <c r="AT11" s="24">
        <v>239215</v>
      </c>
    </row>
    <row r="12" spans="1:46" x14ac:dyDescent="0.25">
      <c r="E12" s="88">
        <f>E9/E11</f>
        <v>0.3616844668253002</v>
      </c>
      <c r="F12" s="88"/>
      <c r="J12" s="88">
        <f>J9/J11</f>
        <v>0.75649663137632339</v>
      </c>
      <c r="N12" s="88">
        <f>N9/N11</f>
        <v>0.66013164213678355</v>
      </c>
      <c r="R12" s="88">
        <f>R9/R11</f>
        <v>0.81499440507273402</v>
      </c>
      <c r="V12" s="88">
        <f>V9/V11</f>
        <v>0.80795964815156551</v>
      </c>
      <c r="Z12" s="88">
        <f>Z9/Z11</f>
        <v>0.70077628793225122</v>
      </c>
      <c r="AD12" s="88">
        <f>AD9/AD11</f>
        <v>0.94707112561812246</v>
      </c>
      <c r="AH12" s="88">
        <f>AH9/AH11</f>
        <v>0.83078015623414836</v>
      </c>
      <c r="AL12" s="88">
        <f>AL9/AL11</f>
        <v>0.92551020408163265</v>
      </c>
      <c r="AP12" s="88">
        <f>AP9/AP11</f>
        <v>0.9060826582452286</v>
      </c>
      <c r="AS12" s="88"/>
    </row>
  </sheetData>
  <mergeCells count="11">
    <mergeCell ref="AQ2:AT2"/>
    <mergeCell ref="B2:E2"/>
    <mergeCell ref="AA2:AD2"/>
    <mergeCell ref="AE2:AH2"/>
    <mergeCell ref="AI2:AL2"/>
    <mergeCell ref="AM2:AP2"/>
    <mergeCell ref="W2:Z2"/>
    <mergeCell ref="S2:V2"/>
    <mergeCell ref="O2:R2"/>
    <mergeCell ref="K2:N2"/>
    <mergeCell ref="G2:J2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F0274-EE20-43EC-9999-4B61E85FFF68}">
  <dimension ref="A2:U14"/>
  <sheetViews>
    <sheetView workbookViewId="0">
      <selection activeCell="A36" sqref="A36"/>
    </sheetView>
  </sheetViews>
  <sheetFormatPr defaultRowHeight="15" x14ac:dyDescent="0.25"/>
  <cols>
    <col min="1" max="1" width="41.28515625" bestFit="1" customWidth="1"/>
    <col min="2" max="5" width="11.5703125" bestFit="1" customWidth="1"/>
  </cols>
  <sheetData>
    <row r="2" spans="1:21" x14ac:dyDescent="0.25">
      <c r="B2" s="85" t="s">
        <v>41</v>
      </c>
      <c r="C2" s="85"/>
      <c r="D2" s="85"/>
      <c r="E2" s="85"/>
      <c r="F2" s="86" t="s">
        <v>42</v>
      </c>
      <c r="G2" s="85"/>
      <c r="H2" s="85"/>
      <c r="I2" s="87"/>
      <c r="J2" s="85" t="s">
        <v>43</v>
      </c>
      <c r="K2" s="85"/>
      <c r="L2" s="85"/>
      <c r="M2" s="85"/>
      <c r="N2" s="86" t="s">
        <v>56</v>
      </c>
      <c r="O2" s="85"/>
      <c r="P2" s="85"/>
      <c r="Q2" s="87"/>
      <c r="R2" s="85" t="s">
        <v>40</v>
      </c>
      <c r="S2" s="85"/>
      <c r="T2" s="85"/>
      <c r="U2" s="85"/>
    </row>
    <row r="3" spans="1:21" x14ac:dyDescent="0.25">
      <c r="B3" s="58">
        <v>2005</v>
      </c>
      <c r="C3" s="58">
        <v>2010</v>
      </c>
      <c r="D3" s="58">
        <v>2015</v>
      </c>
      <c r="E3" s="58">
        <v>2020</v>
      </c>
      <c r="F3" s="60">
        <v>2005</v>
      </c>
      <c r="G3" s="58">
        <v>2010</v>
      </c>
      <c r="H3" s="58">
        <v>2015</v>
      </c>
      <c r="I3" s="59">
        <v>2020</v>
      </c>
      <c r="J3" s="58">
        <v>2005</v>
      </c>
      <c r="K3" s="58">
        <v>2010</v>
      </c>
      <c r="L3" s="58">
        <v>2015</v>
      </c>
      <c r="M3" s="58">
        <v>2020</v>
      </c>
      <c r="N3" s="60">
        <v>2005</v>
      </c>
      <c r="O3" s="58">
        <v>2010</v>
      </c>
      <c r="P3" s="58">
        <v>2015</v>
      </c>
      <c r="Q3" s="59">
        <v>2020</v>
      </c>
      <c r="R3" s="58">
        <v>2005</v>
      </c>
      <c r="S3" s="58">
        <v>2010</v>
      </c>
      <c r="T3" s="58">
        <v>2015</v>
      </c>
      <c r="U3" s="58">
        <v>2020</v>
      </c>
    </row>
    <row r="4" spans="1:21" x14ac:dyDescent="0.25">
      <c r="A4" s="5" t="s">
        <v>1</v>
      </c>
      <c r="B4" s="29">
        <v>22475</v>
      </c>
      <c r="C4" s="29">
        <v>21281</v>
      </c>
      <c r="D4" s="29">
        <v>26078</v>
      </c>
      <c r="E4" s="29">
        <v>34513</v>
      </c>
      <c r="F4" s="32">
        <v>9145</v>
      </c>
      <c r="G4" s="29">
        <v>9406</v>
      </c>
      <c r="H4" s="29">
        <v>10625</v>
      </c>
      <c r="I4" s="37">
        <v>14244</v>
      </c>
      <c r="J4" s="29">
        <v>177</v>
      </c>
      <c r="K4" s="29">
        <v>87</v>
      </c>
      <c r="L4" s="29">
        <v>352</v>
      </c>
      <c r="M4" s="29">
        <v>161</v>
      </c>
      <c r="N4" s="32">
        <v>16618</v>
      </c>
      <c r="O4" s="29">
        <v>13167</v>
      </c>
      <c r="P4" s="29">
        <v>16964</v>
      </c>
      <c r="Q4" s="37">
        <v>21193</v>
      </c>
      <c r="R4" s="29">
        <v>48415</v>
      </c>
      <c r="S4" s="29">
        <v>43941</v>
      </c>
      <c r="T4" s="29">
        <v>54019</v>
      </c>
      <c r="U4" s="29">
        <v>70111</v>
      </c>
    </row>
    <row r="5" spans="1:21" x14ac:dyDescent="0.25">
      <c r="A5" t="s">
        <v>4</v>
      </c>
      <c r="B5" s="19">
        <v>85290</v>
      </c>
      <c r="C5" s="19">
        <v>90899</v>
      </c>
      <c r="D5" s="19">
        <v>119168</v>
      </c>
      <c r="E5" s="19">
        <v>113890</v>
      </c>
      <c r="F5" s="33">
        <v>18644</v>
      </c>
      <c r="G5" s="19">
        <v>16889</v>
      </c>
      <c r="H5" s="19">
        <v>20060</v>
      </c>
      <c r="I5" s="38">
        <v>19469</v>
      </c>
      <c r="J5" s="19" t="s">
        <v>37</v>
      </c>
      <c r="K5" s="19">
        <v>9763</v>
      </c>
      <c r="L5" s="19">
        <v>12006</v>
      </c>
      <c r="M5" s="19" t="s">
        <v>37</v>
      </c>
      <c r="N5" s="33" t="s">
        <v>37</v>
      </c>
      <c r="O5" s="19">
        <v>25733</v>
      </c>
      <c r="P5" s="19">
        <v>32241</v>
      </c>
      <c r="Q5" s="38" t="s">
        <v>37</v>
      </c>
      <c r="R5" s="19">
        <v>142183</v>
      </c>
      <c r="S5" s="19">
        <v>143284</v>
      </c>
      <c r="T5" s="19">
        <v>183475</v>
      </c>
      <c r="U5" s="19">
        <v>179823</v>
      </c>
    </row>
    <row r="6" spans="1:21" x14ac:dyDescent="0.25">
      <c r="A6" t="s">
        <v>20</v>
      </c>
      <c r="B6" s="19">
        <v>37135</v>
      </c>
      <c r="C6" s="19">
        <v>27685</v>
      </c>
      <c r="D6" s="19">
        <v>34547</v>
      </c>
      <c r="E6" s="19">
        <v>40210</v>
      </c>
      <c r="F6" s="33">
        <v>4964</v>
      </c>
      <c r="G6" s="19">
        <v>5711</v>
      </c>
      <c r="H6" s="19">
        <v>6494</v>
      </c>
      <c r="I6" s="38">
        <v>6267</v>
      </c>
      <c r="J6" s="19" t="s">
        <v>37</v>
      </c>
      <c r="K6" s="19" t="s">
        <v>37</v>
      </c>
      <c r="L6" s="19">
        <v>22</v>
      </c>
      <c r="M6" s="19" t="s">
        <v>37</v>
      </c>
      <c r="N6" s="33" t="s">
        <v>37</v>
      </c>
      <c r="O6" s="19" t="s">
        <v>37</v>
      </c>
      <c r="P6" s="19">
        <v>8274</v>
      </c>
      <c r="Q6" s="38" t="s">
        <v>37</v>
      </c>
      <c r="R6" s="19">
        <v>52333</v>
      </c>
      <c r="S6" s="19">
        <v>42002</v>
      </c>
      <c r="T6" s="19">
        <v>49338</v>
      </c>
      <c r="U6" s="19">
        <v>54891</v>
      </c>
    </row>
    <row r="7" spans="1:21" x14ac:dyDescent="0.25">
      <c r="A7" t="s">
        <v>21</v>
      </c>
      <c r="B7" s="19">
        <v>29673</v>
      </c>
      <c r="C7" s="19">
        <v>32656</v>
      </c>
      <c r="D7" s="19">
        <v>37138</v>
      </c>
      <c r="E7" s="19">
        <v>40516</v>
      </c>
      <c r="F7" s="33">
        <v>12528</v>
      </c>
      <c r="G7" s="19">
        <v>13085</v>
      </c>
      <c r="H7" s="19">
        <v>14650</v>
      </c>
      <c r="I7" s="38">
        <v>15729</v>
      </c>
      <c r="J7" s="19">
        <v>14</v>
      </c>
      <c r="K7" s="19" t="s">
        <v>37</v>
      </c>
      <c r="L7" s="19">
        <v>155</v>
      </c>
      <c r="M7" s="19">
        <v>187</v>
      </c>
      <c r="N7" s="33">
        <v>12445</v>
      </c>
      <c r="O7" s="19" t="s">
        <v>37</v>
      </c>
      <c r="P7" s="19">
        <v>12597</v>
      </c>
      <c r="Q7" s="38">
        <v>14814</v>
      </c>
      <c r="R7" s="19">
        <v>54659</v>
      </c>
      <c r="S7" s="19">
        <v>58345</v>
      </c>
      <c r="T7" s="19">
        <v>64541</v>
      </c>
      <c r="U7" s="19">
        <v>71246</v>
      </c>
    </row>
    <row r="8" spans="1:21" x14ac:dyDescent="0.25">
      <c r="A8" t="s">
        <v>16</v>
      </c>
      <c r="B8" s="19">
        <v>11631</v>
      </c>
      <c r="C8" s="19">
        <v>13806</v>
      </c>
      <c r="D8" s="19">
        <v>16127</v>
      </c>
      <c r="E8" s="19">
        <v>18368</v>
      </c>
      <c r="F8" s="33">
        <v>5103</v>
      </c>
      <c r="G8" s="19">
        <v>9277</v>
      </c>
      <c r="H8" s="19">
        <v>10263</v>
      </c>
      <c r="I8" s="38">
        <v>10896</v>
      </c>
      <c r="J8" s="19">
        <v>75</v>
      </c>
      <c r="K8" s="19">
        <v>199</v>
      </c>
      <c r="L8" s="19">
        <v>79</v>
      </c>
      <c r="M8" s="19">
        <v>213</v>
      </c>
      <c r="N8" s="33">
        <v>11810</v>
      </c>
      <c r="O8" s="19">
        <v>14276</v>
      </c>
      <c r="P8" s="19">
        <v>15779</v>
      </c>
      <c r="Q8" s="38">
        <v>17229</v>
      </c>
      <c r="R8" s="19">
        <v>28619</v>
      </c>
      <c r="S8" s="19">
        <v>37558</v>
      </c>
      <c r="T8" s="19">
        <v>42248</v>
      </c>
      <c r="U8" s="19">
        <v>46706</v>
      </c>
    </row>
    <row r="9" spans="1:21" x14ac:dyDescent="0.25">
      <c r="A9" s="2" t="s">
        <v>45</v>
      </c>
      <c r="B9" s="51">
        <v>69360</v>
      </c>
      <c r="C9" s="51">
        <v>67996</v>
      </c>
      <c r="D9" s="51">
        <v>68619</v>
      </c>
      <c r="E9" s="51">
        <v>79205</v>
      </c>
      <c r="F9" s="52">
        <v>86388</v>
      </c>
      <c r="G9" s="51">
        <v>87026</v>
      </c>
      <c r="H9" s="51">
        <v>93776</v>
      </c>
      <c r="I9" s="53">
        <v>118228</v>
      </c>
      <c r="J9" s="51">
        <v>4581</v>
      </c>
      <c r="K9" s="51">
        <v>5344</v>
      </c>
      <c r="L9" s="51">
        <v>6708</v>
      </c>
      <c r="M9" s="51">
        <v>6135</v>
      </c>
      <c r="N9" s="52">
        <v>249373</v>
      </c>
      <c r="O9" s="51">
        <v>256133</v>
      </c>
      <c r="P9" s="51">
        <v>298277</v>
      </c>
      <c r="Q9" s="53">
        <v>355980</v>
      </c>
      <c r="R9" s="51">
        <v>409702</v>
      </c>
      <c r="S9" s="51">
        <v>416499</v>
      </c>
      <c r="T9" s="51">
        <v>467379</v>
      </c>
      <c r="U9" s="51">
        <v>559548</v>
      </c>
    </row>
    <row r="10" spans="1:21" x14ac:dyDescent="0.25">
      <c r="A10" s="1" t="s">
        <v>33</v>
      </c>
      <c r="B10" s="57">
        <v>255564</v>
      </c>
      <c r="C10" s="57">
        <v>254324</v>
      </c>
      <c r="D10" s="57">
        <v>301677</v>
      </c>
      <c r="E10" s="57">
        <v>326702</v>
      </c>
      <c r="F10" s="35">
        <v>136772</v>
      </c>
      <c r="G10" s="24">
        <v>141395</v>
      </c>
      <c r="H10" s="24">
        <v>155867</v>
      </c>
      <c r="I10" s="40">
        <v>184833</v>
      </c>
      <c r="J10" s="57">
        <v>14102</v>
      </c>
      <c r="K10" s="57">
        <v>15624</v>
      </c>
      <c r="L10" s="57">
        <v>19322</v>
      </c>
      <c r="M10" s="57">
        <v>20445</v>
      </c>
      <c r="N10" s="35">
        <v>329474</v>
      </c>
      <c r="O10" s="24">
        <v>330288</v>
      </c>
      <c r="P10" s="24">
        <v>384133</v>
      </c>
      <c r="Q10" s="40">
        <v>450344</v>
      </c>
      <c r="R10" s="57">
        <v>735912</v>
      </c>
      <c r="S10" s="57">
        <v>741630</v>
      </c>
      <c r="T10" s="57">
        <v>861000</v>
      </c>
      <c r="U10" s="57">
        <v>982325</v>
      </c>
    </row>
    <row r="14" spans="1:21" ht="15" customHeight="1" x14ac:dyDescent="0.25"/>
  </sheetData>
  <mergeCells count="5">
    <mergeCell ref="R2:U2"/>
    <mergeCell ref="B2:E2"/>
    <mergeCell ref="F2:I2"/>
    <mergeCell ref="J2:M2"/>
    <mergeCell ref="N2:Q2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Region</vt:lpstr>
      <vt:lpstr>County</vt:lpstr>
      <vt:lpstr>MIC</vt:lpstr>
      <vt:lpstr>Industrial Type</vt:lpstr>
      <vt:lpstr>Region!Extract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Jensen</dc:creator>
  <cp:lastModifiedBy>Maggie Moore</cp:lastModifiedBy>
  <dcterms:created xsi:type="dcterms:W3CDTF">2022-09-08T14:55:03Z</dcterms:created>
  <dcterms:modified xsi:type="dcterms:W3CDTF">2023-05-31T16:56:40Z</dcterms:modified>
</cp:coreProperties>
</file>