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ding\industrial-lands-qc\data\"/>
    </mc:Choice>
  </mc:AlternateContent>
  <xr:revisionPtr revIDLastSave="0" documentId="13_ncr:1_{E07378C5-3C22-4296-8A5A-F88F1028D228}" xr6:coauthVersionLast="47" xr6:coauthVersionMax="47" xr10:uidLastSave="{00000000-0000-0000-0000-000000000000}"/>
  <bookViews>
    <workbookView xWindow="33720" yWindow="960" windowWidth="38640" windowHeight="21240" tabRatio="436" xr2:uid="{6F0EB91E-02DC-404C-8997-F039C3834C75}"/>
  </bookViews>
  <sheets>
    <sheet name="Net Industrial Acreag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2" l="1"/>
  <c r="D44" i="2"/>
  <c r="C44" i="2"/>
  <c r="E38" i="2"/>
  <c r="D38" i="2"/>
  <c r="C38" i="2"/>
  <c r="E24" i="2"/>
  <c r="D24" i="2"/>
  <c r="C24" i="2"/>
  <c r="E43" i="2"/>
  <c r="E42" i="2"/>
  <c r="E32" i="2"/>
  <c r="E31" i="2"/>
  <c r="E30" i="2"/>
  <c r="E29" i="2"/>
  <c r="E28" i="2"/>
  <c r="E37" i="2"/>
  <c r="E36" i="2"/>
  <c r="E35" i="2"/>
  <c r="E34" i="2"/>
  <c r="E33" i="2"/>
  <c r="E20" i="2"/>
  <c r="E23" i="2"/>
  <c r="E22" i="2"/>
  <c r="E21" i="2"/>
  <c r="G43" i="2" l="1"/>
  <c r="G42" i="2"/>
  <c r="G37" i="2"/>
  <c r="G36" i="2"/>
  <c r="G35" i="2"/>
  <c r="G34" i="2"/>
  <c r="G33" i="2"/>
  <c r="G32" i="2"/>
  <c r="G31" i="2"/>
  <c r="G30" i="2"/>
  <c r="G29" i="2"/>
  <c r="G28" i="2"/>
  <c r="G44" i="2" l="1"/>
  <c r="G38" i="2"/>
  <c r="G23" i="2" l="1"/>
  <c r="G22" i="2"/>
  <c r="G21" i="2"/>
  <c r="G24" i="2" l="1"/>
  <c r="G20" i="2"/>
</calcChain>
</file>

<file path=xl/sharedStrings.xml><?xml version="1.0" encoding="utf-8"?>
<sst xmlns="http://schemas.openxmlformats.org/spreadsheetml/2006/main" count="53" uniqueCount="44">
  <si>
    <t>King</t>
  </si>
  <si>
    <t>Kitsap</t>
  </si>
  <si>
    <t>Pierce</t>
  </si>
  <si>
    <t>Snohomish</t>
  </si>
  <si>
    <t>Region</t>
  </si>
  <si>
    <t>Ballard-Interbay</t>
  </si>
  <si>
    <t>Frederickson</t>
  </si>
  <si>
    <t>Duwamish</t>
  </si>
  <si>
    <t>Cascade</t>
  </si>
  <si>
    <t>MIC Total</t>
  </si>
  <si>
    <t>Vacant</t>
  </si>
  <si>
    <t>Redevelopable</t>
  </si>
  <si>
    <t>Core Industrial</t>
  </si>
  <si>
    <t>Industrial-Commercial</t>
  </si>
  <si>
    <t>County</t>
  </si>
  <si>
    <t>Data Notes:</t>
  </si>
  <si>
    <t>Includes Core Industrial and Industrial Commercially zoned parcels</t>
  </si>
  <si>
    <t>Parcels zoned for Limited, Airport and Military uses are excluded</t>
  </si>
  <si>
    <t>Water Bodies, Wetlands, Public Use and Rights of Way are trimmed out of the parcels</t>
  </si>
  <si>
    <t>Tier A, B and C exclusions from the 2015 Industrial Lands Analysis were removed</t>
  </si>
  <si>
    <t>Parcels are further restricted based on the use codes in the parcel records. The following codes are excluded from the Net Supply:
    2 - Civic
    6 - protected forests outside of MIC boundaries
    7 - government
    8 - group quarters
    19 - park
    22 - right of way
    23 - school
    29 - water</t>
  </si>
  <si>
    <t>Threshold for reporting is $6.28 assessed improvement value per parcel sqft in 2023 which is equivalent to $5.00 per parcel sqft in 2013 $'s</t>
  </si>
  <si>
    <t>Parcel acreage is determined by intersecting parcel polygons with the Industrial lands layer based on zoning. The parcels polygons are trimmed to the zoning boundary and acreage is re-calculated</t>
  </si>
  <si>
    <t>Parcel acreage does not inlcude any reductions for assumptions about what is needed for redevelopment.</t>
  </si>
  <si>
    <t>2023 Net Industrial Lands: Region and Counties</t>
  </si>
  <si>
    <t>2023 Net Industrial Lands: Manufacturing Industrial Centers</t>
  </si>
  <si>
    <t>MIC</t>
  </si>
  <si>
    <t>Kent MIC</t>
  </si>
  <si>
    <t>North Tukwila</t>
  </si>
  <si>
    <t>Paine Field / Boeing Everett</t>
  </si>
  <si>
    <t>Port of Tacoma</t>
  </si>
  <si>
    <t>Puget Sound Industrial Center- Bremerton</t>
  </si>
  <si>
    <t>Sumner Pacific</t>
  </si>
  <si>
    <r>
      <t xml:space="preserve">Industrial Lands Zoning Layer is located: 
</t>
    </r>
    <r>
      <rPr>
        <sz val="9"/>
        <color theme="1"/>
        <rFont val="Arial"/>
        <family val="2"/>
      </rPr>
      <t>Y:/Industrial Lands/2022 Industrial Lands Analysis Update/Data/GIS/v108/ILI_Zoning_Update.gdb</t>
    </r>
  </si>
  <si>
    <t>2023 Net Industrial Lands:  Industrial Lands Category</t>
  </si>
  <si>
    <t>Industrial Category</t>
  </si>
  <si>
    <t>Net Industrial Lands</t>
  </si>
  <si>
    <t>Share of Industrial Lands for Redevelopment</t>
  </si>
  <si>
    <t>Total Gross Acreage of Industrial Lands*</t>
  </si>
  <si>
    <t>Total Gross Acreage of Industrial Lands**</t>
  </si>
  <si>
    <t>** Region totals for Regionwide acreage of gross industrial lands by Industrial Category</t>
  </si>
  <si>
    <t>* Total gross industrial lands for all Industrial Categories</t>
  </si>
  <si>
    <t>Share of All Industrial Lands for Redevelopment</t>
  </si>
  <si>
    <r>
      <t xml:space="preserve">2023 Industrial Lands Inventory -- Net Acreage  </t>
    </r>
    <r>
      <rPr>
        <b/>
        <sz val="11"/>
        <color rgb="FFFF0000"/>
        <rFont val="Arial"/>
        <family val="2"/>
      </rPr>
      <t>(generated 4-25-2024)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</si>
</sst>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6" fillId="0" borderId="1" xfId="0" applyFont="1" applyBorder="1"/>
    <xf numFmtId="37" fontId="6" fillId="0" borderId="1" xfId="1" applyNumberFormat="1" applyFont="1" applyBorder="1" applyAlignment="1">
      <alignment horizontal="center"/>
    </xf>
    <xf numFmtId="37" fontId="6" fillId="0" borderId="4" xfId="1" applyNumberFormat="1" applyFont="1" applyBorder="1" applyAlignment="1">
      <alignment horizontal="center"/>
    </xf>
    <xf numFmtId="37" fontId="6" fillId="0" borderId="0" xfId="1" applyNumberFormat="1" applyFont="1" applyFill="1" applyBorder="1" applyAlignment="1">
      <alignment horizontal="center"/>
    </xf>
    <xf numFmtId="37" fontId="6" fillId="0" borderId="3" xfId="1" applyNumberFormat="1" applyFont="1" applyFill="1" applyBorder="1" applyAlignment="1">
      <alignment horizontal="center"/>
    </xf>
    <xf numFmtId="0" fontId="6" fillId="0" borderId="2" xfId="0" applyFont="1" applyBorder="1"/>
    <xf numFmtId="37" fontId="6" fillId="0" borderId="2" xfId="1" applyNumberFormat="1" applyFont="1" applyFill="1" applyBorder="1" applyAlignment="1">
      <alignment horizontal="center"/>
    </xf>
    <xf numFmtId="37" fontId="6" fillId="0" borderId="5" xfId="1" applyNumberFormat="1" applyFont="1" applyFill="1" applyBorder="1" applyAlignment="1">
      <alignment horizontal="center"/>
    </xf>
    <xf numFmtId="0" fontId="7" fillId="0" borderId="0" xfId="0" applyFont="1"/>
    <xf numFmtId="37" fontId="7" fillId="0" borderId="0" xfId="1" applyNumberFormat="1" applyFont="1" applyFill="1" applyAlignment="1">
      <alignment horizontal="center"/>
    </xf>
    <xf numFmtId="37" fontId="7" fillId="0" borderId="3" xfId="1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37" fontId="6" fillId="0" borderId="1" xfId="1" applyNumberFormat="1" applyFont="1" applyFill="1" applyBorder="1" applyAlignment="1">
      <alignment horizontal="center"/>
    </xf>
    <xf numFmtId="37" fontId="6" fillId="0" borderId="4" xfId="1" applyNumberFormat="1" applyFont="1" applyFill="1" applyBorder="1" applyAlignment="1">
      <alignment horizontal="center"/>
    </xf>
    <xf numFmtId="37" fontId="7" fillId="0" borderId="0" xfId="1" applyNumberFormat="1" applyFont="1" applyAlignment="1">
      <alignment horizontal="center"/>
    </xf>
    <xf numFmtId="37" fontId="7" fillId="0" borderId="3" xfId="1" applyNumberFormat="1" applyFont="1" applyBorder="1" applyAlignment="1">
      <alignment horizontal="center"/>
    </xf>
    <xf numFmtId="9" fontId="6" fillId="0" borderId="4" xfId="1" applyNumberFormat="1" applyFont="1" applyBorder="1" applyAlignment="1">
      <alignment horizontal="center"/>
    </xf>
    <xf numFmtId="9" fontId="6" fillId="0" borderId="3" xfId="1" applyNumberFormat="1" applyFont="1" applyFill="1" applyBorder="1" applyAlignment="1">
      <alignment horizontal="center"/>
    </xf>
    <xf numFmtId="9" fontId="6" fillId="0" borderId="5" xfId="1" applyNumberFormat="1" applyFont="1" applyFill="1" applyBorder="1" applyAlignment="1">
      <alignment horizontal="center"/>
    </xf>
    <xf numFmtId="9" fontId="7" fillId="0" borderId="3" xfId="1" applyNumberFormat="1" applyFont="1" applyFill="1" applyBorder="1" applyAlignment="1">
      <alignment horizontal="center"/>
    </xf>
    <xf numFmtId="9" fontId="7" fillId="0" borderId="0" xfId="1" applyNumberFormat="1" applyFont="1" applyFill="1" applyAlignment="1">
      <alignment horizontal="center"/>
    </xf>
    <xf numFmtId="9" fontId="6" fillId="0" borderId="4" xfId="1" applyNumberFormat="1" applyFont="1" applyFill="1" applyBorder="1" applyAlignment="1">
      <alignment horizontal="center"/>
    </xf>
    <xf numFmtId="9" fontId="7" fillId="0" borderId="3" xfId="1" applyNumberFormat="1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87EF-57D3-4A9C-B9A4-E887F0C0AD62}">
  <sheetPr>
    <pageSetUpPr fitToPage="1"/>
  </sheetPr>
  <dimension ref="A1:G47"/>
  <sheetViews>
    <sheetView tabSelected="1" zoomScaleNormal="100" workbookViewId="0">
      <selection activeCell="A2" sqref="A2"/>
    </sheetView>
  </sheetViews>
  <sheetFormatPr defaultRowHeight="14" x14ac:dyDescent="0.3"/>
  <cols>
    <col min="1" max="1" width="4.6328125" style="2" customWidth="1"/>
    <col min="2" max="2" width="35.7265625" style="2" customWidth="1"/>
    <col min="3" max="5" width="16.6328125" style="2" customWidth="1"/>
    <col min="6" max="7" width="20.6328125" style="2" customWidth="1"/>
    <col min="8" max="16384" width="8.7265625" style="2"/>
  </cols>
  <sheetData>
    <row r="1" spans="1:7" ht="15" customHeight="1" x14ac:dyDescent="0.3">
      <c r="A1" s="1" t="s">
        <v>43</v>
      </c>
    </row>
    <row r="2" spans="1:7" ht="15" customHeight="1" x14ac:dyDescent="0.3">
      <c r="A2" s="1" t="s">
        <v>15</v>
      </c>
    </row>
    <row r="3" spans="1:7" ht="15" customHeight="1" x14ac:dyDescent="0.3">
      <c r="A3" s="1"/>
      <c r="B3" s="33" t="s">
        <v>16</v>
      </c>
      <c r="C3" s="33"/>
      <c r="D3" s="33"/>
      <c r="E3" s="33"/>
      <c r="F3" s="33"/>
      <c r="G3" s="3"/>
    </row>
    <row r="4" spans="1:7" ht="15" customHeight="1" x14ac:dyDescent="0.3">
      <c r="A4" s="1"/>
      <c r="B4" s="34" t="s">
        <v>17</v>
      </c>
      <c r="C4" s="34"/>
      <c r="D4" s="34"/>
      <c r="E4" s="34"/>
      <c r="F4" s="34"/>
      <c r="G4" s="4"/>
    </row>
    <row r="5" spans="1:7" ht="15" customHeight="1" x14ac:dyDescent="0.3">
      <c r="A5" s="1"/>
      <c r="B5" s="34" t="s">
        <v>18</v>
      </c>
      <c r="C5" s="34"/>
      <c r="D5" s="34"/>
      <c r="E5" s="34"/>
      <c r="F5" s="34"/>
      <c r="G5" s="4"/>
    </row>
    <row r="6" spans="1:7" ht="15" customHeight="1" x14ac:dyDescent="0.3">
      <c r="A6" s="1"/>
      <c r="B6" s="34" t="s">
        <v>19</v>
      </c>
      <c r="C6" s="34"/>
      <c r="D6" s="34"/>
      <c r="E6" s="34"/>
      <c r="F6" s="34"/>
      <c r="G6" s="4"/>
    </row>
    <row r="7" spans="1:7" ht="15" customHeight="1" x14ac:dyDescent="0.3">
      <c r="A7" s="1"/>
      <c r="B7" s="4"/>
    </row>
    <row r="8" spans="1:7" ht="30" customHeight="1" x14ac:dyDescent="0.3">
      <c r="A8" s="1"/>
      <c r="B8" s="32" t="s">
        <v>22</v>
      </c>
      <c r="C8" s="32"/>
      <c r="D8" s="32"/>
      <c r="E8" s="32"/>
      <c r="F8" s="32"/>
      <c r="G8" s="5"/>
    </row>
    <row r="9" spans="1:7" ht="15" customHeight="1" x14ac:dyDescent="0.3">
      <c r="A9" s="1"/>
      <c r="B9" s="4"/>
    </row>
    <row r="10" spans="1:7" ht="140" customHeight="1" x14ac:dyDescent="0.3">
      <c r="A10" s="1"/>
      <c r="B10" s="32" t="s">
        <v>20</v>
      </c>
      <c r="C10" s="32"/>
      <c r="D10" s="32"/>
      <c r="E10" s="32"/>
      <c r="F10" s="32"/>
      <c r="G10" s="5"/>
    </row>
    <row r="11" spans="1:7" ht="15" customHeight="1" x14ac:dyDescent="0.3">
      <c r="A11" s="1"/>
      <c r="B11" s="4"/>
    </row>
    <row r="12" spans="1:7" ht="30" customHeight="1" x14ac:dyDescent="0.3">
      <c r="A12" s="1"/>
      <c r="B12" s="32" t="s">
        <v>21</v>
      </c>
      <c r="C12" s="32"/>
      <c r="D12" s="32"/>
      <c r="E12" s="32"/>
      <c r="F12" s="32"/>
      <c r="G12" s="5"/>
    </row>
    <row r="13" spans="1:7" ht="15" customHeight="1" x14ac:dyDescent="0.3">
      <c r="A13" s="1"/>
      <c r="B13" s="5"/>
      <c r="C13" s="5"/>
      <c r="D13" s="5"/>
      <c r="E13" s="5"/>
      <c r="F13" s="5"/>
      <c r="G13" s="5"/>
    </row>
    <row r="14" spans="1:7" ht="15" customHeight="1" x14ac:dyDescent="0.3">
      <c r="A14" s="1"/>
      <c r="B14" s="32" t="s">
        <v>23</v>
      </c>
      <c r="C14" s="32"/>
      <c r="D14" s="32"/>
      <c r="E14" s="32"/>
      <c r="F14" s="32"/>
      <c r="G14" s="5"/>
    </row>
    <row r="15" spans="1:7" ht="15" customHeight="1" x14ac:dyDescent="0.3">
      <c r="A15" s="1"/>
      <c r="B15" s="5"/>
      <c r="C15" s="5"/>
      <c r="D15" s="5"/>
      <c r="E15" s="5"/>
      <c r="F15" s="5"/>
      <c r="G15" s="5"/>
    </row>
    <row r="16" spans="1:7" ht="30" customHeight="1" x14ac:dyDescent="0.3">
      <c r="A16" s="1"/>
      <c r="B16" s="32" t="s">
        <v>33</v>
      </c>
      <c r="C16" s="32"/>
      <c r="D16" s="32"/>
      <c r="E16" s="32"/>
      <c r="F16" s="32"/>
      <c r="G16" s="5"/>
    </row>
    <row r="17" spans="1:7" ht="15" customHeight="1" x14ac:dyDescent="0.3">
      <c r="A17" s="1"/>
      <c r="B17" s="5"/>
      <c r="C17" s="5"/>
      <c r="D17" s="5"/>
      <c r="E17" s="5"/>
      <c r="F17" s="5"/>
      <c r="G17" s="5"/>
    </row>
    <row r="18" spans="1:7" ht="15" customHeight="1" x14ac:dyDescent="0.3">
      <c r="A18" s="1" t="s">
        <v>24</v>
      </c>
    </row>
    <row r="19" spans="1:7" ht="45" customHeight="1" x14ac:dyDescent="0.3">
      <c r="A19" s="6"/>
      <c r="B19" s="7" t="s">
        <v>14</v>
      </c>
      <c r="C19" s="7" t="s">
        <v>10</v>
      </c>
      <c r="D19" s="7" t="s">
        <v>11</v>
      </c>
      <c r="E19" s="8" t="s">
        <v>36</v>
      </c>
      <c r="F19" s="8" t="s">
        <v>38</v>
      </c>
      <c r="G19" s="8" t="s">
        <v>42</v>
      </c>
    </row>
    <row r="20" spans="1:7" ht="15" customHeight="1" x14ac:dyDescent="0.3">
      <c r="A20" s="6"/>
      <c r="B20" s="9" t="s">
        <v>0</v>
      </c>
      <c r="C20" s="10">
        <v>5970</v>
      </c>
      <c r="D20" s="10">
        <v>2880</v>
      </c>
      <c r="E20" s="11">
        <f>SUM(C20:D20)</f>
        <v>8850</v>
      </c>
      <c r="F20" s="11">
        <v>27700</v>
      </c>
      <c r="G20" s="25">
        <f>E20/F20</f>
        <v>0.31949458483754511</v>
      </c>
    </row>
    <row r="21" spans="1:7" ht="15" customHeight="1" x14ac:dyDescent="0.3">
      <c r="A21" s="6"/>
      <c r="B21" s="6" t="s">
        <v>1</v>
      </c>
      <c r="C21" s="12">
        <v>3420</v>
      </c>
      <c r="D21" s="12">
        <v>660</v>
      </c>
      <c r="E21" s="13">
        <f>SUM(C21:D21)</f>
        <v>4080</v>
      </c>
      <c r="F21" s="13">
        <v>10000</v>
      </c>
      <c r="G21" s="26">
        <f t="shared" ref="G21:G24" si="0">E21/F21</f>
        <v>0.40799999999999997</v>
      </c>
    </row>
    <row r="22" spans="1:7" ht="15" customHeight="1" x14ac:dyDescent="0.3">
      <c r="A22" s="6"/>
      <c r="B22" s="6" t="s">
        <v>2</v>
      </c>
      <c r="C22" s="12">
        <v>5530</v>
      </c>
      <c r="D22" s="12">
        <v>3710</v>
      </c>
      <c r="E22" s="13">
        <f>SUM(C22:D22)</f>
        <v>9240</v>
      </c>
      <c r="F22" s="13">
        <v>22200</v>
      </c>
      <c r="G22" s="26">
        <f t="shared" si="0"/>
        <v>0.41621621621621624</v>
      </c>
    </row>
    <row r="23" spans="1:7" ht="15" customHeight="1" x14ac:dyDescent="0.3">
      <c r="A23" s="6"/>
      <c r="B23" s="14" t="s">
        <v>3</v>
      </c>
      <c r="C23" s="15">
        <v>3940</v>
      </c>
      <c r="D23" s="15">
        <v>2780</v>
      </c>
      <c r="E23" s="16">
        <f>SUM(C23:D23)</f>
        <v>6720</v>
      </c>
      <c r="F23" s="16">
        <v>16000</v>
      </c>
      <c r="G23" s="27">
        <f t="shared" si="0"/>
        <v>0.42</v>
      </c>
    </row>
    <row r="24" spans="1:7" ht="15" customHeight="1" x14ac:dyDescent="0.3">
      <c r="A24" s="6"/>
      <c r="B24" s="17" t="s">
        <v>4</v>
      </c>
      <c r="C24" s="18">
        <f>SUM(C20:C23)</f>
        <v>18860</v>
      </c>
      <c r="D24" s="18">
        <f>SUM(D20:D23)</f>
        <v>10030</v>
      </c>
      <c r="E24" s="19">
        <f>SUM(E20:E23)</f>
        <v>28890</v>
      </c>
      <c r="F24" s="19">
        <v>75900</v>
      </c>
      <c r="G24" s="28">
        <f t="shared" si="0"/>
        <v>0.3806324110671937</v>
      </c>
    </row>
    <row r="25" spans="1:7" ht="15" customHeight="1" x14ac:dyDescent="0.3">
      <c r="A25" s="6"/>
      <c r="B25" s="6"/>
      <c r="C25" s="6"/>
      <c r="D25" s="6"/>
      <c r="E25" s="6"/>
      <c r="F25" s="6"/>
      <c r="G25" s="6"/>
    </row>
    <row r="26" spans="1:7" ht="15" customHeight="1" x14ac:dyDescent="0.3">
      <c r="A26" s="1" t="s">
        <v>25</v>
      </c>
      <c r="B26" s="6"/>
      <c r="C26" s="6"/>
      <c r="D26" s="6"/>
      <c r="E26" s="6"/>
      <c r="F26" s="6"/>
      <c r="G26" s="6"/>
    </row>
    <row r="27" spans="1:7" ht="45" customHeight="1" x14ac:dyDescent="0.3">
      <c r="A27" s="6"/>
      <c r="B27" s="7" t="s">
        <v>26</v>
      </c>
      <c r="C27" s="7" t="s">
        <v>10</v>
      </c>
      <c r="D27" s="7" t="s">
        <v>11</v>
      </c>
      <c r="E27" s="8" t="s">
        <v>36</v>
      </c>
      <c r="F27" s="8" t="s">
        <v>38</v>
      </c>
      <c r="G27" s="8" t="s">
        <v>42</v>
      </c>
    </row>
    <row r="28" spans="1:7" ht="15" customHeight="1" x14ac:dyDescent="0.3">
      <c r="B28" s="20" t="s">
        <v>5</v>
      </c>
      <c r="C28" s="21">
        <v>130</v>
      </c>
      <c r="D28" s="21">
        <v>140</v>
      </c>
      <c r="E28" s="11">
        <f>SUM(C28:D28)</f>
        <v>270</v>
      </c>
      <c r="F28" s="11">
        <v>870</v>
      </c>
      <c r="G28" s="25">
        <f t="shared" ref="G28:G38" si="1">E28/F28</f>
        <v>0.31034482758620691</v>
      </c>
    </row>
    <row r="29" spans="1:7" ht="15" customHeight="1" x14ac:dyDescent="0.3">
      <c r="B29" s="6" t="s">
        <v>8</v>
      </c>
      <c r="C29" s="12">
        <v>780</v>
      </c>
      <c r="D29" s="12">
        <v>640</v>
      </c>
      <c r="E29" s="13">
        <f>SUM(C29:D29)</f>
        <v>1420</v>
      </c>
      <c r="F29" s="13">
        <v>3550</v>
      </c>
      <c r="G29" s="26">
        <f t="shared" si="1"/>
        <v>0.4</v>
      </c>
    </row>
    <row r="30" spans="1:7" ht="15" customHeight="1" x14ac:dyDescent="0.3">
      <c r="B30" s="6" t="s">
        <v>7</v>
      </c>
      <c r="C30" s="12">
        <v>650</v>
      </c>
      <c r="D30" s="12">
        <v>300</v>
      </c>
      <c r="E30" s="13">
        <f>SUM(C30:D30)</f>
        <v>950</v>
      </c>
      <c r="F30" s="13">
        <v>4910</v>
      </c>
      <c r="G30" s="26">
        <f t="shared" si="1"/>
        <v>0.19348268839103869</v>
      </c>
    </row>
    <row r="31" spans="1:7" ht="15" customHeight="1" x14ac:dyDescent="0.3">
      <c r="B31" s="6" t="s">
        <v>6</v>
      </c>
      <c r="C31" s="12">
        <v>810</v>
      </c>
      <c r="D31" s="12">
        <v>310</v>
      </c>
      <c r="E31" s="13">
        <f>SUM(C31:D31)</f>
        <v>1120</v>
      </c>
      <c r="F31" s="13">
        <v>2640</v>
      </c>
      <c r="G31" s="26">
        <f t="shared" si="1"/>
        <v>0.42424242424242425</v>
      </c>
    </row>
    <row r="32" spans="1:7" ht="15" customHeight="1" x14ac:dyDescent="0.3">
      <c r="B32" s="6" t="s">
        <v>27</v>
      </c>
      <c r="C32" s="12">
        <v>330</v>
      </c>
      <c r="D32" s="12">
        <v>320</v>
      </c>
      <c r="E32" s="13">
        <f>SUM(C32:D32)</f>
        <v>650</v>
      </c>
      <c r="F32" s="13">
        <v>3800</v>
      </c>
      <c r="G32" s="26">
        <f t="shared" si="1"/>
        <v>0.17105263157894737</v>
      </c>
    </row>
    <row r="33" spans="1:7" ht="15" customHeight="1" x14ac:dyDescent="0.3">
      <c r="B33" s="6" t="s">
        <v>28</v>
      </c>
      <c r="C33" s="12">
        <v>180</v>
      </c>
      <c r="D33" s="12">
        <v>120</v>
      </c>
      <c r="E33" s="13">
        <f t="shared" ref="E28:E37" si="2">SUM(C33:D33)</f>
        <v>300</v>
      </c>
      <c r="F33" s="13">
        <v>920</v>
      </c>
      <c r="G33" s="26">
        <f t="shared" si="1"/>
        <v>0.32608695652173914</v>
      </c>
    </row>
    <row r="34" spans="1:7" ht="15" customHeight="1" x14ac:dyDescent="0.3">
      <c r="B34" s="6" t="s">
        <v>29</v>
      </c>
      <c r="C34" s="12">
        <v>800</v>
      </c>
      <c r="D34" s="12">
        <v>280</v>
      </c>
      <c r="E34" s="13">
        <f t="shared" si="2"/>
        <v>1080</v>
      </c>
      <c r="F34" s="13">
        <v>4110</v>
      </c>
      <c r="G34" s="26">
        <f t="shared" si="1"/>
        <v>0.26277372262773724</v>
      </c>
    </row>
    <row r="35" spans="1:7" ht="15" customHeight="1" x14ac:dyDescent="0.3">
      <c r="B35" s="6" t="s">
        <v>30</v>
      </c>
      <c r="C35" s="12">
        <v>960</v>
      </c>
      <c r="D35" s="12">
        <v>1350</v>
      </c>
      <c r="E35" s="13">
        <f t="shared" si="2"/>
        <v>2310</v>
      </c>
      <c r="F35" s="13">
        <v>3900</v>
      </c>
      <c r="G35" s="26">
        <f t="shared" si="1"/>
        <v>0.59230769230769231</v>
      </c>
    </row>
    <row r="36" spans="1:7" ht="15" customHeight="1" x14ac:dyDescent="0.3">
      <c r="B36" s="6" t="s">
        <v>31</v>
      </c>
      <c r="C36" s="12">
        <v>1790</v>
      </c>
      <c r="D36" s="12">
        <v>90</v>
      </c>
      <c r="E36" s="13">
        <f t="shared" si="2"/>
        <v>1880</v>
      </c>
      <c r="F36" s="13">
        <v>3100</v>
      </c>
      <c r="G36" s="26">
        <f t="shared" si="1"/>
        <v>0.6064516129032258</v>
      </c>
    </row>
    <row r="37" spans="1:7" ht="15" customHeight="1" x14ac:dyDescent="0.3">
      <c r="B37" s="14" t="s">
        <v>32</v>
      </c>
      <c r="C37" s="15">
        <v>330</v>
      </c>
      <c r="D37" s="15">
        <v>280</v>
      </c>
      <c r="E37" s="16">
        <f t="shared" si="2"/>
        <v>610</v>
      </c>
      <c r="F37" s="16">
        <v>1920</v>
      </c>
      <c r="G37" s="27">
        <f t="shared" si="1"/>
        <v>0.31770833333333331</v>
      </c>
    </row>
    <row r="38" spans="1:7" ht="15" customHeight="1" x14ac:dyDescent="0.3">
      <c r="B38" s="17" t="s">
        <v>9</v>
      </c>
      <c r="C38" s="18">
        <f>SUM(C28:C37)</f>
        <v>6760</v>
      </c>
      <c r="D38" s="18">
        <f>SUM(D28:D37)</f>
        <v>3830</v>
      </c>
      <c r="E38" s="18">
        <f>SUM(E28:E37)</f>
        <v>10590</v>
      </c>
      <c r="F38" s="18">
        <v>29730</v>
      </c>
      <c r="G38" s="29">
        <f t="shared" si="1"/>
        <v>0.35620585267406663</v>
      </c>
    </row>
    <row r="39" spans="1:7" ht="15" customHeight="1" x14ac:dyDescent="0.3">
      <c r="A39" s="6"/>
      <c r="B39" s="6"/>
      <c r="C39" s="6"/>
      <c r="D39" s="6"/>
      <c r="E39" s="6"/>
      <c r="F39" s="6"/>
      <c r="G39" s="6"/>
    </row>
    <row r="40" spans="1:7" ht="15" customHeight="1" x14ac:dyDescent="0.3">
      <c r="A40" s="1" t="s">
        <v>34</v>
      </c>
      <c r="B40" s="6"/>
      <c r="C40" s="6"/>
      <c r="D40" s="6"/>
      <c r="E40" s="6"/>
      <c r="F40" s="6"/>
      <c r="G40" s="6"/>
    </row>
    <row r="41" spans="1:7" ht="45" customHeight="1" x14ac:dyDescent="0.3">
      <c r="A41" s="6"/>
      <c r="B41" s="7" t="s">
        <v>35</v>
      </c>
      <c r="C41" s="7" t="s">
        <v>10</v>
      </c>
      <c r="D41" s="7" t="s">
        <v>11</v>
      </c>
      <c r="E41" s="8" t="s">
        <v>36</v>
      </c>
      <c r="F41" s="8" t="s">
        <v>39</v>
      </c>
      <c r="G41" s="8" t="s">
        <v>37</v>
      </c>
    </row>
    <row r="42" spans="1:7" ht="15" customHeight="1" x14ac:dyDescent="0.3">
      <c r="A42" s="6"/>
      <c r="B42" s="9" t="s">
        <v>12</v>
      </c>
      <c r="C42" s="21">
        <v>14400</v>
      </c>
      <c r="D42" s="21">
        <v>8350</v>
      </c>
      <c r="E42" s="22">
        <f>SUM(C42:D42)</f>
        <v>22750</v>
      </c>
      <c r="F42" s="22">
        <v>53700</v>
      </c>
      <c r="G42" s="30">
        <f t="shared" ref="G42:G44" si="3">E42/F42</f>
        <v>0.42364990689013038</v>
      </c>
    </row>
    <row r="43" spans="1:7" ht="15" customHeight="1" x14ac:dyDescent="0.3">
      <c r="A43" s="6"/>
      <c r="B43" s="14" t="s">
        <v>13</v>
      </c>
      <c r="C43" s="15">
        <v>4460</v>
      </c>
      <c r="D43" s="15">
        <v>1670</v>
      </c>
      <c r="E43" s="16">
        <f>SUM(C43:D43)</f>
        <v>6130</v>
      </c>
      <c r="F43" s="16">
        <v>12900</v>
      </c>
      <c r="G43" s="27">
        <f t="shared" si="3"/>
        <v>0.4751937984496124</v>
      </c>
    </row>
    <row r="44" spans="1:7" ht="15" customHeight="1" x14ac:dyDescent="0.3">
      <c r="A44" s="6"/>
      <c r="B44" s="17" t="s">
        <v>4</v>
      </c>
      <c r="C44" s="23">
        <f>SUM(C42:C43)</f>
        <v>18860</v>
      </c>
      <c r="D44" s="23">
        <f>SUM(D42:D43)</f>
        <v>10020</v>
      </c>
      <c r="E44" s="24">
        <f>SUM(E42:E43)</f>
        <v>28880</v>
      </c>
      <c r="F44" s="24">
        <v>66600</v>
      </c>
      <c r="G44" s="31">
        <f t="shared" si="3"/>
        <v>0.43363363363363361</v>
      </c>
    </row>
    <row r="45" spans="1:7" ht="15" customHeight="1" x14ac:dyDescent="0.3"/>
    <row r="46" spans="1:7" ht="15" customHeight="1" x14ac:dyDescent="0.3">
      <c r="A46" s="2" t="s">
        <v>41</v>
      </c>
    </row>
    <row r="47" spans="1:7" ht="15" customHeight="1" x14ac:dyDescent="0.3">
      <c r="A47" s="2" t="s">
        <v>40</v>
      </c>
    </row>
  </sheetData>
  <mergeCells count="9">
    <mergeCell ref="B12:F12"/>
    <mergeCell ref="B14:F14"/>
    <mergeCell ref="B16:F16"/>
    <mergeCell ref="B8:F8"/>
    <mergeCell ref="B3:F3"/>
    <mergeCell ref="B4:F4"/>
    <mergeCell ref="B5:F5"/>
    <mergeCell ref="B6:F6"/>
    <mergeCell ref="B10:F10"/>
  </mergeCells>
  <pageMargins left="0.7" right="0.7" top="0.75" bottom="0.75" header="0.3" footer="0.3"/>
  <pageSetup scale="93" fitToHeight="0" orientation="landscape" r:id="rId1"/>
  <rowBreaks count="1" manualBreakCount="1">
    <brk id="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 Industrial Acreage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Jensen</dc:creator>
  <cp:lastModifiedBy>Craig Helmann</cp:lastModifiedBy>
  <cp:lastPrinted>2024-04-25T17:46:13Z</cp:lastPrinted>
  <dcterms:created xsi:type="dcterms:W3CDTF">2022-09-14T17:14:04Z</dcterms:created>
  <dcterms:modified xsi:type="dcterms:W3CDTF">2024-04-25T18:03:15Z</dcterms:modified>
</cp:coreProperties>
</file>