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travel-studies\2023\summary\displacement\"/>
    </mc:Choice>
  </mc:AlternateContent>
  <xr:revisionPtr revIDLastSave="0" documentId="13_ncr:1_{55902A9A-AA23-4ACE-9B8B-01C01A961E8D}" xr6:coauthVersionLast="47" xr6:coauthVersionMax="47" xr10:uidLastSave="{00000000-0000-0000-0000-000000000000}"/>
  <bookViews>
    <workbookView xWindow="14303" yWindow="-1238" windowWidth="17115" windowHeight="10876" xr2:uid="{728F178E-9BCB-499B-ACD5-4FEADB40D9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7" i="1"/>
  <c r="E18" i="1"/>
  <c r="E17" i="1"/>
  <c r="H14" i="1"/>
  <c r="H13" i="1"/>
  <c r="H12" i="1"/>
  <c r="F14" i="1"/>
  <c r="F13" i="1"/>
  <c r="F12" i="1"/>
  <c r="G13" i="1"/>
  <c r="G14" i="1"/>
  <c r="G12" i="1"/>
  <c r="E13" i="1"/>
  <c r="E14" i="1"/>
  <c r="E12" i="1"/>
  <c r="D14" i="1"/>
  <c r="D13" i="1"/>
  <c r="D12" i="1"/>
</calcChain>
</file>

<file path=xl/sharedStrings.xml><?xml version="1.0" encoding="utf-8"?>
<sst xmlns="http://schemas.openxmlformats.org/spreadsheetml/2006/main" count="85" uniqueCount="14">
  <si>
    <t>Displaced Mover</t>
  </si>
  <si>
    <t>was_displaced</t>
  </si>
  <si>
    <t>NA</t>
  </si>
  <si>
    <t>Not Displaced Mover</t>
  </si>
  <si>
    <t>Not Mover</t>
  </si>
  <si>
    <t>Share of Households Moved in the Past Five Years</t>
  </si>
  <si>
    <t>Within Movers, Share Displaced</t>
  </si>
  <si>
    <t>Of All Households, Share Displaced</t>
  </si>
  <si>
    <t>Within Movers, Share of Households Displaced FROM RGCs</t>
  </si>
  <si>
    <t>Within Movers, Share of Households Displaced from Locations Outside of RGCs</t>
  </si>
  <si>
    <t>MOE</t>
  </si>
  <si>
    <t>Survey Year</t>
  </si>
  <si>
    <t>Current Home in Center:</t>
  </si>
  <si>
    <t>Current Home NOT in Center: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</si>
</sst>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7"/>
      <color rgb="FF000000"/>
      <name val="Segoe UI"/>
      <family val="2"/>
    </font>
    <font>
      <sz val="7"/>
      <color rgb="FF000000"/>
      <name val="Segoe UI"/>
      <family val="2"/>
    </font>
    <font>
      <i/>
      <sz val="7"/>
      <color rgb="FFB0B0B0"/>
      <name val="Segoe UI"/>
      <family val="2"/>
    </font>
    <font>
      <sz val="7"/>
      <color rgb="FF000000"/>
      <name val="Poppins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vertical="center"/>
    </xf>
    <xf numFmtId="9" fontId="0" fillId="0" borderId="0" xfId="1" applyFont="1"/>
    <xf numFmtId="168" fontId="0" fillId="0" borderId="0" xfId="1" applyNumberFormat="1" applyFont="1"/>
    <xf numFmtId="9" fontId="0" fillId="0" borderId="0" xfId="0" applyNumberFormat="1"/>
    <xf numFmtId="0" fontId="5" fillId="2" borderId="0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/>
    </xf>
    <xf numFmtId="9" fontId="6" fillId="0" borderId="0" xfId="0" applyNumberFormat="1" applyFont="1" applyAlignment="1">
      <alignment horizontal="right" vertical="center"/>
    </xf>
    <xf numFmtId="9" fontId="6" fillId="0" borderId="0" xfId="0" applyNumberFormat="1" applyFont="1" applyAlignment="1">
      <alignment horizontal="right" vertical="center" wrapText="1"/>
    </xf>
    <xf numFmtId="0" fontId="6" fillId="2" borderId="0" xfId="0" applyFont="1" applyFill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3D750-AA02-452F-973F-AFECECC94643}">
  <dimension ref="A1:Q24"/>
  <sheetViews>
    <sheetView tabSelected="1" workbookViewId="0">
      <selection activeCell="F20" sqref="F20"/>
    </sheetView>
  </sheetViews>
  <sheetFormatPr defaultRowHeight="14.4" x14ac:dyDescent="0.3"/>
  <cols>
    <col min="5" max="5" width="11" bestFit="1" customWidth="1"/>
    <col min="7" max="8" width="12" bestFit="1" customWidth="1"/>
  </cols>
  <sheetData>
    <row r="1" spans="1:17" ht="15" thickBot="1" x14ac:dyDescent="0.35">
      <c r="A1" s="2">
        <v>1</v>
      </c>
      <c r="B1" s="3">
        <v>2019</v>
      </c>
      <c r="C1" s="3" t="s">
        <v>0</v>
      </c>
      <c r="D1" s="4">
        <v>362</v>
      </c>
      <c r="E1" s="4">
        <v>0.1235381</v>
      </c>
      <c r="F1" s="4">
        <v>1.8177269999999999E-2</v>
      </c>
      <c r="G1" s="4">
        <v>185772.2</v>
      </c>
      <c r="H1" s="4">
        <v>28964.57</v>
      </c>
      <c r="I1" s="3" t="s">
        <v>1</v>
      </c>
      <c r="J1" s="4">
        <v>0</v>
      </c>
      <c r="K1" s="5" t="s">
        <v>2</v>
      </c>
      <c r="L1" s="5" t="s">
        <v>2</v>
      </c>
      <c r="M1" s="5" t="s">
        <v>2</v>
      </c>
      <c r="N1" s="5" t="s">
        <v>2</v>
      </c>
      <c r="O1" s="5" t="s">
        <v>2</v>
      </c>
      <c r="P1" s="5" t="s">
        <v>2</v>
      </c>
      <c r="Q1" s="4">
        <v>6062</v>
      </c>
    </row>
    <row r="2" spans="1:17" ht="15" thickBot="1" x14ac:dyDescent="0.35">
      <c r="A2" s="2">
        <v>2</v>
      </c>
      <c r="B2" s="3">
        <v>2021</v>
      </c>
      <c r="C2" s="3" t="s">
        <v>0</v>
      </c>
      <c r="D2" s="4">
        <v>217</v>
      </c>
      <c r="E2" s="4">
        <v>0.11012710000000001</v>
      </c>
      <c r="F2" s="4">
        <v>1.15978E-2</v>
      </c>
      <c r="G2" s="4">
        <v>173311.3</v>
      </c>
      <c r="H2" s="4">
        <v>19237.310000000001</v>
      </c>
      <c r="I2" s="3" t="s">
        <v>1</v>
      </c>
      <c r="J2" s="4">
        <v>0</v>
      </c>
      <c r="K2" s="5" t="s">
        <v>2</v>
      </c>
      <c r="L2" s="5" t="s">
        <v>2</v>
      </c>
      <c r="M2" s="5" t="s">
        <v>2</v>
      </c>
      <c r="N2" s="5" t="s">
        <v>2</v>
      </c>
      <c r="O2" s="5" t="s">
        <v>2</v>
      </c>
      <c r="P2" s="5" t="s">
        <v>2</v>
      </c>
      <c r="Q2" s="4">
        <v>6062</v>
      </c>
    </row>
    <row r="3" spans="1:17" ht="15" thickBot="1" x14ac:dyDescent="0.35">
      <c r="A3" s="2">
        <v>3</v>
      </c>
      <c r="B3" s="3">
        <v>2023</v>
      </c>
      <c r="C3" s="3" t="s">
        <v>0</v>
      </c>
      <c r="D3" s="4">
        <v>333</v>
      </c>
      <c r="E3" s="4">
        <v>0.10462920000000001</v>
      </c>
      <c r="F3" s="4">
        <v>1.291251E-2</v>
      </c>
      <c r="G3" s="4">
        <v>150603</v>
      </c>
      <c r="H3" s="4">
        <v>19510.02</v>
      </c>
      <c r="I3" s="3" t="s">
        <v>1</v>
      </c>
      <c r="J3" s="4">
        <v>0</v>
      </c>
      <c r="K3" s="5" t="s">
        <v>2</v>
      </c>
      <c r="L3" s="5" t="s">
        <v>2</v>
      </c>
      <c r="M3" s="5" t="s">
        <v>2</v>
      </c>
      <c r="N3" s="5" t="s">
        <v>2</v>
      </c>
      <c r="O3" s="5" t="s">
        <v>2</v>
      </c>
      <c r="P3" s="5" t="s">
        <v>2</v>
      </c>
      <c r="Q3" s="4">
        <v>6062</v>
      </c>
    </row>
    <row r="4" spans="1:17" ht="15" thickBot="1" x14ac:dyDescent="0.35">
      <c r="A4" s="2">
        <v>4</v>
      </c>
      <c r="B4" s="3">
        <v>2019</v>
      </c>
      <c r="C4" s="3" t="s">
        <v>3</v>
      </c>
      <c r="D4" s="4">
        <v>943</v>
      </c>
      <c r="E4" s="4">
        <v>0.29349599999999998</v>
      </c>
      <c r="F4" s="4">
        <v>2.6191119999999998E-2</v>
      </c>
      <c r="G4" s="4">
        <v>441348.8</v>
      </c>
      <c r="H4" s="4">
        <v>46896.31</v>
      </c>
      <c r="I4" s="3" t="s">
        <v>1</v>
      </c>
      <c r="J4" s="4">
        <v>1</v>
      </c>
      <c r="K4" s="5" t="s">
        <v>2</v>
      </c>
      <c r="L4" s="5" t="s">
        <v>2</v>
      </c>
      <c r="M4" s="5" t="s">
        <v>2</v>
      </c>
      <c r="N4" s="5" t="s">
        <v>2</v>
      </c>
      <c r="O4" s="5" t="s">
        <v>2</v>
      </c>
      <c r="P4" s="5" t="s">
        <v>2</v>
      </c>
      <c r="Q4" s="4">
        <v>6063</v>
      </c>
    </row>
    <row r="5" spans="1:17" ht="15" thickBot="1" x14ac:dyDescent="0.35">
      <c r="A5" s="2">
        <v>5</v>
      </c>
      <c r="B5" s="3">
        <v>2021</v>
      </c>
      <c r="C5" s="3" t="s">
        <v>3</v>
      </c>
      <c r="D5" s="4">
        <v>545</v>
      </c>
      <c r="E5" s="4">
        <v>0.31312030000000002</v>
      </c>
      <c r="F5" s="4">
        <v>1.7253330000000001E-2</v>
      </c>
      <c r="G5" s="4">
        <v>492769.7</v>
      </c>
      <c r="H5" s="4">
        <v>32319.040000000001</v>
      </c>
      <c r="I5" s="3" t="s">
        <v>1</v>
      </c>
      <c r="J5" s="4">
        <v>1</v>
      </c>
      <c r="K5" s="5" t="s">
        <v>2</v>
      </c>
      <c r="L5" s="5" t="s">
        <v>2</v>
      </c>
      <c r="M5" s="5" t="s">
        <v>2</v>
      </c>
      <c r="N5" s="5" t="s">
        <v>2</v>
      </c>
      <c r="O5" s="5" t="s">
        <v>2</v>
      </c>
      <c r="P5" s="5" t="s">
        <v>2</v>
      </c>
      <c r="Q5" s="4">
        <v>6063</v>
      </c>
    </row>
    <row r="6" spans="1:17" ht="15" thickBot="1" x14ac:dyDescent="0.35">
      <c r="A6" s="2">
        <v>6</v>
      </c>
      <c r="B6" s="3">
        <v>2023</v>
      </c>
      <c r="C6" s="3" t="s">
        <v>3</v>
      </c>
      <c r="D6" s="4">
        <v>950</v>
      </c>
      <c r="E6" s="4">
        <v>0.3123802</v>
      </c>
      <c r="F6" s="4">
        <v>2.009128E-2</v>
      </c>
      <c r="G6" s="4">
        <v>449639.3</v>
      </c>
      <c r="H6" s="4">
        <v>34687.230000000003</v>
      </c>
      <c r="I6" s="3" t="s">
        <v>1</v>
      </c>
      <c r="J6" s="4">
        <v>1</v>
      </c>
      <c r="K6" s="5" t="s">
        <v>2</v>
      </c>
      <c r="L6" s="5" t="s">
        <v>2</v>
      </c>
      <c r="M6" s="5" t="s">
        <v>2</v>
      </c>
      <c r="N6" s="5" t="s">
        <v>2</v>
      </c>
      <c r="O6" s="5" t="s">
        <v>2</v>
      </c>
      <c r="P6" s="5" t="s">
        <v>2</v>
      </c>
      <c r="Q6" s="4">
        <v>6063</v>
      </c>
    </row>
    <row r="7" spans="1:17" ht="15" thickBot="1" x14ac:dyDescent="0.35">
      <c r="A7" s="2">
        <v>7</v>
      </c>
      <c r="B7" s="3">
        <v>2019</v>
      </c>
      <c r="C7" s="3" t="s">
        <v>4</v>
      </c>
      <c r="D7" s="4">
        <v>1304</v>
      </c>
      <c r="E7" s="4">
        <v>0.58296579999999998</v>
      </c>
      <c r="F7" s="4">
        <v>2.8096880000000001E-2</v>
      </c>
      <c r="G7" s="4">
        <v>876643.2</v>
      </c>
      <c r="H7" s="4">
        <v>64509.05</v>
      </c>
      <c r="I7" s="3" t="s">
        <v>1</v>
      </c>
      <c r="J7" s="4">
        <v>2</v>
      </c>
      <c r="K7" s="5" t="s">
        <v>2</v>
      </c>
      <c r="L7" s="5" t="s">
        <v>2</v>
      </c>
      <c r="M7" s="5" t="s">
        <v>2</v>
      </c>
      <c r="N7" s="5" t="s">
        <v>2</v>
      </c>
      <c r="O7" s="5" t="s">
        <v>2</v>
      </c>
      <c r="P7" s="5" t="s">
        <v>2</v>
      </c>
      <c r="Q7" s="4">
        <v>6064</v>
      </c>
    </row>
    <row r="8" spans="1:17" ht="15" thickBot="1" x14ac:dyDescent="0.35">
      <c r="A8" s="2">
        <v>8</v>
      </c>
      <c r="B8" s="3">
        <v>2021</v>
      </c>
      <c r="C8" s="3" t="s">
        <v>4</v>
      </c>
      <c r="D8" s="4">
        <v>965</v>
      </c>
      <c r="E8" s="4">
        <v>0.57675259999999995</v>
      </c>
      <c r="F8" s="4">
        <v>1.8350140000000001E-2</v>
      </c>
      <c r="G8" s="4">
        <v>907658.1</v>
      </c>
      <c r="H8" s="4">
        <v>42977.01</v>
      </c>
      <c r="I8" s="3" t="s">
        <v>1</v>
      </c>
      <c r="J8" s="4">
        <v>2</v>
      </c>
      <c r="K8" s="5" t="s">
        <v>2</v>
      </c>
      <c r="L8" s="5" t="s">
        <v>2</v>
      </c>
      <c r="M8" s="5" t="s">
        <v>2</v>
      </c>
      <c r="N8" s="5" t="s">
        <v>2</v>
      </c>
      <c r="O8" s="5" t="s">
        <v>2</v>
      </c>
      <c r="P8" s="5" t="s">
        <v>2</v>
      </c>
      <c r="Q8" s="4">
        <v>6064</v>
      </c>
    </row>
    <row r="9" spans="1:17" ht="15" thickBot="1" x14ac:dyDescent="0.35">
      <c r="A9" s="2">
        <v>9</v>
      </c>
      <c r="B9" s="3">
        <v>2023</v>
      </c>
      <c r="C9" s="3" t="s">
        <v>4</v>
      </c>
      <c r="D9" s="4">
        <v>1709</v>
      </c>
      <c r="E9" s="4">
        <v>0.58299060000000003</v>
      </c>
      <c r="F9" s="4">
        <v>2.12473E-2</v>
      </c>
      <c r="G9" s="4">
        <v>839155.1</v>
      </c>
      <c r="H9" s="4">
        <v>46119.58</v>
      </c>
      <c r="I9" s="3" t="s">
        <v>1</v>
      </c>
      <c r="J9" s="4">
        <v>2</v>
      </c>
      <c r="K9" s="5" t="s">
        <v>2</v>
      </c>
      <c r="L9" s="5" t="s">
        <v>2</v>
      </c>
      <c r="M9" s="5" t="s">
        <v>2</v>
      </c>
      <c r="N9" s="1"/>
      <c r="O9" s="1"/>
      <c r="P9" s="1"/>
      <c r="Q9" s="1"/>
    </row>
    <row r="11" spans="1:17" ht="15" x14ac:dyDescent="0.3">
      <c r="C11" s="9" t="s">
        <v>11</v>
      </c>
      <c r="D11" t="s">
        <v>5</v>
      </c>
      <c r="E11" t="s">
        <v>6</v>
      </c>
      <c r="F11" t="s">
        <v>10</v>
      </c>
      <c r="G11" t="s">
        <v>7</v>
      </c>
      <c r="H11" t="s">
        <v>10</v>
      </c>
    </row>
    <row r="12" spans="1:17" x14ac:dyDescent="0.3">
      <c r="C12">
        <v>2019</v>
      </c>
      <c r="D12" s="7">
        <f>E1+E4</f>
        <v>0.41703409999999996</v>
      </c>
      <c r="E12" s="7">
        <f>G1/(G1+G4)</f>
        <v>0.29623023308101626</v>
      </c>
      <c r="F12" s="6">
        <f>F4*1.645</f>
        <v>4.3084392399999998E-2</v>
      </c>
      <c r="G12" s="7">
        <f>E1</f>
        <v>0.1235381</v>
      </c>
      <c r="H12" s="6">
        <f>F1*1.645</f>
        <v>2.9901609149999998E-2</v>
      </c>
    </row>
    <row r="13" spans="1:17" x14ac:dyDescent="0.3">
      <c r="C13">
        <v>2021</v>
      </c>
      <c r="D13" s="7">
        <f>E2+E5</f>
        <v>0.42324740000000005</v>
      </c>
      <c r="E13" s="7">
        <f>G2/(G2+G5)</f>
        <v>0.26019553177466404</v>
      </c>
      <c r="F13" s="6">
        <f>F5*1.645</f>
        <v>2.838172785E-2</v>
      </c>
      <c r="G13" s="7">
        <f>E2</f>
        <v>0.11012710000000001</v>
      </c>
      <c r="H13" s="6">
        <f t="shared" ref="H13:H14" si="0">F2*1.645</f>
        <v>1.9078381000000002E-2</v>
      </c>
    </row>
    <row r="14" spans="1:17" x14ac:dyDescent="0.3">
      <c r="C14">
        <v>2023</v>
      </c>
      <c r="D14" s="7">
        <f>E3+E6</f>
        <v>0.41700939999999997</v>
      </c>
      <c r="E14" s="7">
        <f>G3/(G3+G6)</f>
        <v>0.25090367673187974</v>
      </c>
      <c r="F14" s="6">
        <f>F6*1.645</f>
        <v>3.3050155599999999E-2</v>
      </c>
      <c r="G14" s="7">
        <f>E3</f>
        <v>0.10462920000000001</v>
      </c>
      <c r="H14" s="6">
        <f t="shared" si="0"/>
        <v>2.1241078950000002E-2</v>
      </c>
    </row>
    <row r="16" spans="1:17" x14ac:dyDescent="0.3">
      <c r="C16" t="s">
        <v>11</v>
      </c>
      <c r="D16" t="s">
        <v>8</v>
      </c>
      <c r="E16" t="s">
        <v>10</v>
      </c>
      <c r="F16" t="s">
        <v>9</v>
      </c>
      <c r="G16" t="s">
        <v>10</v>
      </c>
    </row>
    <row r="17" spans="2:7" x14ac:dyDescent="0.3">
      <c r="C17">
        <v>2019</v>
      </c>
      <c r="D17" s="8">
        <v>0.34</v>
      </c>
      <c r="E17" s="6">
        <f>0.08999*1.645</f>
        <v>0.14803355000000001</v>
      </c>
      <c r="F17" s="8">
        <v>0.28999999999999998</v>
      </c>
      <c r="G17" s="6">
        <f>1.645*0.042</f>
        <v>6.9089999999999999E-2</v>
      </c>
    </row>
    <row r="18" spans="2:7" x14ac:dyDescent="0.3">
      <c r="C18">
        <v>2021</v>
      </c>
      <c r="D18" s="8">
        <v>0.22</v>
      </c>
      <c r="E18" s="6">
        <f>1.645*0.0571</f>
        <v>9.3929499999999999E-2</v>
      </c>
      <c r="F18" s="8">
        <v>0.27</v>
      </c>
      <c r="G18" s="6">
        <f>0.0276*1.645</f>
        <v>4.5401999999999998E-2</v>
      </c>
    </row>
    <row r="20" spans="2:7" ht="57.6" x14ac:dyDescent="0.3">
      <c r="B20" s="15" t="s">
        <v>11</v>
      </c>
      <c r="C20" s="10" t="s">
        <v>12</v>
      </c>
      <c r="D20" s="11" t="s">
        <v>13</v>
      </c>
    </row>
    <row r="21" spans="2:7" ht="86.4" x14ac:dyDescent="0.3">
      <c r="B21" s="15"/>
      <c r="C21" s="10" t="s">
        <v>5</v>
      </c>
      <c r="D21" s="11" t="s">
        <v>5</v>
      </c>
    </row>
    <row r="22" spans="2:7" x14ac:dyDescent="0.3">
      <c r="B22" s="12">
        <v>2019</v>
      </c>
      <c r="C22" s="13">
        <v>0.52</v>
      </c>
      <c r="D22" s="14">
        <v>0.41</v>
      </c>
    </row>
    <row r="23" spans="2:7" x14ac:dyDescent="0.3">
      <c r="B23" s="12">
        <v>2021</v>
      </c>
      <c r="C23" s="13">
        <v>0.62</v>
      </c>
      <c r="D23" s="14">
        <v>0.41</v>
      </c>
    </row>
    <row r="24" spans="2:7" x14ac:dyDescent="0.3">
      <c r="B24" s="12">
        <v>2023</v>
      </c>
      <c r="C24" s="13">
        <v>0.63</v>
      </c>
      <c r="D24" s="14">
        <v>0.4</v>
      </c>
    </row>
  </sheetData>
  <mergeCells count="1">
    <mergeCell ref="B20:B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Childress</dc:creator>
  <cp:lastModifiedBy>Suzanne Childress</cp:lastModifiedBy>
  <dcterms:created xsi:type="dcterms:W3CDTF">2024-05-09T19:18:54Z</dcterms:created>
  <dcterms:modified xsi:type="dcterms:W3CDTF">2024-05-09T22:30:57Z</dcterms:modified>
</cp:coreProperties>
</file>