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filterPrivacy="1" codeName="ThisWorkbook"/>
  <xr:revisionPtr revIDLastSave="0" documentId="13_ncr:1_{612652A6-4530-BD46-892C-CE6F4571D2FC}" xr6:coauthVersionLast="45" xr6:coauthVersionMax="45" xr10:uidLastSave="{00000000-0000-0000-0000-000000000000}"/>
  <bookViews>
    <workbookView xWindow="0" yWindow="500" windowWidth="23560" windowHeight="17660" xr2:uid="{00000000-000D-0000-FFFF-FFFF00000000}"/>
  </bookViews>
  <sheets>
    <sheet name="ProjectSchedule" sheetId="11" r:id="rId1"/>
    <sheet name="Sheet1"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1" l="1"/>
  <c r="E20" i="11"/>
  <c r="D21" i="11"/>
  <c r="D20" i="11"/>
  <c r="D19" i="11"/>
  <c r="E19" i="11"/>
  <c r="E17" i="11"/>
  <c r="D11" i="11" l="1"/>
  <c r="E11" i="11" s="1"/>
  <c r="D10" i="11"/>
  <c r="E10" i="11" s="1"/>
  <c r="G7" i="11"/>
  <c r="D14" i="11" l="1"/>
  <c r="E14" i="11" s="1"/>
  <c r="D13" i="11"/>
  <c r="E13" i="11" s="1"/>
  <c r="D9" i="11"/>
  <c r="E9" i="11" s="1"/>
  <c r="D17" i="11" l="1"/>
  <c r="D16" i="11"/>
  <c r="H5" i="11"/>
  <c r="G18" i="11"/>
  <c r="G15" i="11"/>
  <c r="G12" i="11"/>
  <c r="G8" i="11"/>
  <c r="G9" i="11" l="1"/>
  <c r="H6" i="11"/>
  <c r="G10" i="11" l="1"/>
  <c r="I5" i="11"/>
  <c r="J5" i="11" s="1"/>
  <c r="K5" i="11" s="1"/>
  <c r="L5" i="11" s="1"/>
  <c r="M5" i="11" s="1"/>
  <c r="N5" i="11" s="1"/>
  <c r="O5" i="11" s="1"/>
  <c r="H4" i="11"/>
  <c r="G13" i="11" l="1"/>
  <c r="G14" i="11"/>
  <c r="G11" i="11"/>
  <c r="O4" i="1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E16" i="11" l="1"/>
  <c r="AJ5" i="11"/>
  <c r="AK5" i="11" s="1"/>
  <c r="AL5" i="11" s="1"/>
  <c r="AM5" i="11" s="1"/>
  <c r="AN5" i="11" s="1"/>
  <c r="AO5" i="11" s="1"/>
  <c r="AP5" i="11" s="1"/>
  <c r="L6" i="11"/>
  <c r="G16" i="11" l="1"/>
  <c r="AQ5" i="11"/>
  <c r="AR5" i="11" s="1"/>
  <c r="AJ4" i="11"/>
  <c r="M6" i="11"/>
  <c r="G19" i="11" l="1"/>
  <c r="AS5" i="11"/>
  <c r="AR6" i="11"/>
  <c r="AQ4" i="11"/>
  <c r="N6" i="11"/>
  <c r="G20" i="11" l="1"/>
  <c r="AT5" i="11"/>
  <c r="AS6" i="11"/>
  <c r="G21" i="11" l="1"/>
  <c r="AU5" i="1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L6" i="11"/>
  <c r="BM5" i="11"/>
  <c r="BK6" i="11"/>
  <c r="AF6" i="11"/>
  <c r="BM6" i="11" l="1"/>
  <c r="BN5" i="11"/>
  <c r="AG6" i="11"/>
  <c r="BO5" i="11" l="1"/>
  <c r="BN6" i="11"/>
  <c r="AH6" i="11"/>
  <c r="BO6" i="11" l="1"/>
  <c r="BP5" i="11"/>
  <c r="AI6" i="11"/>
  <c r="BQ5" i="11" l="1"/>
  <c r="BP6" i="11"/>
  <c r="AJ6" i="11"/>
  <c r="BQ6" i="11" l="1"/>
  <c r="BR5" i="11"/>
  <c r="AK6" i="11"/>
  <c r="BR6" i="11" l="1"/>
  <c r="BS5" i="11"/>
  <c r="AL6" i="11"/>
  <c r="BS4" i="11" l="1"/>
  <c r="BS6" i="11"/>
  <c r="BT5" i="11"/>
  <c r="AM6" i="11"/>
  <c r="BT6" i="11" l="1"/>
  <c r="BU5" i="11"/>
  <c r="AN6" i="11"/>
  <c r="BV5" i="11" l="1"/>
  <c r="BU6" i="11"/>
  <c r="AO6" i="11"/>
  <c r="BV6" i="11" l="1"/>
  <c r="BW5" i="11"/>
  <c r="AP6" i="11"/>
  <c r="BW6" i="11" l="1"/>
  <c r="BX5" i="11"/>
  <c r="AQ6" i="11"/>
  <c r="BX6" i="11" l="1"/>
  <c r="BY5" i="11"/>
  <c r="BY6" i="11" l="1"/>
  <c r="BZ5" i="11"/>
  <c r="BZ4" i="11" l="1"/>
  <c r="BZ6" i="11"/>
  <c r="CA5" i="11"/>
  <c r="CA6" i="11" l="1"/>
  <c r="CB5" i="11"/>
  <c r="CC5" i="11" l="1"/>
  <c r="CB6" i="11"/>
  <c r="CC6" i="11" l="1"/>
  <c r="CD5" i="11"/>
  <c r="CD6" i="11" l="1"/>
  <c r="CE5" i="11"/>
  <c r="CE6" i="11" l="1"/>
  <c r="CF5" i="11"/>
  <c r="CF6" i="11" l="1"/>
  <c r="CG5" i="11"/>
  <c r="CG4" i="11" l="1"/>
  <c r="CG6" i="11"/>
  <c r="CH5" i="11"/>
  <c r="CI5" i="11" l="1"/>
  <c r="CH6" i="11"/>
  <c r="CI6" i="11" l="1"/>
  <c r="CJ5" i="11"/>
  <c r="CJ6" i="11" l="1"/>
  <c r="CK5" i="11"/>
  <c r="CK6" i="11" l="1"/>
  <c r="CL5" i="11"/>
  <c r="CL6" i="11" l="1"/>
  <c r="CM5" i="11"/>
  <c r="CM6" i="11" s="1"/>
</calcChain>
</file>

<file path=xl/sharedStrings.xml><?xml version="1.0" encoding="utf-8"?>
<sst xmlns="http://schemas.openxmlformats.org/spreadsheetml/2006/main" count="42" uniqueCount="41">
  <si>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</si>
  <si>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</si>
  <si>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</si>
  <si>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</si>
  <si>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</si>
  <si>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</si>
  <si>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</si>
  <si>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</si>
  <si>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</si>
  <si>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</si>
  <si>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</si>
  <si>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</si>
  <si>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</si>
  <si>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</si>
  <si>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Arunabh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</si>
  <si>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</si>
  <si>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Prashant</t>
  </si>
  <si>
    <t>Nikhila</t>
  </si>
  <si>
    <t>Christine</t>
  </si>
  <si>
    <t>Timothy</t>
  </si>
  <si>
    <t>Priyansh</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</si>
  <si>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</si>
  <si>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</si>
  <si>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Members</t>
  </si>
  <si>
    <t>Week # 11</t>
  </si>
  <si>
    <t>Week # 12</t>
  </si>
  <si>
    <t>Week # 13</t>
  </si>
  <si>
    <t>Week # 14</t>
  </si>
  <si>
    <t>webApp UI tabs for login, notice etc</t>
  </si>
  <si>
    <t>Explore embeding Tableau dashboards</t>
  </si>
  <si>
    <t>APIs for login and FHIR connection clinet</t>
  </si>
  <si>
    <t>tabular view of patient risk report</t>
  </si>
  <si>
    <t>group chat module</t>
  </si>
  <si>
    <t>API for maintaining profile</t>
  </si>
  <si>
    <t>UI for care center info</t>
  </si>
  <si>
    <t>page for group interaction and chat</t>
  </si>
  <si>
    <t>schedule job to generate report</t>
  </si>
  <si>
    <t>deployment on heroku</t>
  </si>
  <si>
    <t>sss</t>
  </si>
  <si>
    <t xml:space="preserve">                                                                                         </t>
  </si>
  <si>
    <t>Individual Project: Drug Abuse Prevention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</si>
</sst>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22"/>
      <color theme="1" tint="0.34998626667073579"/>
      <name val="Calibri"/>
      <family val="2"/>
      <scheme val="maj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2" fillId="0" borderId="0" xfId="1" applyFont="1" applyProtection="1">
      <alignment vertical="top"/>
    </xf>
    <xf numFmtId="0" fontId="7" fillId="0" borderId="0" xfId="6"/>
    <xf numFmtId="0" fontId="7" fillId="0" borderId="0" xfId="7">
      <alignment vertical="top"/>
    </xf>
    <xf numFmtId="164" fontId="6" fillId="2" borderId="2" xfId="10" applyFill="1">
      <alignment horizontal="center" vertical="center"/>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10" borderId="2" xfId="11" applyFill="1">
      <alignment horizontal="center" vertical="center"/>
    </xf>
    <xf numFmtId="0" fontId="0" fillId="13" borderId="9" xfId="0" applyFill="1" applyBorder="1" applyAlignment="1">
      <alignment vertical="center"/>
    </xf>
    <xf numFmtId="0" fontId="6" fillId="2" borderId="2" xfId="12" applyFill="1" applyAlignment="1">
      <alignment horizontal="left" vertical="center" wrapText="1" indent="2"/>
    </xf>
    <xf numFmtId="0" fontId="6" fillId="3" borderId="2" xfId="12" applyFill="1" applyAlignment="1">
      <alignment horizontal="left" vertical="center" wrapText="1" indent="2"/>
    </xf>
    <xf numFmtId="0" fontId="6" fillId="10" borderId="2" xfId="12" applyFill="1" applyAlignment="1">
      <alignment horizontal="left" vertical="center" wrapText="1" indent="2"/>
    </xf>
    <xf numFmtId="0" fontId="6" fillId="9" borderId="2" xfId="12" applyFill="1" applyAlignment="1">
      <alignment horizontal="left" vertical="center" wrapText="1" indent="2"/>
    </xf>
    <xf numFmtId="0" fontId="14" fillId="0" borderId="0" xfId="5" applyFont="1" applyAlignment="1">
      <alignment horizontal="left"/>
    </xf>
    <xf numFmtId="0" fontId="4" fillId="0" borderId="0" xfId="0" applyFont="1"/>
    <xf numFmtId="0" fontId="6" fillId="10" borderId="0" xfId="11" applyFill="1" applyBorder="1">
      <alignment horizontal="center" vertical="center"/>
    </xf>
    <xf numFmtId="0" fontId="6" fillId="0" borderId="7" xfId="8" applyBorder="1" applyAlignment="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10" xfId="0" applyBorder="1" applyAlignment="1"/>
    <xf numFmtId="14" fontId="6"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M23"/>
  <sheetViews>
    <sheetView showGridLines="0" tabSelected="1" showRuler="0" zoomScaleNormal="100" zoomScalePageLayoutView="70" workbookViewId="0">
      <pane ySplit="6" topLeftCell="A8" activePane="bottomLeft" state="frozen"/>
      <selection pane="bottomLeft" activeCell="B2" sqref="B2"/>
    </sheetView>
  </sheetViews>
  <sheetFormatPr baseColWidth="10" defaultColWidth="8.83203125" defaultRowHeight="30" customHeight="1" x14ac:dyDescent="0.2"/>
  <cols>
    <col min="1" max="1" width="2.6640625" style="37" customWidth="1"/>
    <col min="2" max="2" width="31.5" customWidth="1"/>
    <col min="3" max="3" width="10.6640625" customWidth="1"/>
    <col min="4" max="4" width="10.5" style="4" customWidth="1"/>
    <col min="5" max="5" width="10.5" customWidth="1"/>
    <col min="6" max="6" width="2.6640625" customWidth="1"/>
    <col min="7" max="7" width="6.1640625" customWidth="1"/>
    <col min="8" max="91" width="2.5" customWidth="1"/>
  </cols>
  <sheetData>
    <row r="1" spans="1:91" ht="30" customHeight="1" x14ac:dyDescent="0.35">
      <c r="A1" s="38" t="s">
        <v>0</v>
      </c>
      <c r="B1" s="52" t="s">
        <v>40</v>
      </c>
      <c r="C1" s="1"/>
      <c r="D1" s="3"/>
      <c r="E1" s="36"/>
      <c r="G1" s="1"/>
      <c r="H1" s="12"/>
    </row>
    <row r="2" spans="1:91" ht="30" customHeight="1" x14ac:dyDescent="0.25">
      <c r="A2" s="37" t="s">
        <v>1</v>
      </c>
      <c r="B2" s="40"/>
      <c r="H2" s="39"/>
    </row>
    <row r="3" spans="1:91" ht="30" customHeight="1" x14ac:dyDescent="0.2">
      <c r="A3" s="37" t="s">
        <v>2</v>
      </c>
      <c r="B3" s="41"/>
      <c r="C3" s="55"/>
      <c r="D3" s="60">
        <v>44137</v>
      </c>
      <c r="E3" s="60"/>
    </row>
    <row r="4" spans="1:91" ht="30" customHeight="1" x14ac:dyDescent="0.2">
      <c r="A4" s="38" t="s">
        <v>3</v>
      </c>
      <c r="C4" s="55"/>
      <c r="D4" s="5">
        <v>1</v>
      </c>
      <c r="H4" s="56">
        <f>H5</f>
        <v>44137</v>
      </c>
      <c r="I4" s="57"/>
      <c r="J4" s="57"/>
      <c r="K4" s="57"/>
      <c r="L4" s="57"/>
      <c r="M4" s="57"/>
      <c r="N4" s="58"/>
      <c r="O4" s="56">
        <f>O5</f>
        <v>44144</v>
      </c>
      <c r="P4" s="57"/>
      <c r="Q4" s="57"/>
      <c r="R4" s="57"/>
      <c r="S4" s="57"/>
      <c r="T4" s="57"/>
      <c r="U4" s="58"/>
      <c r="V4" s="56">
        <f>V5</f>
        <v>44151</v>
      </c>
      <c r="W4" s="57"/>
      <c r="X4" s="57"/>
      <c r="Y4" s="57"/>
      <c r="Z4" s="57"/>
      <c r="AA4" s="57"/>
      <c r="AB4" s="58"/>
      <c r="AC4" s="56">
        <f>AC5</f>
        <v>44158</v>
      </c>
      <c r="AD4" s="57"/>
      <c r="AE4" s="57"/>
      <c r="AF4" s="57"/>
      <c r="AG4" s="57"/>
      <c r="AH4" s="57"/>
      <c r="AI4" s="58"/>
      <c r="AJ4" s="56">
        <f>AJ5</f>
        <v>44165</v>
      </c>
      <c r="AK4" s="57"/>
      <c r="AL4" s="57"/>
      <c r="AM4" s="57"/>
      <c r="AN4" s="57"/>
      <c r="AO4" s="57"/>
      <c r="AP4" s="58"/>
      <c r="AQ4" s="56">
        <f>AQ5</f>
        <v>44172</v>
      </c>
      <c r="AR4" s="57"/>
      <c r="AS4" s="57"/>
      <c r="AT4" s="57"/>
      <c r="AU4" s="57"/>
      <c r="AV4" s="57"/>
      <c r="AW4" s="58"/>
      <c r="AX4" s="56">
        <f>AX5</f>
        <v>44179</v>
      </c>
      <c r="AY4" s="57"/>
      <c r="AZ4" s="57"/>
      <c r="BA4" s="57"/>
      <c r="BB4" s="57"/>
      <c r="BC4" s="57"/>
      <c r="BD4" s="58"/>
      <c r="BE4" s="56">
        <f>BE5</f>
        <v>44186</v>
      </c>
      <c r="BF4" s="57"/>
      <c r="BG4" s="57"/>
      <c r="BH4" s="57"/>
      <c r="BI4" s="57"/>
      <c r="BJ4" s="57"/>
      <c r="BK4" s="58"/>
      <c r="BL4" s="56">
        <f>BL5</f>
        <v>44193</v>
      </c>
      <c r="BM4" s="57"/>
      <c r="BN4" s="57"/>
      <c r="BO4" s="57"/>
      <c r="BP4" s="57"/>
      <c r="BQ4" s="57"/>
      <c r="BR4" s="58"/>
      <c r="BS4" s="56">
        <f>BS5</f>
        <v>44200</v>
      </c>
      <c r="BT4" s="57"/>
      <c r="BU4" s="57"/>
      <c r="BV4" s="57"/>
      <c r="BW4" s="57"/>
      <c r="BX4" s="57"/>
      <c r="BY4" s="58"/>
      <c r="BZ4" s="56">
        <f>BZ5</f>
        <v>44207</v>
      </c>
      <c r="CA4" s="57"/>
      <c r="CB4" s="57"/>
      <c r="CC4" s="57"/>
      <c r="CD4" s="57"/>
      <c r="CE4" s="57"/>
      <c r="CF4" s="58"/>
      <c r="CG4" s="56">
        <f>CG5</f>
        <v>44214</v>
      </c>
      <c r="CH4" s="57"/>
      <c r="CI4" s="57"/>
      <c r="CJ4" s="57"/>
      <c r="CK4" s="57"/>
      <c r="CL4" s="57"/>
      <c r="CM4" s="58"/>
    </row>
    <row r="5" spans="1:91" ht="15" customHeight="1" x14ac:dyDescent="0.2">
      <c r="A5" s="38" t="s">
        <v>4</v>
      </c>
      <c r="B5" s="59"/>
      <c r="C5" s="59"/>
      <c r="D5" s="59"/>
      <c r="E5" s="59"/>
      <c r="F5" s="59"/>
      <c r="H5" s="9">
        <f>Project_Start-WEEKDAY(Project_Start,1)+2+7*(Display_Week-1)</f>
        <v>44137</v>
      </c>
      <c r="I5" s="8">
        <f>H5+1</f>
        <v>44138</v>
      </c>
      <c r="J5" s="8">
        <f t="shared" ref="J5:AW5" si="0">I5+1</f>
        <v>44139</v>
      </c>
      <c r="K5" s="8">
        <f t="shared" si="0"/>
        <v>44140</v>
      </c>
      <c r="L5" s="8">
        <f t="shared" si="0"/>
        <v>44141</v>
      </c>
      <c r="M5" s="8">
        <f t="shared" si="0"/>
        <v>44142</v>
      </c>
      <c r="N5" s="10">
        <f t="shared" si="0"/>
        <v>44143</v>
      </c>
      <c r="O5" s="9">
        <f>N5+1</f>
        <v>44144</v>
      </c>
      <c r="P5" s="8">
        <f>O5+1</f>
        <v>44145</v>
      </c>
      <c r="Q5" s="8">
        <f t="shared" si="0"/>
        <v>44146</v>
      </c>
      <c r="R5" s="8">
        <f t="shared" si="0"/>
        <v>44147</v>
      </c>
      <c r="S5" s="8">
        <f t="shared" si="0"/>
        <v>44148</v>
      </c>
      <c r="T5" s="8">
        <f t="shared" si="0"/>
        <v>44149</v>
      </c>
      <c r="U5" s="10">
        <f t="shared" si="0"/>
        <v>44150</v>
      </c>
      <c r="V5" s="9">
        <f>U5+1</f>
        <v>44151</v>
      </c>
      <c r="W5" s="8">
        <f>V5+1</f>
        <v>44152</v>
      </c>
      <c r="X5" s="8">
        <f t="shared" si="0"/>
        <v>44153</v>
      </c>
      <c r="Y5" s="8">
        <f t="shared" si="0"/>
        <v>44154</v>
      </c>
      <c r="Z5" s="8">
        <f t="shared" si="0"/>
        <v>44155</v>
      </c>
      <c r="AA5" s="8">
        <f t="shared" si="0"/>
        <v>44156</v>
      </c>
      <c r="AB5" s="10">
        <f t="shared" si="0"/>
        <v>44157</v>
      </c>
      <c r="AC5" s="9">
        <f>AB5+1</f>
        <v>44158</v>
      </c>
      <c r="AD5" s="8">
        <f>AC5+1</f>
        <v>44159</v>
      </c>
      <c r="AE5" s="8">
        <f t="shared" si="0"/>
        <v>44160</v>
      </c>
      <c r="AF5" s="8">
        <f t="shared" si="0"/>
        <v>44161</v>
      </c>
      <c r="AG5" s="8">
        <f t="shared" si="0"/>
        <v>44162</v>
      </c>
      <c r="AH5" s="8">
        <f t="shared" si="0"/>
        <v>44163</v>
      </c>
      <c r="AI5" s="10">
        <f t="shared" si="0"/>
        <v>44164</v>
      </c>
      <c r="AJ5" s="9">
        <f>AI5+1</f>
        <v>44165</v>
      </c>
      <c r="AK5" s="8">
        <f>AJ5+1</f>
        <v>44166</v>
      </c>
      <c r="AL5" s="8">
        <f t="shared" si="0"/>
        <v>44167</v>
      </c>
      <c r="AM5" s="8">
        <f t="shared" si="0"/>
        <v>44168</v>
      </c>
      <c r="AN5" s="8">
        <f t="shared" si="0"/>
        <v>44169</v>
      </c>
      <c r="AO5" s="8">
        <f t="shared" si="0"/>
        <v>44170</v>
      </c>
      <c r="AP5" s="10">
        <f t="shared" si="0"/>
        <v>44171</v>
      </c>
      <c r="AQ5" s="9">
        <f>AP5+1</f>
        <v>44172</v>
      </c>
      <c r="AR5" s="8">
        <f>AQ5+1</f>
        <v>44173</v>
      </c>
      <c r="AS5" s="8">
        <f t="shared" si="0"/>
        <v>44174</v>
      </c>
      <c r="AT5" s="8">
        <f t="shared" si="0"/>
        <v>44175</v>
      </c>
      <c r="AU5" s="8">
        <f t="shared" si="0"/>
        <v>44176</v>
      </c>
      <c r="AV5" s="8">
        <f t="shared" si="0"/>
        <v>44177</v>
      </c>
      <c r="AW5" s="10">
        <f t="shared" si="0"/>
        <v>44178</v>
      </c>
      <c r="AX5" s="9">
        <f>AW5+1</f>
        <v>44179</v>
      </c>
      <c r="AY5" s="8">
        <f>AX5+1</f>
        <v>44180</v>
      </c>
      <c r="AZ5" s="8">
        <f t="shared" ref="AZ5:BD5" si="1">AY5+1</f>
        <v>44181</v>
      </c>
      <c r="BA5" s="8">
        <f t="shared" si="1"/>
        <v>44182</v>
      </c>
      <c r="BB5" s="8">
        <f t="shared" si="1"/>
        <v>44183</v>
      </c>
      <c r="BC5" s="8">
        <f t="shared" si="1"/>
        <v>44184</v>
      </c>
      <c r="BD5" s="10">
        <f t="shared" si="1"/>
        <v>44185</v>
      </c>
      <c r="BE5" s="9">
        <f>BD5+1</f>
        <v>44186</v>
      </c>
      <c r="BF5" s="8">
        <f>BE5+1</f>
        <v>44187</v>
      </c>
      <c r="BG5" s="8">
        <f t="shared" ref="BG5:BK5" si="2">BF5+1</f>
        <v>44188</v>
      </c>
      <c r="BH5" s="8">
        <f t="shared" si="2"/>
        <v>44189</v>
      </c>
      <c r="BI5" s="8">
        <f t="shared" si="2"/>
        <v>44190</v>
      </c>
      <c r="BJ5" s="8">
        <f t="shared" si="2"/>
        <v>44191</v>
      </c>
      <c r="BK5" s="10">
        <f t="shared" si="2"/>
        <v>44192</v>
      </c>
      <c r="BL5" s="9">
        <f>BK5+1</f>
        <v>44193</v>
      </c>
      <c r="BM5" s="8">
        <f>BL5+1</f>
        <v>44194</v>
      </c>
      <c r="BN5" s="8">
        <f t="shared" ref="BN5" si="3">BM5+1</f>
        <v>44195</v>
      </c>
      <c r="BO5" s="8">
        <f t="shared" ref="BO5" si="4">BN5+1</f>
        <v>44196</v>
      </c>
      <c r="BP5" s="8">
        <f t="shared" ref="BP5" si="5">BO5+1</f>
        <v>44197</v>
      </c>
      <c r="BQ5" s="8">
        <f t="shared" ref="BQ5" si="6">BP5+1</f>
        <v>44198</v>
      </c>
      <c r="BR5" s="10">
        <f t="shared" ref="BR5" si="7">BQ5+1</f>
        <v>44199</v>
      </c>
      <c r="BS5" s="9">
        <f>BR5+1</f>
        <v>44200</v>
      </c>
      <c r="BT5" s="8">
        <f>BS5+1</f>
        <v>44201</v>
      </c>
      <c r="BU5" s="8">
        <f t="shared" ref="BU5" si="8">BT5+1</f>
        <v>44202</v>
      </c>
      <c r="BV5" s="8">
        <f t="shared" ref="BV5" si="9">BU5+1</f>
        <v>44203</v>
      </c>
      <c r="BW5" s="8">
        <f t="shared" ref="BW5" si="10">BV5+1</f>
        <v>44204</v>
      </c>
      <c r="BX5" s="8">
        <f t="shared" ref="BX5" si="11">BW5+1</f>
        <v>44205</v>
      </c>
      <c r="BY5" s="10">
        <f t="shared" ref="BY5" si="12">BX5+1</f>
        <v>44206</v>
      </c>
      <c r="BZ5" s="9">
        <f>BY5+1</f>
        <v>44207</v>
      </c>
      <c r="CA5" s="8">
        <f>BZ5+1</f>
        <v>44208</v>
      </c>
      <c r="CB5" s="8">
        <f t="shared" ref="CB5" si="13">CA5+1</f>
        <v>44209</v>
      </c>
      <c r="CC5" s="8">
        <f t="shared" ref="CC5" si="14">CB5+1</f>
        <v>44210</v>
      </c>
      <c r="CD5" s="8">
        <f t="shared" ref="CD5" si="15">CC5+1</f>
        <v>44211</v>
      </c>
      <c r="CE5" s="8">
        <f t="shared" ref="CE5" si="16">CD5+1</f>
        <v>44212</v>
      </c>
      <c r="CF5" s="10">
        <f t="shared" ref="CF5" si="17">CE5+1</f>
        <v>44213</v>
      </c>
      <c r="CG5" s="9">
        <f>CF5+1</f>
        <v>44214</v>
      </c>
      <c r="CH5" s="8">
        <f>CG5+1</f>
        <v>44215</v>
      </c>
      <c r="CI5" s="8">
        <f t="shared" ref="CI5" si="18">CH5+1</f>
        <v>44216</v>
      </c>
      <c r="CJ5" s="8">
        <f t="shared" ref="CJ5" si="19">CI5+1</f>
        <v>44217</v>
      </c>
      <c r="CK5" s="8">
        <f t="shared" ref="CK5" si="20">CJ5+1</f>
        <v>44218</v>
      </c>
      <c r="CL5" s="8">
        <f t="shared" ref="CL5" si="21">CK5+1</f>
        <v>44219</v>
      </c>
      <c r="CM5" s="10">
        <f t="shared" ref="CM5" si="22">CL5+1</f>
        <v>44220</v>
      </c>
    </row>
    <row r="6" spans="1:91" ht="30" customHeight="1" thickBot="1" x14ac:dyDescent="0.25">
      <c r="A6" s="38" t="s">
        <v>5</v>
      </c>
      <c r="B6" s="6" t="s">
        <v>6</v>
      </c>
      <c r="C6" s="7" t="s">
        <v>7</v>
      </c>
      <c r="D6" s="7" t="s">
        <v>8</v>
      </c>
      <c r="E6" s="7" t="s">
        <v>9</v>
      </c>
      <c r="F6" s="7"/>
      <c r="G6" s="7" t="s">
        <v>10</v>
      </c>
      <c r="H6" s="11" t="str">
        <f t="shared" ref="H6" si="23">LEFT(TEXT(H5,"ddd"),1)</f>
        <v>M</v>
      </c>
      <c r="I6" s="11" t="str">
        <f t="shared" ref="I6:AQ6" si="24">LEFT(TEXT(I5,"ddd"),1)</f>
        <v>T</v>
      </c>
      <c r="J6" s="11" t="str">
        <f t="shared" si="24"/>
        <v>W</v>
      </c>
      <c r="K6" s="11" t="str">
        <f t="shared" si="24"/>
        <v>T</v>
      </c>
      <c r="L6" s="11" t="str">
        <f t="shared" si="24"/>
        <v>F</v>
      </c>
      <c r="M6" s="11" t="str">
        <f t="shared" si="24"/>
        <v>S</v>
      </c>
      <c r="N6" s="11" t="str">
        <f t="shared" si="24"/>
        <v>S</v>
      </c>
      <c r="O6" s="11" t="str">
        <f t="shared" si="24"/>
        <v>M</v>
      </c>
      <c r="P6" s="11" t="str">
        <f t="shared" si="24"/>
        <v>T</v>
      </c>
      <c r="Q6" s="11" t="str">
        <f t="shared" si="24"/>
        <v>W</v>
      </c>
      <c r="R6" s="11" t="str">
        <f t="shared" si="24"/>
        <v>T</v>
      </c>
      <c r="S6" s="11" t="str">
        <f t="shared" si="24"/>
        <v>F</v>
      </c>
      <c r="T6" s="11" t="str">
        <f t="shared" si="24"/>
        <v>S</v>
      </c>
      <c r="U6" s="11" t="str">
        <f t="shared" si="24"/>
        <v>S</v>
      </c>
      <c r="V6" s="11" t="str">
        <f t="shared" si="24"/>
        <v>M</v>
      </c>
      <c r="W6" s="11" t="str">
        <f t="shared" si="24"/>
        <v>T</v>
      </c>
      <c r="X6" s="11" t="str">
        <f t="shared" si="24"/>
        <v>W</v>
      </c>
      <c r="Y6" s="11" t="str">
        <f t="shared" si="24"/>
        <v>T</v>
      </c>
      <c r="Z6" s="11" t="str">
        <f t="shared" si="24"/>
        <v>F</v>
      </c>
      <c r="AA6" s="11" t="str">
        <f t="shared" si="24"/>
        <v>S</v>
      </c>
      <c r="AB6" s="11" t="str">
        <f t="shared" si="24"/>
        <v>S</v>
      </c>
      <c r="AC6" s="11" t="str">
        <f t="shared" si="24"/>
        <v>M</v>
      </c>
      <c r="AD6" s="11" t="str">
        <f t="shared" si="24"/>
        <v>T</v>
      </c>
      <c r="AE6" s="11" t="str">
        <f t="shared" si="24"/>
        <v>W</v>
      </c>
      <c r="AF6" s="11" t="str">
        <f t="shared" si="24"/>
        <v>T</v>
      </c>
      <c r="AG6" s="11" t="str">
        <f t="shared" si="24"/>
        <v>F</v>
      </c>
      <c r="AH6" s="11" t="str">
        <f t="shared" si="24"/>
        <v>S</v>
      </c>
      <c r="AI6" s="11" t="str">
        <f t="shared" si="24"/>
        <v>S</v>
      </c>
      <c r="AJ6" s="11" t="str">
        <f t="shared" si="24"/>
        <v>M</v>
      </c>
      <c r="AK6" s="11" t="str">
        <f t="shared" si="24"/>
        <v>T</v>
      </c>
      <c r="AL6" s="11" t="str">
        <f t="shared" si="24"/>
        <v>W</v>
      </c>
      <c r="AM6" s="11" t="str">
        <f t="shared" si="24"/>
        <v>T</v>
      </c>
      <c r="AN6" s="11" t="str">
        <f t="shared" si="24"/>
        <v>F</v>
      </c>
      <c r="AO6" s="11" t="str">
        <f t="shared" si="24"/>
        <v>S</v>
      </c>
      <c r="AP6" s="11" t="str">
        <f t="shared" si="24"/>
        <v>S</v>
      </c>
      <c r="AQ6" s="11" t="str">
        <f t="shared" si="24"/>
        <v>M</v>
      </c>
      <c r="AR6" s="11" t="str">
        <f t="shared" ref="AR6:BK6" si="25">LEFT(TEXT(AR5,"ddd"),1)</f>
        <v>T</v>
      </c>
      <c r="AS6" s="11" t="str">
        <f t="shared" si="25"/>
        <v>W</v>
      </c>
      <c r="AT6" s="11" t="str">
        <f t="shared" si="25"/>
        <v>T</v>
      </c>
      <c r="AU6" s="11" t="str">
        <f t="shared" si="25"/>
        <v>F</v>
      </c>
      <c r="AV6" s="11" t="str">
        <f t="shared" si="25"/>
        <v>S</v>
      </c>
      <c r="AW6" s="11" t="str">
        <f t="shared" si="25"/>
        <v>S</v>
      </c>
      <c r="AX6" s="11" t="str">
        <f t="shared" si="25"/>
        <v>M</v>
      </c>
      <c r="AY6" s="11" t="str">
        <f t="shared" si="25"/>
        <v>T</v>
      </c>
      <c r="AZ6" s="11" t="str">
        <f t="shared" si="25"/>
        <v>W</v>
      </c>
      <c r="BA6" s="11" t="str">
        <f t="shared" si="25"/>
        <v>T</v>
      </c>
      <c r="BB6" s="11" t="str">
        <f t="shared" si="25"/>
        <v>F</v>
      </c>
      <c r="BC6" s="11" t="str">
        <f t="shared" si="25"/>
        <v>S</v>
      </c>
      <c r="BD6" s="11" t="str">
        <f t="shared" si="25"/>
        <v>S</v>
      </c>
      <c r="BE6" s="11" t="str">
        <f t="shared" si="25"/>
        <v>M</v>
      </c>
      <c r="BF6" s="11" t="str">
        <f t="shared" si="25"/>
        <v>T</v>
      </c>
      <c r="BG6" s="11" t="str">
        <f t="shared" si="25"/>
        <v>W</v>
      </c>
      <c r="BH6" s="11" t="str">
        <f t="shared" si="25"/>
        <v>T</v>
      </c>
      <c r="BI6" s="11" t="str">
        <f t="shared" si="25"/>
        <v>F</v>
      </c>
      <c r="BJ6" s="11" t="str">
        <f t="shared" si="25"/>
        <v>S</v>
      </c>
      <c r="BK6" s="11" t="str">
        <f t="shared" si="25"/>
        <v>S</v>
      </c>
      <c r="BL6" s="11" t="str">
        <f t="shared" ref="BL6:BR6" si="26">LEFT(TEXT(BL5,"ddd"),1)</f>
        <v>M</v>
      </c>
      <c r="BM6" s="11" t="str">
        <f t="shared" si="26"/>
        <v>T</v>
      </c>
      <c r="BN6" s="11" t="str">
        <f t="shared" si="26"/>
        <v>W</v>
      </c>
      <c r="BO6" s="11" t="str">
        <f t="shared" si="26"/>
        <v>T</v>
      </c>
      <c r="BP6" s="11" t="str">
        <f t="shared" si="26"/>
        <v>F</v>
      </c>
      <c r="BQ6" s="11" t="str">
        <f t="shared" si="26"/>
        <v>S</v>
      </c>
      <c r="BR6" s="11" t="str">
        <f t="shared" si="26"/>
        <v>S</v>
      </c>
      <c r="BS6" s="11" t="str">
        <f t="shared" ref="BS6:BY6" si="27">LEFT(TEXT(BS5,"ddd"),1)</f>
        <v>M</v>
      </c>
      <c r="BT6" s="11" t="str">
        <f t="shared" si="27"/>
        <v>T</v>
      </c>
      <c r="BU6" s="11" t="str">
        <f t="shared" si="27"/>
        <v>W</v>
      </c>
      <c r="BV6" s="11" t="str">
        <f t="shared" si="27"/>
        <v>T</v>
      </c>
      <c r="BW6" s="11" t="str">
        <f t="shared" si="27"/>
        <v>F</v>
      </c>
      <c r="BX6" s="11" t="str">
        <f t="shared" si="27"/>
        <v>S</v>
      </c>
      <c r="BY6" s="11" t="str">
        <f t="shared" si="27"/>
        <v>S</v>
      </c>
      <c r="BZ6" s="11" t="str">
        <f t="shared" ref="BZ6:CF6" si="28">LEFT(TEXT(BZ5,"ddd"),1)</f>
        <v>M</v>
      </c>
      <c r="CA6" s="11" t="str">
        <f t="shared" si="28"/>
        <v>T</v>
      </c>
      <c r="CB6" s="11" t="str">
        <f t="shared" si="28"/>
        <v>W</v>
      </c>
      <c r="CC6" s="11" t="str">
        <f t="shared" si="28"/>
        <v>T</v>
      </c>
      <c r="CD6" s="11" t="str">
        <f t="shared" si="28"/>
        <v>F</v>
      </c>
      <c r="CE6" s="11" t="str">
        <f t="shared" si="28"/>
        <v>S</v>
      </c>
      <c r="CF6" s="11" t="str">
        <f t="shared" si="28"/>
        <v>S</v>
      </c>
      <c r="CG6" s="11" t="str">
        <f t="shared" ref="CG6:CM6" si="29">LEFT(TEXT(CG5,"ddd"),1)</f>
        <v>M</v>
      </c>
      <c r="CH6" s="11" t="str">
        <f t="shared" si="29"/>
        <v>T</v>
      </c>
      <c r="CI6" s="11" t="str">
        <f t="shared" si="29"/>
        <v>W</v>
      </c>
      <c r="CJ6" s="11" t="str">
        <f t="shared" si="29"/>
        <v>T</v>
      </c>
      <c r="CK6" s="11" t="str">
        <f t="shared" si="29"/>
        <v>F</v>
      </c>
      <c r="CL6" s="11" t="str">
        <f t="shared" si="29"/>
        <v>S</v>
      </c>
      <c r="CM6" s="11" t="str">
        <f t="shared" si="29"/>
        <v>S</v>
      </c>
    </row>
    <row r="7" spans="1:91" ht="30" hidden="1" customHeight="1" thickBot="1" x14ac:dyDescent="0.25">
      <c r="A7" s="37" t="s">
        <v>11</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row>
    <row r="8" spans="1:91" s="2" customFormat="1" ht="30" customHeight="1" thickBot="1" x14ac:dyDescent="0.25">
      <c r="A8" s="38" t="s">
        <v>12</v>
      </c>
      <c r="B8" s="14" t="s">
        <v>24</v>
      </c>
      <c r="C8" s="15"/>
      <c r="D8" s="16"/>
      <c r="E8" s="17"/>
      <c r="F8" s="13"/>
      <c r="G8" s="13" t="str">
        <f t="shared" ref="G8:G21" si="30">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row>
    <row r="9" spans="1:91" s="2" customFormat="1" ht="30" customHeight="1" thickBot="1" x14ac:dyDescent="0.25">
      <c r="A9" s="38" t="s">
        <v>13</v>
      </c>
      <c r="B9" s="48" t="s">
        <v>28</v>
      </c>
      <c r="C9" s="18">
        <v>1</v>
      </c>
      <c r="D9" s="42">
        <f t="shared" ref="D9:D11" si="31">Project_Start</f>
        <v>44137</v>
      </c>
      <c r="E9" s="42">
        <f>D9+6</f>
        <v>44143</v>
      </c>
      <c r="F9" s="13"/>
      <c r="G9" s="13">
        <f t="shared" si="30"/>
        <v>7</v>
      </c>
      <c r="H9" s="34"/>
      <c r="I9" s="34"/>
      <c r="J9" s="34"/>
      <c r="K9" s="34"/>
      <c r="L9" s="34"/>
      <c r="M9" s="47"/>
      <c r="N9" s="47"/>
      <c r="O9" s="47"/>
      <c r="P9" s="47"/>
      <c r="Q9" s="47"/>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row>
    <row r="10" spans="1:91" s="2" customFormat="1" ht="30" customHeight="1" thickBot="1" x14ac:dyDescent="0.25">
      <c r="A10" s="38" t="s">
        <v>15</v>
      </c>
      <c r="B10" s="48" t="s">
        <v>29</v>
      </c>
      <c r="C10" s="18">
        <v>1</v>
      </c>
      <c r="D10" s="42">
        <f t="shared" si="31"/>
        <v>44137</v>
      </c>
      <c r="E10" s="42">
        <f t="shared" ref="E10:E11" si="32">D10+6</f>
        <v>44143</v>
      </c>
      <c r="F10" s="13"/>
      <c r="G10" s="13">
        <f t="shared" si="30"/>
        <v>7</v>
      </c>
      <c r="H10" s="34"/>
      <c r="I10" s="34"/>
      <c r="J10" s="34"/>
      <c r="K10" s="34"/>
      <c r="L10" s="34"/>
      <c r="M10" s="47"/>
      <c r="N10" s="47"/>
      <c r="O10" s="47"/>
      <c r="P10" s="47"/>
      <c r="Q10" s="47"/>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row>
    <row r="11" spans="1:91" s="2" customFormat="1" ht="30" customHeight="1" thickBot="1" x14ac:dyDescent="0.25">
      <c r="A11" s="37"/>
      <c r="B11" s="48" t="s">
        <v>30</v>
      </c>
      <c r="C11" s="18">
        <v>1</v>
      </c>
      <c r="D11" s="42">
        <f t="shared" si="31"/>
        <v>44137</v>
      </c>
      <c r="E11" s="42">
        <f t="shared" si="32"/>
        <v>44143</v>
      </c>
      <c r="F11" s="13"/>
      <c r="G11" s="13">
        <f t="shared" si="30"/>
        <v>7</v>
      </c>
      <c r="H11" s="34"/>
      <c r="I11" s="34"/>
      <c r="J11" s="34"/>
      <c r="K11" s="34"/>
      <c r="L11" s="34"/>
      <c r="M11" s="47"/>
      <c r="N11" s="47"/>
      <c r="O11" s="47"/>
      <c r="P11" s="47"/>
      <c r="Q11" s="47"/>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row>
    <row r="12" spans="1:91" s="2" customFormat="1" ht="30" customHeight="1" thickBot="1" x14ac:dyDescent="0.25">
      <c r="A12" s="38" t="s">
        <v>21</v>
      </c>
      <c r="B12" s="19" t="s">
        <v>25</v>
      </c>
      <c r="C12" s="20" t="s">
        <v>39</v>
      </c>
      <c r="D12" s="21"/>
      <c r="E12" s="22"/>
      <c r="F12" s="13"/>
      <c r="G12" s="13" t="str">
        <f t="shared" si="30"/>
        <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row>
    <row r="13" spans="1:91" s="2" customFormat="1" ht="30" customHeight="1" thickBot="1" x14ac:dyDescent="0.25">
      <c r="A13" s="38"/>
      <c r="B13" s="49" t="s">
        <v>31</v>
      </c>
      <c r="C13" s="23">
        <v>1</v>
      </c>
      <c r="D13" s="43">
        <f>E11+1</f>
        <v>44144</v>
      </c>
      <c r="E13" s="43">
        <f>D13+6</f>
        <v>44150</v>
      </c>
      <c r="F13" s="13"/>
      <c r="G13" s="13">
        <f t="shared" si="30"/>
        <v>7</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row>
    <row r="14" spans="1:91" s="2" customFormat="1" ht="30" customHeight="1" thickBot="1" x14ac:dyDescent="0.25">
      <c r="A14" s="37"/>
      <c r="B14" s="49" t="s">
        <v>32</v>
      </c>
      <c r="C14" s="23">
        <v>1</v>
      </c>
      <c r="D14" s="43">
        <f>E11+1</f>
        <v>44144</v>
      </c>
      <c r="E14" s="43">
        <f t="shared" ref="E14" si="33">D14+6</f>
        <v>44150</v>
      </c>
      <c r="F14" s="13"/>
      <c r="G14" s="13">
        <f t="shared" si="30"/>
        <v>7</v>
      </c>
      <c r="H14" s="34"/>
      <c r="I14" s="34"/>
      <c r="J14" s="34"/>
      <c r="K14" s="34"/>
      <c r="L14" s="34"/>
      <c r="M14" s="34"/>
      <c r="N14" s="34"/>
      <c r="O14" s="34"/>
      <c r="P14" s="34"/>
      <c r="Q14" s="34"/>
      <c r="R14" s="34"/>
      <c r="S14" s="34"/>
      <c r="T14" s="35"/>
      <c r="U14" s="35"/>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row>
    <row r="15" spans="1:91" s="2" customFormat="1" ht="30" customHeight="1" thickBot="1" x14ac:dyDescent="0.25">
      <c r="A15" s="37" t="s">
        <v>22</v>
      </c>
      <c r="B15" s="24" t="s">
        <v>26</v>
      </c>
      <c r="C15" s="25"/>
      <c r="D15" s="26"/>
      <c r="E15" s="27"/>
      <c r="F15" s="13"/>
      <c r="G15" s="13" t="str">
        <f t="shared" si="30"/>
        <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row>
    <row r="16" spans="1:91" s="2" customFormat="1" ht="30" customHeight="1" thickBot="1" x14ac:dyDescent="0.25">
      <c r="A16" s="37"/>
      <c r="B16" s="50" t="s">
        <v>33</v>
      </c>
      <c r="C16" s="28">
        <v>1</v>
      </c>
      <c r="D16" s="44">
        <f>E14+1</f>
        <v>44151</v>
      </c>
      <c r="E16" s="44">
        <f>D16+6</f>
        <v>44157</v>
      </c>
      <c r="F16" s="13"/>
      <c r="G16" s="13">
        <f t="shared" si="30"/>
        <v>7</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row>
    <row r="17" spans="1:91" s="2" customFormat="1" ht="30" customHeight="1" thickBot="1" x14ac:dyDescent="0.25">
      <c r="A17" s="37"/>
      <c r="B17" s="50" t="s">
        <v>34</v>
      </c>
      <c r="C17" s="28">
        <v>1</v>
      </c>
      <c r="D17" s="44">
        <f>E14+1</f>
        <v>44151</v>
      </c>
      <c r="E17" s="44">
        <f>D17+6</f>
        <v>44157</v>
      </c>
      <c r="F17" s="13"/>
      <c r="G17" s="13"/>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row>
    <row r="18" spans="1:91" s="2" customFormat="1" ht="30" customHeight="1" thickBot="1" x14ac:dyDescent="0.25">
      <c r="A18" s="37" t="s">
        <v>22</v>
      </c>
      <c r="B18" s="29" t="s">
        <v>27</v>
      </c>
      <c r="C18" s="30"/>
      <c r="D18" s="31"/>
      <c r="E18" s="32"/>
      <c r="F18" s="13"/>
      <c r="G18" s="13" t="str">
        <f t="shared" si="30"/>
        <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row>
    <row r="19" spans="1:91" s="2" customFormat="1" ht="30" customHeight="1" thickBot="1" x14ac:dyDescent="0.25">
      <c r="A19" s="37"/>
      <c r="B19" s="51" t="s">
        <v>35</v>
      </c>
      <c r="C19" s="33">
        <v>1</v>
      </c>
      <c r="D19" s="45">
        <f>E17+1</f>
        <v>44158</v>
      </c>
      <c r="E19" s="45">
        <f>D19+6</f>
        <v>44164</v>
      </c>
      <c r="F19" s="13"/>
      <c r="G19" s="13">
        <f t="shared" si="30"/>
        <v>7</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row>
    <row r="20" spans="1:91" s="2" customFormat="1" ht="30" customHeight="1" thickBot="1" x14ac:dyDescent="0.25">
      <c r="A20" s="37"/>
      <c r="B20" s="51" t="s">
        <v>36</v>
      </c>
      <c r="C20" s="33">
        <v>1</v>
      </c>
      <c r="D20" s="45">
        <f>E17+1</f>
        <v>44158</v>
      </c>
      <c r="E20" s="45">
        <f>D20+6</f>
        <v>44164</v>
      </c>
      <c r="F20" s="13"/>
      <c r="G20" s="13">
        <f t="shared" si="30"/>
        <v>7</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row>
    <row r="21" spans="1:91" s="2" customFormat="1" ht="30" customHeight="1" thickBot="1" x14ac:dyDescent="0.25">
      <c r="A21" s="37"/>
      <c r="B21" s="51" t="s">
        <v>37</v>
      </c>
      <c r="C21" s="33">
        <v>1</v>
      </c>
      <c r="D21" s="45">
        <f>E17+1</f>
        <v>44158</v>
      </c>
      <c r="E21" s="45">
        <f>D21+6</f>
        <v>44164</v>
      </c>
      <c r="F21" s="13"/>
      <c r="G21" s="13">
        <f t="shared" si="30"/>
        <v>7</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row>
    <row r="23" spans="1:91" ht="30" customHeight="1" x14ac:dyDescent="0.2">
      <c r="AA23" t="s">
        <v>38</v>
      </c>
    </row>
  </sheetData>
  <mergeCells count="14">
    <mergeCell ref="B5:F5"/>
    <mergeCell ref="AJ4:AP4"/>
    <mergeCell ref="AQ4:AW4"/>
    <mergeCell ref="D3:E3"/>
    <mergeCell ref="H4:N4"/>
    <mergeCell ref="O4:U4"/>
    <mergeCell ref="V4:AB4"/>
    <mergeCell ref="AC4:AI4"/>
    <mergeCell ref="BL4:BR4"/>
    <mergeCell ref="BS4:BY4"/>
    <mergeCell ref="BZ4:CF4"/>
    <mergeCell ref="CG4:CM4"/>
    <mergeCell ref="AX4:BD4"/>
    <mergeCell ref="BE4:BK4"/>
  </mergeCells>
  <conditionalFormatting sqref="C7:C13 C15:C21">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CM21">
    <cfRule type="expression" dxfId="2" priority="44">
      <formula>AND(TODAY()&gt;=H$5,TODAY()&lt;I$5)</formula>
    </cfRule>
  </conditionalFormatting>
  <conditionalFormatting sqref="H7:CM21">
    <cfRule type="expression" dxfId="1" priority="45">
      <formula>AND(task_start&lt;=H$5,ROUNDDOWN((task_end-task_start+1)*task_progress,0)+task_start-1&gt;=H$5)</formula>
    </cfRule>
    <cfRule type="expression" dxfId="0" priority="50" stopIfTrue="1">
      <formula>AND(task_end&gt;=H$5,task_start&lt;I$5)</formula>
    </cfRule>
  </conditionalFormatting>
  <conditionalFormatting sqref="C14">
    <cfRule type="dataBar" priority="1">
      <dataBar>
        <cfvo type="num" val="0"/>
        <cfvo type="num" val="1"/>
        <color theme="0" tint="-0.249977111117893"/>
      </dataBar>
      <extLst>
        <ext xmlns:x14="http://schemas.microsoft.com/office/spreadsheetml/2009/9/main" uri="{B025F937-C7B1-47D3-B67F-A62EFF666E3E}">
          <x14:id>{7176DE9B-CF5A-4E7C-A2D6-319EB7AE3CEE}</x14:id>
        </ext>
      </extLst>
    </cfRule>
  </conditionalFormatting>
  <dataValidations count="1">
    <dataValidation type="list" operator="greaterThanOrEqual" allowBlank="1" showInputMessage="1" promptTitle="Display Week" prompt="Changing this number will scroll the Gantt Chart view." sqref="D4" xr:uid="{00000000-0002-0000-0000-000000000000}">
      <formula1>#REF!</formula1>
    </dataValidation>
  </dataValidations>
  <printOptions horizontalCentered="1"/>
  <pageMargins left="0.35" right="0.35" top="0.35" bottom="0.5" header="0.3" footer="0.3"/>
  <pageSetup scale="4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C7:C13 C15:C21</xm:sqref>
        </x14:conditionalFormatting>
        <x14:conditionalFormatting xmlns:xm="http://schemas.microsoft.com/office/excel/2006/main">
          <x14:cfRule type="dataBar" id="{7176DE9B-CF5A-4E7C-A2D6-319EB7AE3CEE}">
            <x14:dataBar minLength="0" maxLength="100" gradient="0">
              <x14:cfvo type="num">
                <xm:f>0</xm:f>
              </x14:cfvo>
              <x14:cfvo type="num">
                <xm:f>1</xm:f>
              </x14:cfvo>
              <x14:negativeFillColor rgb="FFFF0000"/>
              <x14:axisColor rgb="FF000000"/>
            </x14:dataBar>
          </x14:cfRule>
          <xm:sqref>C14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C0F5-30D6-4545-8072-6ADA9BDFF583}">
  <dimension ref="A1:A7"/>
  <sheetViews>
    <sheetView workbookViewId="0">
      <selection activeCell="A9" sqref="A9"/>
    </sheetView>
  </sheetViews>
  <sheetFormatPr baseColWidth="10" defaultRowHeight="15" x14ac:dyDescent="0.2"/>
  <cols>
    <col min="1" max="1" width="29" customWidth="1"/>
  </cols>
  <sheetData>
    <row r="1" spans="1:1" ht="16" thickBot="1" x14ac:dyDescent="0.25">
      <c r="A1" s="53" t="s">
        <v>23</v>
      </c>
    </row>
    <row r="2" spans="1:1" ht="16" thickBot="1" x14ac:dyDescent="0.25">
      <c r="A2" s="46" t="s">
        <v>14</v>
      </c>
    </row>
    <row r="3" spans="1:1" ht="16" thickBot="1" x14ac:dyDescent="0.25">
      <c r="A3" s="46" t="s">
        <v>18</v>
      </c>
    </row>
    <row r="4" spans="1:1" ht="16" thickBot="1" x14ac:dyDescent="0.25">
      <c r="A4" s="46" t="s">
        <v>17</v>
      </c>
    </row>
    <row r="5" spans="1:1" ht="16" thickBot="1" x14ac:dyDescent="0.25">
      <c r="A5" s="46" t="s">
        <v>16</v>
      </c>
    </row>
    <row r="6" spans="1:1" ht="16" thickBot="1" x14ac:dyDescent="0.25">
      <c r="A6" s="46" t="s">
        <v>20</v>
      </c>
    </row>
    <row r="7" spans="1:1" x14ac:dyDescent="0.2">
      <c r="A7" s="54" t="s">
        <v>19</v>
      </c>
    </row>
  </sheetData>
  <sortState xmlns:xlrd2="http://schemas.microsoft.com/office/spreadsheetml/2017/richdata2" ref="A2:A6">
    <sortCondition ref="A2:A6"/>
  </sortState>
  <dataValidations count="1">
    <dataValidation type="list" allowBlank="1" showInputMessage="1" showErrorMessage="1" sqref="A2:A6" xr:uid="{016A6C30-6A98-1B46-9711-20356F3B111E}">
      <formula1>#REF!</formula1>
    </dataValidation>
  </dataValidations>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04ACAA711F54A869B529C597CD26E" ma:contentTypeVersion="10" ma:contentTypeDescription="Create a new document." ma:contentTypeScope="" ma:versionID="165981f183fd3fa19277ca051bb432e2">
  <xsd:schema xmlns:xsd="http://www.w3.org/2001/XMLSchema" xmlns:xs="http://www.w3.org/2001/XMLSchema" xmlns:p="http://schemas.microsoft.com/office/2006/metadata/properties" xmlns:ns2="6518d7dd-6f7c-48eb-9716-9ee25839745a" xmlns:ns3="ac51c468-00e1-45df-a915-d2c818df2c1a" targetNamespace="http://schemas.microsoft.com/office/2006/metadata/properties" ma:root="true" ma:fieldsID="ddbf9f4d50cd9781bff302a32a2c3de4" ns2:_="" ns3:_="">
    <xsd:import namespace="6518d7dd-6f7c-48eb-9716-9ee25839745a"/>
    <xsd:import namespace="ac51c468-00e1-45df-a915-d2c818df2c1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18d7dd-6f7c-48eb-9716-9ee2583974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51c468-00e1-45df-a915-d2c818df2c1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c51c468-00e1-45df-a915-d2c818df2c1a">
      <UserInfo>
        <DisplayName>Bhattacharjee, Arunabh</DisplayName>
        <AccountId>15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0D1667-27E4-4276-A931-8841D804D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18d7dd-6f7c-48eb-9716-9ee25839745a"/>
    <ds:schemaRef ds:uri="ac51c468-00e1-45df-a915-d2c818df2c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237024-2E01-46A5-94AD-25503D32570A}">
  <ds:schemaRefs>
    <ds:schemaRef ds:uri="http://purl.org/dc/terms/"/>
    <ds:schemaRef ds:uri="ac51c468-00e1-45df-a915-d2c818df2c1a"/>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dcmitype/"/>
    <ds:schemaRef ds:uri="6518d7dd-6f7c-48eb-9716-9ee25839745a"/>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06335CA-C17D-4325-BC71-B55B6F9852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2020-11-30T07:27:55Z</cp:lastPrinted>
  <dcterms:created xsi:type="dcterms:W3CDTF">2019-03-19T17:17:03Z</dcterms:created>
  <dcterms:modified xsi:type="dcterms:W3CDTF">2020-11-30T07:27:59Z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0x01010052304ACAA711F54A869B529C597CD26E</vt:lpwstr>
  </property>
</Properties>
</file>