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omeData\"/>
    </mc:Choice>
  </mc:AlternateContent>
  <xr:revisionPtr revIDLastSave="0" documentId="13_ncr:1_{DA0B2803-4F9D-469A-B755-B1C122801731}" xr6:coauthVersionLast="46" xr6:coauthVersionMax="46" xr10:uidLastSave="{00000000-0000-0000-0000-000000000000}"/>
  <bookViews>
    <workbookView xWindow="-103" yWindow="497" windowWidth="22149" windowHeight="11949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M2" i="2"/>
  <c r="K2" i="2"/>
  <c r="F22" i="2"/>
  <c r="F30" i="2"/>
  <c r="D2" i="2"/>
  <c r="L3" i="2"/>
  <c r="L4" i="2"/>
  <c r="L5" i="2"/>
  <c r="L6" i="2"/>
  <c r="N6" i="2" s="1"/>
  <c r="L7" i="2"/>
  <c r="L8" i="2"/>
  <c r="L9" i="2"/>
  <c r="L10" i="2"/>
  <c r="L11" i="2"/>
  <c r="L12" i="2"/>
  <c r="J3" i="2"/>
  <c r="J4" i="2"/>
  <c r="J5" i="2"/>
  <c r="J6" i="2"/>
  <c r="J7" i="2"/>
  <c r="J8" i="2"/>
  <c r="J9" i="2"/>
  <c r="J10" i="2"/>
  <c r="J11" i="2"/>
  <c r="J12" i="2"/>
  <c r="L34" i="2"/>
  <c r="L35" i="2"/>
  <c r="L36" i="2"/>
  <c r="L37" i="2"/>
  <c r="N37" i="2" s="1"/>
  <c r="L38" i="2"/>
  <c r="L39" i="2"/>
  <c r="L40" i="2"/>
  <c r="L41" i="2"/>
  <c r="N41" i="2" s="1"/>
  <c r="L42" i="2"/>
  <c r="L43" i="2"/>
  <c r="J34" i="2"/>
  <c r="J35" i="2"/>
  <c r="N35" i="2" s="1"/>
  <c r="J36" i="2"/>
  <c r="J37" i="2"/>
  <c r="J38" i="2"/>
  <c r="J39" i="2"/>
  <c r="N39" i="2" s="1"/>
  <c r="J40" i="2"/>
  <c r="J41" i="2"/>
  <c r="J42" i="2"/>
  <c r="J43" i="2"/>
  <c r="N43" i="2" s="1"/>
  <c r="B3" i="2"/>
  <c r="C3" i="2" s="1"/>
  <c r="D3" i="2" s="1"/>
  <c r="B4" i="2"/>
  <c r="C4" i="2" s="1"/>
  <c r="D4" i="2" s="1"/>
  <c r="B5" i="2"/>
  <c r="E5" i="2" s="1"/>
  <c r="F5" i="2" s="1"/>
  <c r="B6" i="2"/>
  <c r="E6" i="2" s="1"/>
  <c r="F6" i="2" s="1"/>
  <c r="B7" i="2"/>
  <c r="C7" i="2" s="1"/>
  <c r="D7" i="2" s="1"/>
  <c r="B8" i="2"/>
  <c r="E8" i="2" s="1"/>
  <c r="F8" i="2" s="1"/>
  <c r="B34" i="2"/>
  <c r="E34" i="2" s="1"/>
  <c r="F34" i="2" s="1"/>
  <c r="B35" i="2"/>
  <c r="E35" i="2" s="1"/>
  <c r="F35" i="2" s="1"/>
  <c r="B36" i="2"/>
  <c r="C36" i="2" s="1"/>
  <c r="D36" i="2" s="1"/>
  <c r="B37" i="2"/>
  <c r="C37" i="2" s="1"/>
  <c r="D37" i="2" s="1"/>
  <c r="B38" i="2"/>
  <c r="E38" i="2" s="1"/>
  <c r="F38" i="2" s="1"/>
  <c r="B39" i="2"/>
  <c r="E39" i="2" s="1"/>
  <c r="F39" i="2" s="1"/>
  <c r="B40" i="2"/>
  <c r="C40" i="2" s="1"/>
  <c r="D40" i="2" s="1"/>
  <c r="B41" i="2"/>
  <c r="C41" i="2" s="1"/>
  <c r="D41" i="2" s="1"/>
  <c r="B42" i="2"/>
  <c r="C42" i="2" s="1"/>
  <c r="D42" i="2" s="1"/>
  <c r="B43" i="2"/>
  <c r="E43" i="2" s="1"/>
  <c r="F43" i="2" s="1"/>
  <c r="B9" i="2"/>
  <c r="E9" i="2" s="1"/>
  <c r="F9" i="2" s="1"/>
  <c r="B10" i="2"/>
  <c r="E10" i="2" s="1"/>
  <c r="F10" i="2" s="1"/>
  <c r="B11" i="2"/>
  <c r="E11" i="2" s="1"/>
  <c r="F11" i="2" s="1"/>
  <c r="B12" i="2"/>
  <c r="E12" i="2" s="1"/>
  <c r="F12" i="2" s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B13" i="2"/>
  <c r="E13" i="2" s="1"/>
  <c r="F13" i="2" s="1"/>
  <c r="B14" i="2"/>
  <c r="C14" i="2" s="1"/>
  <c r="D14" i="2" s="1"/>
  <c r="B15" i="2"/>
  <c r="E15" i="2" s="1"/>
  <c r="F15" i="2" s="1"/>
  <c r="B16" i="2"/>
  <c r="E16" i="2" s="1"/>
  <c r="F16" i="2" s="1"/>
  <c r="B17" i="2"/>
  <c r="C17" i="2" s="1"/>
  <c r="D17" i="2" s="1"/>
  <c r="B18" i="2"/>
  <c r="E18" i="2" s="1"/>
  <c r="F18" i="2" s="1"/>
  <c r="B19" i="2"/>
  <c r="E19" i="2" s="1"/>
  <c r="F19" i="2" s="1"/>
  <c r="B20" i="2"/>
  <c r="E20" i="2" s="1"/>
  <c r="F20" i="2" s="1"/>
  <c r="B21" i="2"/>
  <c r="C21" i="2" s="1"/>
  <c r="D21" i="2" s="1"/>
  <c r="B22" i="2"/>
  <c r="E22" i="2" s="1"/>
  <c r="B23" i="2"/>
  <c r="E23" i="2" s="1"/>
  <c r="F23" i="2" s="1"/>
  <c r="B24" i="2"/>
  <c r="E24" i="2" s="1"/>
  <c r="F24" i="2" s="1"/>
  <c r="B25" i="2"/>
  <c r="E25" i="2" s="1"/>
  <c r="F25" i="2" s="1"/>
  <c r="B26" i="2"/>
  <c r="C26" i="2" s="1"/>
  <c r="D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B31" i="2"/>
  <c r="E31" i="2" s="1"/>
  <c r="F31" i="2" s="1"/>
  <c r="B32" i="2"/>
  <c r="E32" i="2" s="1"/>
  <c r="F32" i="2" s="1"/>
  <c r="B33" i="2"/>
  <c r="E33" i="2" s="1"/>
  <c r="F33" i="2" s="1"/>
  <c r="B2" i="2"/>
  <c r="C2" i="2" s="1"/>
  <c r="N42" i="2" l="1"/>
  <c r="N38" i="2"/>
  <c r="N34" i="2"/>
  <c r="N40" i="2"/>
  <c r="N36" i="2"/>
  <c r="N5" i="2"/>
  <c r="C6" i="2"/>
  <c r="N10" i="2"/>
  <c r="N12" i="2"/>
  <c r="N8" i="2"/>
  <c r="N4" i="2"/>
  <c r="C5" i="2"/>
  <c r="N9" i="2"/>
  <c r="N11" i="2"/>
  <c r="N7" i="2"/>
  <c r="N3" i="2"/>
  <c r="E4" i="2"/>
  <c r="E3" i="2"/>
  <c r="C8" i="2"/>
  <c r="E7" i="2"/>
  <c r="C39" i="2"/>
  <c r="E37" i="2"/>
  <c r="C34" i="2"/>
  <c r="C43" i="2"/>
  <c r="C38" i="2"/>
  <c r="E42" i="2"/>
  <c r="N30" i="2"/>
  <c r="N18" i="2"/>
  <c r="N32" i="2"/>
  <c r="N24" i="2"/>
  <c r="N20" i="2"/>
  <c r="N16" i="2"/>
  <c r="E41" i="2"/>
  <c r="N2" i="2"/>
  <c r="N26" i="2"/>
  <c r="N22" i="2"/>
  <c r="N14" i="2"/>
  <c r="N28" i="2"/>
  <c r="C35" i="2"/>
  <c r="C12" i="2"/>
  <c r="C11" i="2"/>
  <c r="C10" i="2"/>
  <c r="E40" i="2"/>
  <c r="E36" i="2"/>
  <c r="C9" i="2"/>
  <c r="C27" i="2"/>
  <c r="C15" i="2"/>
  <c r="C19" i="2"/>
  <c r="C32" i="2"/>
  <c r="C28" i="2"/>
  <c r="C20" i="2"/>
  <c r="E17" i="2"/>
  <c r="C24" i="2"/>
  <c r="C31" i="2"/>
  <c r="C23" i="2"/>
  <c r="E21" i="2"/>
  <c r="N33" i="2"/>
  <c r="N29" i="2"/>
  <c r="N25" i="2"/>
  <c r="N21" i="2"/>
  <c r="N17" i="2"/>
  <c r="N13" i="2"/>
  <c r="N31" i="2"/>
  <c r="N27" i="2"/>
  <c r="N23" i="2"/>
  <c r="N19" i="2"/>
  <c r="N15" i="2"/>
  <c r="E2" i="2"/>
  <c r="E26" i="2"/>
  <c r="C30" i="2"/>
  <c r="C22" i="2"/>
  <c r="C18" i="2"/>
  <c r="C13" i="2"/>
  <c r="C33" i="2"/>
  <c r="C29" i="2"/>
  <c r="C25" i="2"/>
  <c r="C16" i="2"/>
  <c r="E14" i="2"/>
  <c r="J1" i="1"/>
  <c r="J12" i="1" s="1"/>
  <c r="C2" i="1"/>
  <c r="C12" i="1" s="1"/>
  <c r="I12" i="1"/>
  <c r="H12" i="1"/>
  <c r="B12" i="1"/>
  <c r="A12" i="1"/>
  <c r="G29" i="2" l="1"/>
  <c r="D29" i="2"/>
  <c r="G20" i="2"/>
  <c r="D20" i="2"/>
  <c r="G40" i="2"/>
  <c r="F40" i="2"/>
  <c r="G34" i="2"/>
  <c r="D34" i="2"/>
  <c r="G6" i="2"/>
  <c r="D6" i="2"/>
  <c r="G14" i="2"/>
  <c r="F14" i="2"/>
  <c r="G30" i="2"/>
  <c r="D30" i="2"/>
  <c r="G28" i="2"/>
  <c r="D28" i="2"/>
  <c r="G10" i="2"/>
  <c r="D10" i="2"/>
  <c r="G42" i="2"/>
  <c r="F42" i="2"/>
  <c r="G3" i="2"/>
  <c r="F3" i="2"/>
  <c r="G16" i="2"/>
  <c r="D16" i="2"/>
  <c r="G13" i="2"/>
  <c r="D13" i="2"/>
  <c r="G26" i="2"/>
  <c r="F26" i="2"/>
  <c r="G24" i="2"/>
  <c r="D24" i="2"/>
  <c r="G32" i="2"/>
  <c r="D32" i="2"/>
  <c r="G9" i="2"/>
  <c r="D9" i="2"/>
  <c r="G11" i="2"/>
  <c r="D11" i="2"/>
  <c r="G41" i="2"/>
  <c r="F41" i="2"/>
  <c r="G38" i="2"/>
  <c r="D38" i="2"/>
  <c r="G39" i="2"/>
  <c r="D39" i="2"/>
  <c r="G4" i="2"/>
  <c r="F4" i="2"/>
  <c r="G22" i="2"/>
  <c r="D22" i="2"/>
  <c r="G23" i="2"/>
  <c r="D23" i="2"/>
  <c r="G15" i="2"/>
  <c r="D15" i="2"/>
  <c r="G35" i="2"/>
  <c r="D35" i="2"/>
  <c r="G8" i="2"/>
  <c r="D8" i="2"/>
  <c r="G33" i="2"/>
  <c r="D33" i="2"/>
  <c r="G31" i="2"/>
  <c r="D31" i="2"/>
  <c r="G27" i="2"/>
  <c r="D27" i="2"/>
  <c r="G37" i="2"/>
  <c r="F37" i="2"/>
  <c r="G25" i="2"/>
  <c r="D25" i="2"/>
  <c r="G18" i="2"/>
  <c r="D18" i="2"/>
  <c r="G2" i="2"/>
  <c r="F2" i="2"/>
  <c r="G21" i="2"/>
  <c r="F21" i="2"/>
  <c r="G17" i="2"/>
  <c r="F17" i="2"/>
  <c r="G19" i="2"/>
  <c r="D19" i="2"/>
  <c r="G36" i="2"/>
  <c r="F36" i="2"/>
  <c r="G12" i="2"/>
  <c r="D12" i="2"/>
  <c r="G43" i="2"/>
  <c r="D43" i="2"/>
  <c r="G7" i="2"/>
  <c r="F7" i="2"/>
  <c r="G5" i="2"/>
  <c r="D5" i="2"/>
</calcChain>
</file>

<file path=xl/sharedStrings.xml><?xml version="1.0" encoding="utf-8"?>
<sst xmlns="http://schemas.openxmlformats.org/spreadsheetml/2006/main" count="103" uniqueCount="22">
  <si>
    <t>t1</t>
  </si>
  <si>
    <t>t2</t>
  </si>
  <si>
    <t>t1p</t>
  </si>
  <si>
    <t>t2p</t>
  </si>
  <si>
    <t>t11p</t>
  </si>
  <si>
    <t>t22p</t>
  </si>
  <si>
    <t>FN</t>
  </si>
  <si>
    <t>TP</t>
  </si>
  <si>
    <t xml:space="preserve">log probability of Algortihm CYK parse for VP → VP PP </t>
  </si>
  <si>
    <t>log probability of Algortihm CYK parse VP → V NP</t>
  </si>
  <si>
    <r>
      <t xml:space="preserve">Probability of VP </t>
    </r>
    <r>
      <rPr>
        <sz val="11"/>
        <color rgb="FF000000"/>
        <rFont val="Calibri"/>
        <family val="2"/>
        <scheme val="minor"/>
      </rPr>
      <t>→ VP PP</t>
    </r>
  </si>
  <si>
    <r>
      <t xml:space="preserve">Probability of VP </t>
    </r>
    <r>
      <rPr>
        <sz val="11"/>
        <color rgb="FF000000"/>
        <rFont val="Calibri"/>
        <family val="2"/>
        <scheme val="minor"/>
      </rPr>
      <t>→ V NP</t>
    </r>
  </si>
  <si>
    <r>
      <t xml:space="preserve">Conflated probability of VP </t>
    </r>
    <r>
      <rPr>
        <sz val="11"/>
        <color rgb="FF000000"/>
        <rFont val="Calibri"/>
        <family val="2"/>
        <scheme val="minor"/>
      </rPr>
      <t>→ V NP</t>
    </r>
  </si>
  <si>
    <r>
      <t xml:space="preserve">Conflated probability of VP </t>
    </r>
    <r>
      <rPr>
        <sz val="11"/>
        <color rgb="FF000000"/>
        <rFont val="Calibri"/>
        <family val="2"/>
        <scheme val="minor"/>
      </rPr>
      <t>→ VP PP</t>
    </r>
  </si>
  <si>
    <t xml:space="preserve">log probability of Algortihm CYK-PCFG-MEBN parse for VP → VP PP </t>
  </si>
  <si>
    <t>log probability of Algortihm CYK-PCFG-MEBN parse VP → V NP</t>
  </si>
  <si>
    <t>Recall</t>
  </si>
  <si>
    <t>F1-Score</t>
  </si>
  <si>
    <t>Precision</t>
  </si>
  <si>
    <t>Correct PP Attachment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</si>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</sst>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H2" sqref="H2:H11"/>
    </sheetView>
  </sheetViews>
  <sheetFormatPr defaultRowHeight="14.6" x14ac:dyDescent="0.4"/>
  <cols>
    <col min="1" max="3" width="9.3046875" style="3"/>
  </cols>
  <sheetData>
    <row r="1" spans="1:10" x14ac:dyDescent="0.4">
      <c r="A1" s="1">
        <v>0.3</v>
      </c>
      <c r="B1" s="1">
        <v>0.18</v>
      </c>
      <c r="C1" s="1">
        <v>0.1</v>
      </c>
      <c r="H1" s="2">
        <v>0.7</v>
      </c>
      <c r="I1" s="2">
        <v>0.82</v>
      </c>
      <c r="J1" s="2">
        <f>1-C1</f>
        <v>0.9</v>
      </c>
    </row>
    <row r="2" spans="1:10" x14ac:dyDescent="0.4">
      <c r="A2" s="1">
        <v>0.7</v>
      </c>
      <c r="B2" s="1">
        <v>0.82</v>
      </c>
      <c r="C2" s="1">
        <f>1-C1</f>
        <v>0.9</v>
      </c>
      <c r="H2">
        <v>0.5</v>
      </c>
      <c r="I2">
        <v>0.5</v>
      </c>
      <c r="J2">
        <v>0.5</v>
      </c>
    </row>
    <row r="3" spans="1:10" x14ac:dyDescent="0.4">
      <c r="A3" s="3">
        <v>1</v>
      </c>
      <c r="B3" s="3">
        <v>1</v>
      </c>
      <c r="C3" s="3">
        <v>1</v>
      </c>
      <c r="H3">
        <v>0.2</v>
      </c>
      <c r="I3">
        <v>0.2</v>
      </c>
      <c r="J3">
        <v>0.2</v>
      </c>
    </row>
    <row r="4" spans="1:10" x14ac:dyDescent="0.4">
      <c r="A4" s="3">
        <v>0.5</v>
      </c>
      <c r="B4" s="3">
        <v>0.5</v>
      </c>
      <c r="C4" s="3">
        <v>0.5</v>
      </c>
      <c r="H4">
        <v>0.8</v>
      </c>
      <c r="I4">
        <v>0.8</v>
      </c>
      <c r="J4">
        <v>0.8</v>
      </c>
    </row>
    <row r="5" spans="1:10" x14ac:dyDescent="0.4">
      <c r="A5" s="3">
        <v>0.8</v>
      </c>
      <c r="B5" s="3">
        <v>0.8</v>
      </c>
      <c r="C5" s="3">
        <v>0.8</v>
      </c>
      <c r="H5">
        <v>1</v>
      </c>
      <c r="I5">
        <v>1</v>
      </c>
      <c r="J5">
        <v>1</v>
      </c>
    </row>
    <row r="6" spans="1:10" x14ac:dyDescent="0.4">
      <c r="A6" s="3">
        <v>0.6</v>
      </c>
      <c r="B6" s="3">
        <v>0.6</v>
      </c>
      <c r="C6" s="3">
        <v>0.6</v>
      </c>
      <c r="H6">
        <v>1</v>
      </c>
      <c r="I6">
        <v>1</v>
      </c>
      <c r="J6">
        <v>1</v>
      </c>
    </row>
    <row r="7" spans="1:10" x14ac:dyDescent="0.4">
      <c r="A7" s="3">
        <v>0.8</v>
      </c>
      <c r="B7" s="3">
        <v>0.8</v>
      </c>
      <c r="C7" s="3">
        <v>0.8</v>
      </c>
      <c r="H7">
        <v>0.1</v>
      </c>
      <c r="I7">
        <v>0.1</v>
      </c>
      <c r="J7">
        <v>0.1</v>
      </c>
    </row>
    <row r="8" spans="1:10" x14ac:dyDescent="0.4">
      <c r="A8" s="3">
        <v>1</v>
      </c>
      <c r="B8" s="3">
        <v>1</v>
      </c>
      <c r="C8" s="3">
        <v>1</v>
      </c>
      <c r="H8">
        <v>0.6</v>
      </c>
      <c r="I8">
        <v>0.6</v>
      </c>
      <c r="J8">
        <v>0.6</v>
      </c>
    </row>
    <row r="9" spans="1:10" x14ac:dyDescent="0.4">
      <c r="A9" s="3">
        <v>0.1</v>
      </c>
      <c r="B9" s="3">
        <v>0.1</v>
      </c>
      <c r="C9" s="3">
        <v>0.1</v>
      </c>
      <c r="H9">
        <v>0.8</v>
      </c>
      <c r="I9">
        <v>0.8</v>
      </c>
      <c r="J9">
        <v>0.8</v>
      </c>
    </row>
    <row r="10" spans="1:10" x14ac:dyDescent="0.4">
      <c r="A10" s="3">
        <v>1</v>
      </c>
      <c r="B10" s="3">
        <v>1</v>
      </c>
      <c r="C10" s="3">
        <v>1</v>
      </c>
      <c r="H10">
        <v>1</v>
      </c>
      <c r="I10">
        <v>1</v>
      </c>
      <c r="J10">
        <v>1</v>
      </c>
    </row>
    <row r="11" spans="1:10" x14ac:dyDescent="0.4">
      <c r="A11" s="3">
        <v>0.3</v>
      </c>
      <c r="B11" s="3">
        <v>0.3</v>
      </c>
      <c r="C11" s="3">
        <v>0.3</v>
      </c>
      <c r="H11">
        <v>0.3</v>
      </c>
      <c r="I11">
        <v>0.3</v>
      </c>
      <c r="J11">
        <v>0.3</v>
      </c>
    </row>
    <row r="12" spans="1:10" x14ac:dyDescent="0.4">
      <c r="A12" s="3">
        <f>PRODUCT(A1:A11)</f>
        <v>1.2095999999999999E-3</v>
      </c>
      <c r="B12" s="3">
        <f>PRODUCT(B1:B11)</f>
        <v>8.5017600000000001E-4</v>
      </c>
      <c r="C12" s="3">
        <f>PRODUCT(C1:C11)</f>
        <v>5.1840000000000002E-4</v>
      </c>
      <c r="H12">
        <f>PRODUCT(H1:H11)</f>
        <v>8.0639999999999998E-4</v>
      </c>
      <c r="I12">
        <f>PRODUCT(I1:I11)</f>
        <v>9.4464000000000006E-4</v>
      </c>
      <c r="J12">
        <f>PRODUCT(J1:J11)</f>
        <v>1.0368000000000003E-3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O18" sqref="A1:XFD1048576"/>
    </sheetView>
  </sheetViews>
  <sheetFormatPr defaultRowHeight="14.6" x14ac:dyDescent="0.4"/>
  <sheetData>
    <row r="1" spans="1:14" x14ac:dyDescent="0.4">
      <c r="C1" t="s">
        <v>2</v>
      </c>
      <c r="E1" t="s">
        <v>3</v>
      </c>
      <c r="J1" t="s">
        <v>4</v>
      </c>
      <c r="L1" t="s">
        <v>5</v>
      </c>
    </row>
    <row r="2" spans="1:14" x14ac:dyDescent="0.4">
      <c r="A2">
        <v>0.3</v>
      </c>
      <c r="B2">
        <f>1-A2</f>
        <v>0.7</v>
      </c>
      <c r="C2">
        <f>PRODUCT($R$18:$R$26,A2:B2)</f>
        <v>1.2096000000000001E-3</v>
      </c>
      <c r="D2">
        <f>LOG10(C2)</f>
        <v>-2.9173582218428686</v>
      </c>
      <c r="E2">
        <f>PRODUCT($S$18:$S$27,B2)</f>
        <v>8.064000000000003E-4</v>
      </c>
      <c r="F2">
        <f>LOG10(E2)</f>
        <v>-3.09344948089855</v>
      </c>
      <c r="G2" t="str">
        <f>IF(E2&gt;C2,"TP","FN")</f>
        <v>FN</v>
      </c>
      <c r="H2">
        <v>0.180851063829787</v>
      </c>
      <c r="I2">
        <v>0.81914893617021201</v>
      </c>
      <c r="J2">
        <f>PRODUCT($R$18:$R$26,H2:I2)</f>
        <v>8.5330918967858568E-4</v>
      </c>
      <c r="K2">
        <f>LOG10(J2)</f>
        <v>-3.0688935772254307</v>
      </c>
      <c r="L2">
        <f>PRODUCT($S$18:$S$27,I2)</f>
        <v>9.4365957446808466E-4</v>
      </c>
      <c r="M2">
        <f>LOG10(L2)</f>
        <v>-3.0251846493400238</v>
      </c>
      <c r="N2" t="str">
        <f>IF(L2&gt;J2,"TP","FN")</f>
        <v>TP</v>
      </c>
    </row>
    <row r="3" spans="1:14" x14ac:dyDescent="0.4">
      <c r="A3">
        <v>9.9999999999999895E-2</v>
      </c>
      <c r="B3">
        <f t="shared" ref="B3:B8" si="0">1-A3</f>
        <v>0.90000000000000013</v>
      </c>
      <c r="C3">
        <f t="shared" ref="C3:C8" si="1">PRODUCT($R$18:$R$26,A3:B3)</f>
        <v>5.1839999999999959E-4</v>
      </c>
      <c r="D3">
        <f t="shared" ref="D3:D43" si="2">LOG10(C3)</f>
        <v>-3.2853350071374634</v>
      </c>
      <c r="E3">
        <f t="shared" ref="E3:E8" si="3">PRODUCT($S$18:$S$27,B3)</f>
        <v>1.0368000000000005E-3</v>
      </c>
      <c r="F3">
        <f t="shared" ref="F3:F43" si="4">LOG10(E3)</f>
        <v>-2.9843050114734817</v>
      </c>
      <c r="G3" t="str">
        <f t="shared" ref="G3:G8" si="5">IF(E3&gt;C3,"TP","FN")</f>
        <v>TP</v>
      </c>
      <c r="H3">
        <v>5.4140127388534999E-2</v>
      </c>
      <c r="I3">
        <v>0.94585987261146498</v>
      </c>
      <c r="J3">
        <f t="shared" ref="J3:J12" si="6">PRODUCT($R$18:$R$26,H3:I3)</f>
        <v>2.9496369021055606E-4</v>
      </c>
      <c r="K3">
        <f t="shared" ref="K3:K43" si="7">LOG10(J3)</f>
        <v>-3.5302314420277319</v>
      </c>
      <c r="L3">
        <f t="shared" ref="L3:L12" si="8">PRODUCT($S$18:$S$27,I3)</f>
        <v>1.089630573248408E-3</v>
      </c>
      <c r="M3">
        <f t="shared" ref="M3:M43" si="9">LOG10(L3)</f>
        <v>-2.962720719668809</v>
      </c>
      <c r="N3" t="str">
        <f t="shared" ref="N3:N12" si="10">IF(L3&gt;J3,"TP","FN")</f>
        <v>TP</v>
      </c>
    </row>
    <row r="4" spans="1:14" x14ac:dyDescent="0.4">
      <c r="A4">
        <v>0.11</v>
      </c>
      <c r="B4">
        <f t="shared" si="0"/>
        <v>0.89</v>
      </c>
      <c r="C4">
        <f t="shared" si="1"/>
        <v>5.6390400000000005E-4</v>
      </c>
      <c r="D4">
        <f t="shared" si="2"/>
        <v>-3.24879482477365</v>
      </c>
      <c r="E4">
        <f t="shared" si="3"/>
        <v>1.0252800000000004E-3</v>
      </c>
      <c r="F4">
        <f t="shared" si="4"/>
        <v>-2.9891575142678937</v>
      </c>
      <c r="G4" t="str">
        <f t="shared" si="5"/>
        <v>TP</v>
      </c>
      <c r="H4">
        <v>5.9859154929577399E-2</v>
      </c>
      <c r="I4">
        <v>0.94014084507042195</v>
      </c>
      <c r="J4">
        <f t="shared" si="6"/>
        <v>3.2414997024399867E-4</v>
      </c>
      <c r="K4">
        <f t="shared" si="7"/>
        <v>-3.489254013928015</v>
      </c>
      <c r="L4">
        <f t="shared" si="8"/>
        <v>1.0830422535211266E-3</v>
      </c>
      <c r="M4">
        <f t="shared" si="9"/>
        <v>-2.9653545995952695</v>
      </c>
      <c r="N4" t="str">
        <f t="shared" si="10"/>
        <v>TP</v>
      </c>
    </row>
    <row r="5" spans="1:14" x14ac:dyDescent="0.4">
      <c r="A5">
        <v>0.12</v>
      </c>
      <c r="B5">
        <f t="shared" si="0"/>
        <v>0.88</v>
      </c>
      <c r="C5">
        <f t="shared" si="1"/>
        <v>6.0825600000000005E-4</v>
      </c>
      <c r="D5">
        <f t="shared" si="2"/>
        <v>-3.2159135983789944</v>
      </c>
      <c r="E5">
        <f t="shared" si="3"/>
        <v>1.0137600000000005E-3</v>
      </c>
      <c r="F5">
        <f t="shared" si="4"/>
        <v>-2.9940648487626378</v>
      </c>
      <c r="G5" t="str">
        <f t="shared" si="5"/>
        <v>TP</v>
      </c>
      <c r="H5">
        <v>6.5637065637065603E-2</v>
      </c>
      <c r="I5">
        <v>0.93436293436293405</v>
      </c>
      <c r="J5">
        <f t="shared" si="6"/>
        <v>3.5325412560933766E-4</v>
      </c>
      <c r="K5">
        <f t="shared" si="7"/>
        <v>-3.4519127573805868</v>
      </c>
      <c r="L5">
        <f t="shared" si="8"/>
        <v>1.0763861003861004E-3</v>
      </c>
      <c r="M5">
        <f t="shared" si="9"/>
        <v>-2.9680319190136273</v>
      </c>
      <c r="N5" t="str">
        <f t="shared" si="10"/>
        <v>TP</v>
      </c>
    </row>
    <row r="6" spans="1:14" x14ac:dyDescent="0.4">
      <c r="A6">
        <v>0.13</v>
      </c>
      <c r="B6">
        <f t="shared" si="0"/>
        <v>0.87</v>
      </c>
      <c r="C6">
        <f t="shared" si="1"/>
        <v>6.5145600000000013E-4</v>
      </c>
      <c r="D6">
        <f t="shared" si="2"/>
        <v>-3.1861149116513325</v>
      </c>
      <c r="E6">
        <f t="shared" si="3"/>
        <v>1.0022400000000004E-3</v>
      </c>
      <c r="F6">
        <f t="shared" si="4"/>
        <v>-2.9990282682941882</v>
      </c>
      <c r="G6" t="str">
        <f t="shared" si="5"/>
        <v>TP</v>
      </c>
      <c r="H6">
        <v>7.1474773609314299E-2</v>
      </c>
      <c r="I6">
        <v>0.92852522639068502</v>
      </c>
      <c r="J6">
        <f t="shared" si="6"/>
        <v>3.8226891079763437E-4</v>
      </c>
      <c r="K6">
        <f t="shared" si="7"/>
        <v>-3.4176310208877463</v>
      </c>
      <c r="L6">
        <f t="shared" si="8"/>
        <v>1.0696610608020695E-3</v>
      </c>
      <c r="M6">
        <f t="shared" si="9"/>
        <v>-2.9707538136625882</v>
      </c>
      <c r="N6" t="str">
        <f t="shared" si="10"/>
        <v>TP</v>
      </c>
    </row>
    <row r="7" spans="1:14" x14ac:dyDescent="0.4">
      <c r="A7">
        <v>0.14000000000000001</v>
      </c>
      <c r="B7">
        <f t="shared" si="0"/>
        <v>0.86</v>
      </c>
      <c r="C7">
        <f t="shared" si="1"/>
        <v>6.9350400000000006E-4</v>
      </c>
      <c r="D7">
        <f t="shared" si="2"/>
        <v>-3.1589510296549821</v>
      </c>
      <c r="E7">
        <f t="shared" si="3"/>
        <v>9.9072000000000049E-4</v>
      </c>
      <c r="F7">
        <f t="shared" si="4"/>
        <v>-3.004049069669239</v>
      </c>
      <c r="G7" t="str">
        <f t="shared" si="5"/>
        <v>TP</v>
      </c>
      <c r="H7">
        <v>7.7373211963589095E-2</v>
      </c>
      <c r="I7">
        <v>0.92262678803641096</v>
      </c>
      <c r="J7">
        <f t="shared" si="6"/>
        <v>4.1118680467599334E-4</v>
      </c>
      <c r="K7">
        <f t="shared" si="7"/>
        <v>-3.3859608306576074</v>
      </c>
      <c r="L7">
        <f t="shared" si="8"/>
        <v>1.0628660598179459E-3</v>
      </c>
      <c r="M7">
        <f t="shared" si="9"/>
        <v>-2.973521460920745</v>
      </c>
      <c r="N7" t="str">
        <f t="shared" si="10"/>
        <v>TP</v>
      </c>
    </row>
    <row r="8" spans="1:14" x14ac:dyDescent="0.4">
      <c r="A8">
        <v>0.15</v>
      </c>
      <c r="B8">
        <f t="shared" si="0"/>
        <v>0.85</v>
      </c>
      <c r="C8">
        <f t="shared" si="1"/>
        <v>7.3440000000000007E-4</v>
      </c>
      <c r="D8">
        <f t="shared" si="2"/>
        <v>-3.134067331806814</v>
      </c>
      <c r="E8">
        <f t="shared" si="3"/>
        <v>9.7920000000000038E-4</v>
      </c>
      <c r="F8">
        <f t="shared" si="4"/>
        <v>-3.0091285951985141</v>
      </c>
      <c r="G8" t="str">
        <f t="shared" si="5"/>
        <v>TP</v>
      </c>
      <c r="H8">
        <v>8.3333333333333301E-2</v>
      </c>
      <c r="I8">
        <v>0.91666666666666596</v>
      </c>
      <c r="J8">
        <f t="shared" si="6"/>
        <v>4.3999999999999953E-4</v>
      </c>
      <c r="K8">
        <f t="shared" si="7"/>
        <v>-3.356547323513813</v>
      </c>
      <c r="L8">
        <f t="shared" si="8"/>
        <v>1.0559999999999996E-3</v>
      </c>
      <c r="M8">
        <f t="shared" si="9"/>
        <v>-2.9763360818022067</v>
      </c>
      <c r="N8" t="str">
        <f t="shared" si="10"/>
        <v>TP</v>
      </c>
    </row>
    <row r="9" spans="1:14" x14ac:dyDescent="0.4">
      <c r="A9">
        <v>0.16</v>
      </c>
      <c r="B9">
        <f t="shared" ref="B9:B12" si="11">1-A9</f>
        <v>0.84</v>
      </c>
      <c r="C9">
        <f t="shared" ref="C9:C12" si="12">PRODUCT($R$18:$R$26,A9:B9)</f>
        <v>7.7414400000000005E-4</v>
      </c>
      <c r="D9">
        <f t="shared" si="2"/>
        <v>-3.1111782478589816</v>
      </c>
      <c r="E9">
        <f t="shared" ref="E9:E12" si="13">PRODUCT($S$18:$S$27,B9)</f>
        <v>9.6768000000000038E-4</v>
      </c>
      <c r="F9">
        <f t="shared" si="4"/>
        <v>-3.0142682348509249</v>
      </c>
      <c r="G9" t="str">
        <f t="shared" ref="G9:G12" si="14">IF(E9&gt;C9,"TP","FN")</f>
        <v>TP</v>
      </c>
      <c r="H9">
        <v>8.9356110381077505E-2</v>
      </c>
      <c r="I9">
        <v>0.91064388961892195</v>
      </c>
      <c r="J9">
        <f t="shared" si="6"/>
        <v>4.6870039249137882E-4</v>
      </c>
      <c r="K9">
        <f t="shared" si="7"/>
        <v>-3.3291046827998909</v>
      </c>
      <c r="L9">
        <f t="shared" si="8"/>
        <v>1.0490617608409985E-3</v>
      </c>
      <c r="M9">
        <f t="shared" si="9"/>
        <v>-2.9791989430715731</v>
      </c>
      <c r="N9" t="str">
        <f t="shared" si="10"/>
        <v>TP</v>
      </c>
    </row>
    <row r="10" spans="1:14" x14ac:dyDescent="0.4">
      <c r="A10">
        <v>0.17</v>
      </c>
      <c r="B10">
        <f t="shared" si="11"/>
        <v>0.83</v>
      </c>
      <c r="C10">
        <f t="shared" si="12"/>
        <v>8.127360000000001E-4</v>
      </c>
      <c r="D10">
        <f t="shared" si="2"/>
        <v>-3.0900505028224399</v>
      </c>
      <c r="E10">
        <f t="shared" si="13"/>
        <v>9.5616000000000039E-4</v>
      </c>
      <c r="F10">
        <f t="shared" si="4"/>
        <v>-3.0194694285367327</v>
      </c>
      <c r="G10" t="str">
        <f t="shared" si="14"/>
        <v>TP</v>
      </c>
      <c r="H10">
        <v>9.5442536327609004E-2</v>
      </c>
      <c r="I10">
        <v>0.90455746367239098</v>
      </c>
      <c r="J10">
        <f t="shared" si="6"/>
        <v>4.9727956946090139E-4</v>
      </c>
      <c r="K10">
        <f t="shared" si="7"/>
        <v>-3.3033993832223487</v>
      </c>
      <c r="L10">
        <f t="shared" si="8"/>
        <v>1.0420501981505948E-3</v>
      </c>
      <c r="M10">
        <f t="shared" si="9"/>
        <v>-2.9821113594868804</v>
      </c>
      <c r="N10" t="str">
        <f t="shared" si="10"/>
        <v>TP</v>
      </c>
    </row>
    <row r="11" spans="1:14" x14ac:dyDescent="0.4">
      <c r="A11">
        <v>0.18</v>
      </c>
      <c r="B11">
        <f t="shared" si="11"/>
        <v>0.82000000000000006</v>
      </c>
      <c r="C11">
        <f t="shared" si="12"/>
        <v>8.5017600000000012E-4</v>
      </c>
      <c r="D11">
        <f t="shared" si="2"/>
        <v>-3.070491159089765</v>
      </c>
      <c r="E11">
        <f t="shared" si="13"/>
        <v>9.446400000000005E-4</v>
      </c>
      <c r="F11">
        <f t="shared" si="4"/>
        <v>-3.0247336685290898</v>
      </c>
      <c r="G11" t="str">
        <f t="shared" si="14"/>
        <v>TP</v>
      </c>
      <c r="H11">
        <v>0.101593625498007</v>
      </c>
      <c r="I11">
        <v>0.89840637450199201</v>
      </c>
      <c r="J11">
        <f t="shared" si="6"/>
        <v>5.2572879795558306E-4</v>
      </c>
      <c r="K11">
        <f t="shared" si="7"/>
        <v>-3.279238232890934</v>
      </c>
      <c r="L11">
        <f t="shared" si="8"/>
        <v>1.0349641434262951E-3</v>
      </c>
      <c r="M11">
        <f t="shared" si="9"/>
        <v>-2.9850746961798653</v>
      </c>
      <c r="N11" t="str">
        <f t="shared" si="10"/>
        <v>TP</v>
      </c>
    </row>
    <row r="12" spans="1:14" x14ac:dyDescent="0.4">
      <c r="A12">
        <v>0.19</v>
      </c>
      <c r="B12">
        <f t="shared" si="11"/>
        <v>0.81</v>
      </c>
      <c r="C12">
        <f t="shared" si="12"/>
        <v>8.8646400000000022E-4</v>
      </c>
      <c r="D12">
        <f t="shared" si="2"/>
        <v>-3.0523388967453093</v>
      </c>
      <c r="E12">
        <f t="shared" si="13"/>
        <v>9.3312000000000039E-4</v>
      </c>
      <c r="F12">
        <f t="shared" si="4"/>
        <v>-3.0300625020341569</v>
      </c>
      <c r="G12" t="str">
        <f t="shared" si="14"/>
        <v>TP</v>
      </c>
      <c r="H12">
        <v>0.10781041388518001</v>
      </c>
      <c r="I12">
        <v>0.89218958611481902</v>
      </c>
      <c r="J12">
        <f t="shared" si="6"/>
        <v>5.5403901240817593E-4</v>
      </c>
      <c r="K12">
        <f t="shared" si="7"/>
        <v>-3.2564596535440069</v>
      </c>
      <c r="L12">
        <f t="shared" si="8"/>
        <v>1.027802403204272E-3</v>
      </c>
      <c r="M12">
        <f t="shared" si="9"/>
        <v>-2.9880903711836986</v>
      </c>
      <c r="N12" t="str">
        <f t="shared" si="10"/>
        <v>TP</v>
      </c>
    </row>
    <row r="13" spans="1:14" x14ac:dyDescent="0.4">
      <c r="A13">
        <v>0.2</v>
      </c>
      <c r="B13">
        <f t="shared" ref="B13:B43" si="15">1-A13</f>
        <v>0.8</v>
      </c>
      <c r="C13">
        <f t="shared" ref="C13:C43" si="16">PRODUCT($R$18:$R$26,A13:B13)</f>
        <v>9.2160000000000007E-4</v>
      </c>
      <c r="D13">
        <f t="shared" si="2"/>
        <v>-3.0354575339208631</v>
      </c>
      <c r="E13">
        <f t="shared" ref="E13:E43" si="17">PRODUCT($S$18:$S$27,B13)</f>
        <v>9.2160000000000039E-4</v>
      </c>
      <c r="F13">
        <f t="shared" si="4"/>
        <v>-3.0354575339208631</v>
      </c>
      <c r="G13" t="str">
        <f t="shared" ref="G13:G43" si="18">IF(E13&gt;C13,"TP","FN")</f>
        <v>FN</v>
      </c>
      <c r="H13">
        <v>0.114093959731543</v>
      </c>
      <c r="I13">
        <v>0.88590604026845599</v>
      </c>
      <c r="J13">
        <f t="shared" ref="J13:J43" si="19">PRODUCT($R$18:$R$26,H13:I13)</f>
        <v>5.8220080176568287E-4</v>
      </c>
      <c r="K13">
        <f t="shared" si="7"/>
        <v>-3.2349272008172147</v>
      </c>
      <c r="L13">
        <f t="shared" ref="L13:L43" si="20">PRODUCT($S$18:$S$27,I13)</f>
        <v>1.0205637583892617E-3</v>
      </c>
      <c r="M13">
        <f t="shared" si="9"/>
        <v>-2.9911598581192309</v>
      </c>
      <c r="N13" t="str">
        <f t="shared" ref="N13:N43" si="21">IF(L13&gt;J13,"TP","FN")</f>
        <v>TP</v>
      </c>
    </row>
    <row r="14" spans="1:14" x14ac:dyDescent="0.4">
      <c r="A14">
        <v>0.21</v>
      </c>
      <c r="B14">
        <f t="shared" si="15"/>
        <v>0.79</v>
      </c>
      <c r="C14">
        <f t="shared" si="16"/>
        <v>9.555840000000001E-4</v>
      </c>
      <c r="D14">
        <f t="shared" si="2"/>
        <v>-3.0197311305524273</v>
      </c>
      <c r="E14">
        <f t="shared" si="17"/>
        <v>9.1008000000000039E-4</v>
      </c>
      <c r="F14">
        <f t="shared" si="4"/>
        <v>-3.0409204296223651</v>
      </c>
      <c r="G14" t="str">
        <f t="shared" si="18"/>
        <v>FN</v>
      </c>
      <c r="H14">
        <v>0.120445344129554</v>
      </c>
      <c r="I14">
        <v>0.87955465587044501</v>
      </c>
      <c r="J14">
        <f t="shared" si="19"/>
        <v>6.1020439607270712E-4</v>
      </c>
      <c r="K14">
        <f t="shared" si="7"/>
        <v>-3.2145246679108492</v>
      </c>
      <c r="L14">
        <f t="shared" si="20"/>
        <v>1.013246963562753E-3</v>
      </c>
      <c r="M14">
        <f t="shared" si="9"/>
        <v>-2.9942846890517685</v>
      </c>
      <c r="N14" t="str">
        <f t="shared" si="21"/>
        <v>TP</v>
      </c>
    </row>
    <row r="15" spans="1:14" x14ac:dyDescent="0.4">
      <c r="A15">
        <v>0.22</v>
      </c>
      <c r="B15">
        <f t="shared" si="15"/>
        <v>0.78</v>
      </c>
      <c r="C15">
        <f t="shared" si="16"/>
        <v>9.8841599999999999E-4</v>
      </c>
      <c r="D15">
        <f t="shared" si="2"/>
        <v>-3.0050602330641012</v>
      </c>
      <c r="E15">
        <f t="shared" si="17"/>
        <v>8.985600000000004E-4</v>
      </c>
      <c r="F15">
        <f t="shared" si="4"/>
        <v>-3.0464529182223261</v>
      </c>
      <c r="G15" t="str">
        <f t="shared" si="18"/>
        <v>FN</v>
      </c>
      <c r="H15">
        <v>0.12686567164179099</v>
      </c>
      <c r="I15">
        <v>0.87313432835820903</v>
      </c>
      <c r="J15">
        <f t="shared" si="19"/>
        <v>6.3803965248384925E-4</v>
      </c>
      <c r="K15">
        <f t="shared" si="7"/>
        <v>-3.1951523301819678</v>
      </c>
      <c r="L15">
        <f t="shared" si="20"/>
        <v>1.0058507462686573E-3</v>
      </c>
      <c r="M15">
        <f t="shared" si="9"/>
        <v>-2.9974664575314525</v>
      </c>
      <c r="N15" t="str">
        <f t="shared" si="21"/>
        <v>TP</v>
      </c>
    </row>
    <row r="16" spans="1:14" x14ac:dyDescent="0.4">
      <c r="A16">
        <v>0.23</v>
      </c>
      <c r="B16">
        <f t="shared" si="15"/>
        <v>0.77</v>
      </c>
      <c r="C16">
        <f>PRODUCT($R$18:$R$26,A16:B16)</f>
        <v>1.0200960000000001E-3</v>
      </c>
      <c r="D16">
        <f t="shared" si="2"/>
        <v>-2.9913589553867133</v>
      </c>
      <c r="E16">
        <f t="shared" si="17"/>
        <v>8.870400000000004E-4</v>
      </c>
      <c r="F16">
        <f t="shared" si="4"/>
        <v>-3.0520567957403246</v>
      </c>
      <c r="G16" t="str">
        <f t="shared" si="18"/>
        <v>FN</v>
      </c>
      <c r="H16">
        <v>0.133356070941337</v>
      </c>
      <c r="I16">
        <v>0.86664392905866305</v>
      </c>
      <c r="J16">
        <f t="shared" si="19"/>
        <v>6.6569604067829441E-4</v>
      </c>
      <c r="K16">
        <f t="shared" si="7"/>
        <v>-3.1767240260687322</v>
      </c>
      <c r="L16">
        <f t="shared" si="20"/>
        <v>9.9837380627558025E-4</v>
      </c>
      <c r="M16">
        <f t="shared" si="9"/>
        <v>-3.0007068218315274</v>
      </c>
      <c r="N16" t="str">
        <f t="shared" si="21"/>
        <v>TP</v>
      </c>
    </row>
    <row r="17" spans="1:19" x14ac:dyDescent="0.4">
      <c r="A17">
        <v>0.24</v>
      </c>
      <c r="B17">
        <f t="shared" si="15"/>
        <v>0.76</v>
      </c>
      <c r="C17">
        <f t="shared" si="16"/>
        <v>1.050624E-3</v>
      </c>
      <c r="D17">
        <f t="shared" si="2"/>
        <v>-2.9785526825843904</v>
      </c>
      <c r="E17">
        <f t="shared" si="17"/>
        <v>8.755200000000004E-4</v>
      </c>
      <c r="F17">
        <f t="shared" si="4"/>
        <v>-3.0577339286320151</v>
      </c>
      <c r="G17" t="str">
        <f t="shared" si="18"/>
        <v>FN</v>
      </c>
      <c r="H17">
        <v>0.139917695473251</v>
      </c>
      <c r="I17">
        <v>0.86008230452674805</v>
      </c>
      <c r="J17">
        <f t="shared" si="19"/>
        <v>6.9316262764822353E-4</v>
      </c>
      <c r="K17">
        <f t="shared" si="7"/>
        <v>-3.1591648606201037</v>
      </c>
      <c r="L17">
        <f t="shared" si="20"/>
        <v>9.9081481481481416E-4</v>
      </c>
      <c r="M17">
        <f t="shared" si="9"/>
        <v>-3.0040075084000653</v>
      </c>
      <c r="N17" t="str">
        <f t="shared" si="21"/>
        <v>TP</v>
      </c>
      <c r="R17" t="s">
        <v>0</v>
      </c>
      <c r="S17" t="s">
        <v>1</v>
      </c>
    </row>
    <row r="18" spans="1:19" x14ac:dyDescent="0.4">
      <c r="A18">
        <v>0.25</v>
      </c>
      <c r="B18">
        <f t="shared" si="15"/>
        <v>0.75</v>
      </c>
      <c r="C18">
        <f t="shared" si="16"/>
        <v>1.08E-3</v>
      </c>
      <c r="D18">
        <f t="shared" si="2"/>
        <v>-2.9665762445130501</v>
      </c>
      <c r="E18">
        <f t="shared" si="17"/>
        <v>8.640000000000004E-4</v>
      </c>
      <c r="F18">
        <f t="shared" si="4"/>
        <v>-3.0634862575211064</v>
      </c>
      <c r="G18" t="str">
        <f t="shared" si="18"/>
        <v>FN</v>
      </c>
      <c r="H18">
        <v>0.14655172413793099</v>
      </c>
      <c r="I18">
        <v>0.85344827586206895</v>
      </c>
      <c r="J18">
        <f t="shared" si="19"/>
        <v>7.2042806183115322E-4</v>
      </c>
      <c r="K18">
        <f t="shared" si="7"/>
        <v>-3.1424093790548011</v>
      </c>
      <c r="L18">
        <f t="shared" si="20"/>
        <v>9.8317241379310377E-4</v>
      </c>
      <c r="M18">
        <f t="shared" si="9"/>
        <v>-3.0073703155421754</v>
      </c>
      <c r="N18" t="str">
        <f t="shared" si="21"/>
        <v>TP</v>
      </c>
      <c r="R18" s="3">
        <v>1</v>
      </c>
      <c r="S18">
        <v>0.5</v>
      </c>
    </row>
    <row r="19" spans="1:19" x14ac:dyDescent="0.4">
      <c r="A19">
        <v>0.26</v>
      </c>
      <c r="B19">
        <f t="shared" si="15"/>
        <v>0.74</v>
      </c>
      <c r="C19">
        <f t="shared" si="16"/>
        <v>1.1082240000000001E-3</v>
      </c>
      <c r="D19">
        <f t="shared" si="2"/>
        <v>-2.9553724488749937</v>
      </c>
      <c r="E19">
        <f t="shared" si="17"/>
        <v>8.5248000000000029E-4</v>
      </c>
      <c r="F19">
        <f t="shared" si="4"/>
        <v>-3.0693158011818302</v>
      </c>
      <c r="G19" t="str">
        <f t="shared" si="18"/>
        <v>FN</v>
      </c>
      <c r="H19">
        <v>0.15325936199722601</v>
      </c>
      <c r="I19">
        <v>0.84674063800277399</v>
      </c>
      <c r="J19">
        <f t="shared" si="19"/>
        <v>7.4748055655479251E-4</v>
      </c>
      <c r="K19">
        <f t="shared" si="7"/>
        <v>-3.1264000997136154</v>
      </c>
      <c r="L19">
        <f t="shared" si="20"/>
        <v>9.7544521497919603E-4</v>
      </c>
      <c r="M19">
        <f t="shared" si="9"/>
        <v>-3.0107971173513342</v>
      </c>
      <c r="N19" t="str">
        <f t="shared" si="21"/>
        <v>TP</v>
      </c>
      <c r="R19" s="3">
        <v>0.5</v>
      </c>
      <c r="S19">
        <v>0.2</v>
      </c>
    </row>
    <row r="20" spans="1:19" x14ac:dyDescent="0.4">
      <c r="A20">
        <v>0.27</v>
      </c>
      <c r="B20">
        <f t="shared" si="15"/>
        <v>0.73</v>
      </c>
      <c r="C20">
        <f t="shared" si="16"/>
        <v>1.1352960000000003E-3</v>
      </c>
      <c r="D20">
        <f t="shared" si="2"/>
        <v>-2.9448908922973445</v>
      </c>
      <c r="E20">
        <f t="shared" si="17"/>
        <v>8.409600000000003E-4</v>
      </c>
      <c r="F20">
        <f t="shared" si="4"/>
        <v>-3.0752246607923506</v>
      </c>
      <c r="G20" t="str">
        <f t="shared" si="18"/>
        <v>FN</v>
      </c>
      <c r="H20">
        <v>0.160041841004184</v>
      </c>
      <c r="I20">
        <v>0.83995815899581505</v>
      </c>
      <c r="J20">
        <f t="shared" si="19"/>
        <v>7.7430787276133001E-4</v>
      </c>
      <c r="K20">
        <f t="shared" si="7"/>
        <v>-3.111086325032709</v>
      </c>
      <c r="L20">
        <f t="shared" si="20"/>
        <v>9.6763179916317936E-4</v>
      </c>
      <c r="M20">
        <f t="shared" si="9"/>
        <v>-3.0142898679102261</v>
      </c>
      <c r="N20" t="str">
        <f t="shared" si="21"/>
        <v>TP</v>
      </c>
      <c r="R20" s="3">
        <v>0.8</v>
      </c>
      <c r="S20">
        <v>0.8</v>
      </c>
    </row>
    <row r="21" spans="1:19" x14ac:dyDescent="0.4">
      <c r="A21">
        <v>0.28000000000000003</v>
      </c>
      <c r="B21">
        <f t="shared" si="15"/>
        <v>0.72</v>
      </c>
      <c r="C21">
        <f t="shared" si="16"/>
        <v>1.1612160000000001E-3</v>
      </c>
      <c r="D21">
        <f t="shared" si="2"/>
        <v>-2.9350869888033002</v>
      </c>
      <c r="E21">
        <f t="shared" si="17"/>
        <v>8.294400000000003E-4</v>
      </c>
      <c r="F21">
        <f t="shared" si="4"/>
        <v>-3.0812150244815379</v>
      </c>
      <c r="G21" t="str">
        <f t="shared" si="18"/>
        <v>FN</v>
      </c>
      <c r="H21">
        <v>0.166900420757363</v>
      </c>
      <c r="I21">
        <v>0.833099579242636</v>
      </c>
      <c r="J21">
        <f t="shared" si="19"/>
        <v>8.0089730097625744E-4</v>
      </c>
      <c r="K21">
        <f t="shared" si="7"/>
        <v>-3.0964231699067959</v>
      </c>
      <c r="L21">
        <f t="shared" si="20"/>
        <v>9.5973071528751704E-4</v>
      </c>
      <c r="M21">
        <f t="shared" si="9"/>
        <v>-3.0178506057834791</v>
      </c>
      <c r="N21" t="str">
        <f t="shared" si="21"/>
        <v>TP</v>
      </c>
      <c r="R21" s="3">
        <v>0.6</v>
      </c>
      <c r="S21">
        <v>1</v>
      </c>
    </row>
    <row r="22" spans="1:19" x14ac:dyDescent="0.4">
      <c r="A22">
        <v>0.28999999999999998</v>
      </c>
      <c r="B22">
        <f t="shared" si="15"/>
        <v>0.71</v>
      </c>
      <c r="C22">
        <f t="shared" si="16"/>
        <v>1.185984E-3</v>
      </c>
      <c r="D22">
        <f t="shared" si="2"/>
        <v>-2.9259211699587566</v>
      </c>
      <c r="E22">
        <f t="shared" si="17"/>
        <v>8.179200000000003E-4</v>
      </c>
      <c r="F22">
        <f t="shared" si="4"/>
        <v>-3.0872891721937314</v>
      </c>
      <c r="G22" t="str">
        <f t="shared" si="18"/>
        <v>FN</v>
      </c>
      <c r="H22">
        <v>0.17383638928067699</v>
      </c>
      <c r="I22">
        <v>0.82616361071932298</v>
      </c>
      <c r="J22">
        <f t="shared" si="19"/>
        <v>8.2723564248499539E-4</v>
      </c>
      <c r="K22">
        <f t="shared" si="7"/>
        <v>-3.0823707617246532</v>
      </c>
      <c r="L22">
        <f t="shared" si="20"/>
        <v>9.5174047954866051E-4</v>
      </c>
      <c r="M22">
        <f t="shared" si="9"/>
        <v>-3.0214814588268726</v>
      </c>
      <c r="N22" t="str">
        <f t="shared" si="21"/>
        <v>TP</v>
      </c>
      <c r="R22" s="3">
        <v>0.8</v>
      </c>
      <c r="S22">
        <v>1</v>
      </c>
    </row>
    <row r="23" spans="1:19" x14ac:dyDescent="0.4">
      <c r="A23">
        <v>0.3</v>
      </c>
      <c r="B23">
        <f t="shared" si="15"/>
        <v>0.7</v>
      </c>
      <c r="C23">
        <f t="shared" si="16"/>
        <v>1.2096000000000001E-3</v>
      </c>
      <c r="D23">
        <f t="shared" si="2"/>
        <v>-2.9173582218428686</v>
      </c>
      <c r="E23">
        <f>PRODUCT($S$18:$S$27,B23)</f>
        <v>8.064000000000003E-4</v>
      </c>
      <c r="F23">
        <f t="shared" si="4"/>
        <v>-3.09344948089855</v>
      </c>
      <c r="G23" t="str">
        <f t="shared" si="18"/>
        <v>FN</v>
      </c>
      <c r="H23">
        <v>0.180851063829787</v>
      </c>
      <c r="I23">
        <v>0.81914893617021201</v>
      </c>
      <c r="J23">
        <f t="shared" si="19"/>
        <v>8.5330918967858568E-4</v>
      </c>
      <c r="K23">
        <f t="shared" si="7"/>
        <v>-3.0688935772254307</v>
      </c>
      <c r="L23">
        <f t="shared" si="20"/>
        <v>9.4365957446808466E-4</v>
      </c>
      <c r="M23">
        <f t="shared" si="9"/>
        <v>-3.0251846493400238</v>
      </c>
      <c r="N23" t="str">
        <f t="shared" si="21"/>
        <v>TP</v>
      </c>
      <c r="R23" s="3">
        <v>1</v>
      </c>
      <c r="S23">
        <v>0.1</v>
      </c>
    </row>
    <row r="24" spans="1:19" x14ac:dyDescent="0.4">
      <c r="A24">
        <v>0.31</v>
      </c>
      <c r="B24">
        <f t="shared" si="15"/>
        <v>0.69</v>
      </c>
      <c r="C24">
        <f t="shared" si="16"/>
        <v>1.2320639999999999E-3</v>
      </c>
      <c r="D24">
        <f t="shared" si="2"/>
        <v>-2.9093667320052599</v>
      </c>
      <c r="E24">
        <f t="shared" si="17"/>
        <v>7.948800000000003E-4</v>
      </c>
      <c r="F24">
        <f t="shared" si="4"/>
        <v>-3.0996984301755512</v>
      </c>
      <c r="G24" t="str">
        <f t="shared" si="18"/>
        <v>FN</v>
      </c>
      <c r="H24">
        <v>0.18794579172610501</v>
      </c>
      <c r="I24">
        <v>0.81205420827389396</v>
      </c>
      <c r="J24">
        <f t="shared" si="19"/>
        <v>8.7910370552766179E-4</v>
      </c>
      <c r="K24">
        <f t="shared" si="7"/>
        <v>-3.0559598893383422</v>
      </c>
      <c r="L24">
        <f t="shared" si="20"/>
        <v>9.354864479315262E-4</v>
      </c>
      <c r="M24">
        <f t="shared" si="9"/>
        <v>-3.0289624995922853</v>
      </c>
      <c r="N24" t="str">
        <f t="shared" si="21"/>
        <v>TP</v>
      </c>
      <c r="R24" s="3">
        <v>0.1</v>
      </c>
      <c r="S24">
        <v>0.6</v>
      </c>
    </row>
    <row r="25" spans="1:19" x14ac:dyDescent="0.4">
      <c r="A25">
        <v>0.32</v>
      </c>
      <c r="B25">
        <f t="shared" si="15"/>
        <v>0.67999999999999994</v>
      </c>
      <c r="C25">
        <f t="shared" si="16"/>
        <v>1.2533760000000001E-3</v>
      </c>
      <c r="D25">
        <f t="shared" si="2"/>
        <v>-2.9019186255506457</v>
      </c>
      <c r="E25">
        <f t="shared" si="17"/>
        <v>7.833600000000002E-4</v>
      </c>
      <c r="F25">
        <f t="shared" si="4"/>
        <v>-3.1060386082065703</v>
      </c>
      <c r="G25" t="str">
        <f t="shared" si="18"/>
        <v>FN</v>
      </c>
      <c r="H25">
        <v>0.19512195121951201</v>
      </c>
      <c r="I25">
        <v>0.80487804878048697</v>
      </c>
      <c r="J25">
        <f t="shared" si="19"/>
        <v>9.0460440214158071E-4</v>
      </c>
      <c r="K25">
        <f t="shared" si="7"/>
        <v>-3.0435413031464287</v>
      </c>
      <c r="L25">
        <f t="shared" si="20"/>
        <v>9.2721951219512135E-4</v>
      </c>
      <c r="M25">
        <f t="shared" si="9"/>
        <v>-3.0328174377546548</v>
      </c>
      <c r="N25" t="str">
        <f t="shared" si="21"/>
        <v>TP</v>
      </c>
      <c r="R25" s="3">
        <v>1</v>
      </c>
      <c r="S25">
        <v>0.8</v>
      </c>
    </row>
    <row r="26" spans="1:19" x14ac:dyDescent="0.4">
      <c r="A26">
        <v>0.33</v>
      </c>
      <c r="B26">
        <f t="shared" si="15"/>
        <v>0.66999999999999993</v>
      </c>
      <c r="C26">
        <f t="shared" si="16"/>
        <v>1.273536E-3</v>
      </c>
      <c r="D26">
        <f t="shared" si="2"/>
        <v>-2.8949887739980742</v>
      </c>
      <c r="E26">
        <f t="shared" si="17"/>
        <v>7.718400000000002E-4</v>
      </c>
      <c r="F26">
        <f t="shared" si="4"/>
        <v>-3.11247271821198</v>
      </c>
      <c r="G26" t="str">
        <f t="shared" si="18"/>
        <v>FN</v>
      </c>
      <c r="H26">
        <v>0.202380952380952</v>
      </c>
      <c r="I26">
        <v>0.79761904761904701</v>
      </c>
      <c r="J26">
        <f t="shared" si="19"/>
        <v>9.2979591836734449E-4</v>
      </c>
      <c r="K26">
        <f t="shared" si="7"/>
        <v>-3.0316123646214521</v>
      </c>
      <c r="L26">
        <f t="shared" si="20"/>
        <v>9.1885714285714249E-4</v>
      </c>
      <c r="M26">
        <f t="shared" si="9"/>
        <v>-3.036752004273862</v>
      </c>
      <c r="N26" t="str">
        <f t="shared" si="21"/>
        <v>FN</v>
      </c>
      <c r="R26" s="3">
        <v>0.3</v>
      </c>
      <c r="S26">
        <v>1</v>
      </c>
    </row>
    <row r="27" spans="1:19" x14ac:dyDescent="0.4">
      <c r="A27">
        <v>0.34</v>
      </c>
      <c r="B27">
        <f t="shared" si="15"/>
        <v>0.65999999999999992</v>
      </c>
      <c r="C27">
        <f t="shared" si="16"/>
        <v>1.2925440000000001E-3</v>
      </c>
      <c r="D27">
        <f t="shared" si="2"/>
        <v>-2.888554663992664</v>
      </c>
      <c r="E27">
        <f t="shared" si="17"/>
        <v>7.603200000000002E-4</v>
      </c>
      <c r="F27">
        <f t="shared" si="4"/>
        <v>-3.1190035853709381</v>
      </c>
      <c r="G27" t="str">
        <f t="shared" si="18"/>
        <v>FN</v>
      </c>
      <c r="H27">
        <v>0.209724238026124</v>
      </c>
      <c r="I27">
        <v>0.79027576197387495</v>
      </c>
      <c r="J27">
        <f t="shared" si="19"/>
        <v>9.5466229638039636E-4</v>
      </c>
      <c r="K27">
        <f t="shared" si="7"/>
        <v>-3.0201502292076809</v>
      </c>
      <c r="L27">
        <f t="shared" si="20"/>
        <v>9.103976777939043E-4</v>
      </c>
      <c r="M27">
        <f t="shared" si="9"/>
        <v>-3.0407688587286388</v>
      </c>
      <c r="N27" t="str">
        <f t="shared" si="21"/>
        <v>FN</v>
      </c>
      <c r="S27">
        <v>0.3</v>
      </c>
    </row>
    <row r="28" spans="1:19" x14ac:dyDescent="0.4">
      <c r="A28">
        <v>0.35</v>
      </c>
      <c r="B28">
        <f t="shared" si="15"/>
        <v>0.65</v>
      </c>
      <c r="C28">
        <f t="shared" si="16"/>
        <v>1.3104E-3</v>
      </c>
      <c r="D28">
        <f t="shared" si="2"/>
        <v>-2.8825961155836568</v>
      </c>
      <c r="E28">
        <f t="shared" si="17"/>
        <v>7.4880000000000031E-4</v>
      </c>
      <c r="F28">
        <f t="shared" si="4"/>
        <v>-3.1256341642699512</v>
      </c>
      <c r="G28" t="str">
        <f t="shared" si="18"/>
        <v>FN</v>
      </c>
      <c r="H28">
        <v>0.217153284671532</v>
      </c>
      <c r="I28">
        <v>0.78284671532846695</v>
      </c>
      <c r="J28">
        <f t="shared" si="19"/>
        <v>9.7918695721668303E-4</v>
      </c>
      <c r="K28">
        <f t="shared" si="7"/>
        <v>-3.0091343799682733</v>
      </c>
      <c r="L28">
        <f t="shared" si="20"/>
        <v>9.0183941605839432E-4</v>
      </c>
      <c r="M28">
        <f t="shared" si="9"/>
        <v>-3.0448707872124516</v>
      </c>
      <c r="N28" t="str">
        <f t="shared" si="21"/>
        <v>FN</v>
      </c>
    </row>
    <row r="29" spans="1:19" x14ac:dyDescent="0.4">
      <c r="A29">
        <v>0.36</v>
      </c>
      <c r="B29">
        <f t="shared" si="15"/>
        <v>0.64</v>
      </c>
      <c r="C29">
        <f t="shared" si="16"/>
        <v>1.3271040000000002E-3</v>
      </c>
      <c r="D29">
        <f t="shared" si="2"/>
        <v>-2.8770950418256134</v>
      </c>
      <c r="E29">
        <f t="shared" si="17"/>
        <v>7.3728000000000031E-4</v>
      </c>
      <c r="F29">
        <f t="shared" si="4"/>
        <v>-3.1323675469289194</v>
      </c>
      <c r="G29" t="str">
        <f t="shared" si="18"/>
        <v>FN</v>
      </c>
      <c r="H29">
        <v>0.22466960352422899</v>
      </c>
      <c r="I29">
        <v>0.77533039647577096</v>
      </c>
      <c r="J29">
        <f t="shared" si="19"/>
        <v>1.0033526751926096E-3</v>
      </c>
      <c r="K29">
        <f t="shared" si="7"/>
        <v>-2.9985463870509474</v>
      </c>
      <c r="L29">
        <f t="shared" si="20"/>
        <v>8.9318061674008851E-4</v>
      </c>
      <c r="M29">
        <f t="shared" si="9"/>
        <v>-3.0490607102917795</v>
      </c>
      <c r="N29" t="str">
        <f t="shared" si="21"/>
        <v>FN</v>
      </c>
    </row>
    <row r="30" spans="1:19" x14ac:dyDescent="0.4">
      <c r="A30">
        <v>0.37</v>
      </c>
      <c r="B30">
        <f t="shared" si="15"/>
        <v>0.63</v>
      </c>
      <c r="C30">
        <f t="shared" si="16"/>
        <v>1.3426560000000002E-3</v>
      </c>
      <c r="D30">
        <f t="shared" si="2"/>
        <v>-2.8720352430562111</v>
      </c>
      <c r="E30">
        <f t="shared" si="17"/>
        <v>7.2576000000000032E-4</v>
      </c>
      <c r="F30">
        <f t="shared" si="4"/>
        <v>-3.1392069714592248</v>
      </c>
      <c r="G30" t="str">
        <f t="shared" si="18"/>
        <v>FN</v>
      </c>
      <c r="H30">
        <v>0.23227474150664601</v>
      </c>
      <c r="I30">
        <v>0.76772525849335305</v>
      </c>
      <c r="J30">
        <f t="shared" si="19"/>
        <v>1.0271415511564795E-3</v>
      </c>
      <c r="K30">
        <f t="shared" si="7"/>
        <v>-2.9883697018262652</v>
      </c>
      <c r="L30">
        <f t="shared" si="20"/>
        <v>8.8441949778434305E-4</v>
      </c>
      <c r="M30">
        <f t="shared" si="9"/>
        <v>-3.053341691594444</v>
      </c>
      <c r="N30" t="str">
        <f t="shared" si="21"/>
        <v>FN</v>
      </c>
    </row>
    <row r="31" spans="1:19" x14ac:dyDescent="0.4">
      <c r="A31">
        <v>0.38</v>
      </c>
      <c r="B31">
        <f t="shared" si="15"/>
        <v>0.62</v>
      </c>
      <c r="C31">
        <f t="shared" si="16"/>
        <v>1.3570560000000001E-3</v>
      </c>
      <c r="D31">
        <f t="shared" si="2"/>
        <v>-2.8674022304617237</v>
      </c>
      <c r="E31">
        <f t="shared" si="17"/>
        <v>7.1424000000000032E-4</v>
      </c>
      <c r="F31">
        <f t="shared" si="4"/>
        <v>-3.1461558314145526</v>
      </c>
      <c r="G31" t="str">
        <f t="shared" si="18"/>
        <v>FN</v>
      </c>
      <c r="H31">
        <v>0.23997028231797901</v>
      </c>
      <c r="I31">
        <v>0.76002971768201999</v>
      </c>
      <c r="J31">
        <f t="shared" si="19"/>
        <v>1.0505349845119194E-3</v>
      </c>
      <c r="K31">
        <f t="shared" si="7"/>
        <v>-2.9785894803094419</v>
      </c>
      <c r="L31">
        <f t="shared" si="20"/>
        <v>8.7555423476968737E-4</v>
      </c>
      <c r="M31">
        <f t="shared" si="9"/>
        <v>-3.057716947088605</v>
      </c>
      <c r="N31" t="str">
        <f t="shared" si="21"/>
        <v>FN</v>
      </c>
    </row>
    <row r="32" spans="1:19" x14ac:dyDescent="0.4">
      <c r="A32">
        <v>0.39</v>
      </c>
      <c r="B32">
        <f t="shared" si="15"/>
        <v>0.61</v>
      </c>
      <c r="C32">
        <f t="shared" si="16"/>
        <v>1.3703040000000001E-3</v>
      </c>
      <c r="D32">
        <f t="shared" si="2"/>
        <v>-2.8631830745395215</v>
      </c>
      <c r="E32">
        <f t="shared" si="17"/>
        <v>7.0272000000000032E-4</v>
      </c>
      <c r="F32">
        <f t="shared" si="4"/>
        <v>-3.1532176859020393</v>
      </c>
      <c r="G32" t="str">
        <f t="shared" si="18"/>
        <v>FN</v>
      </c>
      <c r="H32">
        <v>0.247757847533632</v>
      </c>
      <c r="I32">
        <v>0.75224215246636705</v>
      </c>
      <c r="J32">
        <f t="shared" si="19"/>
        <v>1.0735136439502079E-3</v>
      </c>
      <c r="K32">
        <f t="shared" si="7"/>
        <v>-2.9691924314749323</v>
      </c>
      <c r="L32">
        <f t="shared" si="20"/>
        <v>8.6658295964125521E-4</v>
      </c>
      <c r="M32">
        <f t="shared" si="9"/>
        <v>-3.062189855119938</v>
      </c>
      <c r="N32" t="str">
        <f t="shared" si="21"/>
        <v>FN</v>
      </c>
    </row>
    <row r="33" spans="1:14" x14ac:dyDescent="0.4">
      <c r="A33">
        <v>0.4</v>
      </c>
      <c r="B33">
        <f t="shared" si="15"/>
        <v>0.6</v>
      </c>
      <c r="C33">
        <f t="shared" si="16"/>
        <v>1.3824E-3</v>
      </c>
      <c r="D33">
        <f t="shared" si="2"/>
        <v>-2.8593662748651818</v>
      </c>
      <c r="E33">
        <f t="shared" si="17"/>
        <v>6.9120000000000021E-4</v>
      </c>
      <c r="F33">
        <f t="shared" si="4"/>
        <v>-3.1603962705291631</v>
      </c>
      <c r="G33" t="str">
        <f t="shared" si="18"/>
        <v>FN</v>
      </c>
      <c r="H33">
        <v>0.25563909774436</v>
      </c>
      <c r="I33">
        <v>0.744360902255639</v>
      </c>
      <c r="J33">
        <f t="shared" si="19"/>
        <v>1.0960574368251417E-3</v>
      </c>
      <c r="K33">
        <f t="shared" si="7"/>
        <v>-2.960166686871156</v>
      </c>
      <c r="L33">
        <f t="shared" si="20"/>
        <v>8.5750375939849647E-4</v>
      </c>
      <c r="M33">
        <f t="shared" si="9"/>
        <v>-3.0667639672823426</v>
      </c>
      <c r="N33" t="str">
        <f t="shared" si="21"/>
        <v>FN</v>
      </c>
    </row>
    <row r="34" spans="1:14" x14ac:dyDescent="0.4">
      <c r="A34">
        <v>0.41</v>
      </c>
      <c r="B34">
        <f t="shared" si="15"/>
        <v>0.59000000000000008</v>
      </c>
      <c r="C34">
        <f t="shared" si="16"/>
        <v>1.3933440000000004E-3</v>
      </c>
      <c r="D34">
        <f t="shared" si="2"/>
        <v>-2.855941648214908</v>
      </c>
      <c r="E34">
        <f t="shared" si="17"/>
        <v>6.7968000000000032E-4</v>
      </c>
      <c r="F34">
        <f t="shared" si="4"/>
        <v>-3.1676955092706622</v>
      </c>
      <c r="G34" t="str">
        <f t="shared" si="18"/>
        <v>FN</v>
      </c>
      <c r="H34">
        <v>0.263615733736762</v>
      </c>
      <c r="I34">
        <v>0.73638426626323705</v>
      </c>
      <c r="J34">
        <f t="shared" si="19"/>
        <v>1.1181454770999766E-3</v>
      </c>
      <c r="K34">
        <f t="shared" si="7"/>
        <v>-2.9515016885859531</v>
      </c>
      <c r="L34">
        <f t="shared" si="20"/>
        <v>8.4831467473524941E-4</v>
      </c>
      <c r="M34">
        <f t="shared" si="9"/>
        <v>-3.0714430202063778</v>
      </c>
      <c r="N34" t="str">
        <f t="shared" si="21"/>
        <v>FN</v>
      </c>
    </row>
    <row r="35" spans="1:14" x14ac:dyDescent="0.4">
      <c r="A35">
        <v>0.42</v>
      </c>
      <c r="B35">
        <f t="shared" si="15"/>
        <v>0.58000000000000007</v>
      </c>
      <c r="C35">
        <f t="shared" si="16"/>
        <v>1.4031360000000004E-3</v>
      </c>
      <c r="D35">
        <f t="shared" si="2"/>
        <v>-2.85290023261595</v>
      </c>
      <c r="E35">
        <f t="shared" si="17"/>
        <v>6.6816000000000032E-4</v>
      </c>
      <c r="F35">
        <f t="shared" si="4"/>
        <v>-3.1751195273498691</v>
      </c>
      <c r="G35" t="str">
        <f t="shared" si="18"/>
        <v>FN</v>
      </c>
      <c r="H35">
        <v>0.27168949771689499</v>
      </c>
      <c r="I35">
        <v>0.72831050228310501</v>
      </c>
      <c r="J35">
        <f t="shared" si="19"/>
        <v>1.1397560517920811E-3</v>
      </c>
      <c r="K35">
        <f t="shared" si="7"/>
        <v>-2.9431880931352752</v>
      </c>
      <c r="L35">
        <f t="shared" si="20"/>
        <v>8.3901369863013736E-4</v>
      </c>
      <c r="M35">
        <f t="shared" si="9"/>
        <v>-3.0762309483597248</v>
      </c>
      <c r="N35" t="str">
        <f t="shared" si="21"/>
        <v>FN</v>
      </c>
    </row>
    <row r="36" spans="1:14" x14ac:dyDescent="0.4">
      <c r="A36">
        <v>0.43</v>
      </c>
      <c r="B36">
        <f t="shared" si="15"/>
        <v>0.57000000000000006</v>
      </c>
      <c r="C36">
        <f t="shared" si="16"/>
        <v>1.411776E-3</v>
      </c>
      <c r="D36">
        <f t="shared" si="2"/>
        <v>-2.8502342053247101</v>
      </c>
      <c r="E36">
        <f t="shared" si="17"/>
        <v>6.5664000000000033E-4</v>
      </c>
      <c r="F36">
        <f t="shared" si="4"/>
        <v>-3.182672665240315</v>
      </c>
      <c r="G36" t="str">
        <f t="shared" si="18"/>
        <v>FN</v>
      </c>
      <c r="H36">
        <v>0.27986217457886597</v>
      </c>
      <c r="I36">
        <v>0.72013782542113303</v>
      </c>
      <c r="J36">
        <f t="shared" si="19"/>
        <v>1.1608665858365993E-3</v>
      </c>
      <c r="K36">
        <f t="shared" si="7"/>
        <v>-2.9352176892746225</v>
      </c>
      <c r="L36">
        <f t="shared" si="20"/>
        <v>8.295987748851456E-4</v>
      </c>
      <c r="M36">
        <f t="shared" si="9"/>
        <v>-3.0811318979654643</v>
      </c>
      <c r="N36" t="str">
        <f t="shared" si="21"/>
        <v>FN</v>
      </c>
    </row>
    <row r="37" spans="1:14" x14ac:dyDescent="0.4">
      <c r="A37">
        <v>0.44</v>
      </c>
      <c r="B37">
        <f t="shared" si="15"/>
        <v>0.56000000000000005</v>
      </c>
      <c r="C37">
        <f t="shared" si="16"/>
        <v>1.4192640000000002E-3</v>
      </c>
      <c r="D37">
        <f t="shared" si="2"/>
        <v>-2.8479368130844001</v>
      </c>
      <c r="E37">
        <f t="shared" si="17"/>
        <v>6.4512000000000033E-4</v>
      </c>
      <c r="F37">
        <f t="shared" si="4"/>
        <v>-3.1903594939066062</v>
      </c>
      <c r="G37" t="str">
        <f t="shared" si="18"/>
        <v>FN</v>
      </c>
      <c r="H37">
        <v>0.28813559322033899</v>
      </c>
      <c r="I37">
        <v>0.71186440677966101</v>
      </c>
      <c r="J37">
        <f t="shared" si="19"/>
        <v>1.1814536052858376E-3</v>
      </c>
      <c r="K37">
        <f t="shared" si="7"/>
        <v>-2.9275833280849017</v>
      </c>
      <c r="L37">
        <f t="shared" si="20"/>
        <v>8.2006779661016982E-4</v>
      </c>
      <c r="M37">
        <f t="shared" si="9"/>
        <v>-3.0861502421570504</v>
      </c>
      <c r="N37" t="str">
        <f t="shared" si="21"/>
        <v>FN</v>
      </c>
    </row>
    <row r="38" spans="1:14" x14ac:dyDescent="0.4">
      <c r="A38">
        <v>0.45</v>
      </c>
      <c r="B38">
        <f t="shared" si="15"/>
        <v>0.55000000000000004</v>
      </c>
      <c r="C38">
        <f t="shared" si="16"/>
        <v>1.4256000000000002E-3</v>
      </c>
      <c r="D38">
        <f t="shared" si="2"/>
        <v>-2.8460023133072005</v>
      </c>
      <c r="E38">
        <f t="shared" si="17"/>
        <v>6.3360000000000033E-4</v>
      </c>
      <c r="F38">
        <f t="shared" si="4"/>
        <v>-3.1981848314185628</v>
      </c>
      <c r="G38" t="str">
        <f t="shared" si="18"/>
        <v>FN</v>
      </c>
      <c r="H38">
        <v>0.29651162790697599</v>
      </c>
      <c r="I38">
        <v>0.70348837209302295</v>
      </c>
      <c r="J38">
        <f t="shared" si="19"/>
        <v>1.2014926987560807E-3</v>
      </c>
      <c r="K38">
        <f t="shared" si="7"/>
        <v>-2.9202788639775008</v>
      </c>
      <c r="L38">
        <f t="shared" si="20"/>
        <v>8.1041860465116272E-4</v>
      </c>
      <c r="M38">
        <f t="shared" si="9"/>
        <v>-3.0912905975039058</v>
      </c>
      <c r="N38" t="str">
        <f t="shared" si="21"/>
        <v>FN</v>
      </c>
    </row>
    <row r="39" spans="1:14" x14ac:dyDescent="0.4">
      <c r="A39">
        <v>0.46</v>
      </c>
      <c r="B39">
        <f t="shared" si="15"/>
        <v>0.54</v>
      </c>
      <c r="C39">
        <f t="shared" si="16"/>
        <v>1.4307840000000003E-3</v>
      </c>
      <c r="D39">
        <f t="shared" si="2"/>
        <v>-2.8444259250722452</v>
      </c>
      <c r="E39">
        <f t="shared" si="17"/>
        <v>6.2208000000000033E-4</v>
      </c>
      <c r="F39">
        <f t="shared" si="4"/>
        <v>-3.2061537610898379</v>
      </c>
      <c r="G39" t="str">
        <f t="shared" si="18"/>
        <v>FN</v>
      </c>
      <c r="H39">
        <v>0.30499219968798702</v>
      </c>
      <c r="I39">
        <v>0.69500780031201204</v>
      </c>
      <c r="J39">
        <f t="shared" si="19"/>
        <v>1.2209584770286261E-3</v>
      </c>
      <c r="K39">
        <f t="shared" si="7"/>
        <v>-2.9132991055096444</v>
      </c>
      <c r="L39">
        <f t="shared" si="20"/>
        <v>8.0064898595943817E-4</v>
      </c>
      <c r="M39">
        <f t="shared" si="9"/>
        <v>-3.0965578420587305</v>
      </c>
      <c r="N39" t="str">
        <f t="shared" si="21"/>
        <v>FN</v>
      </c>
    </row>
    <row r="40" spans="1:14" x14ac:dyDescent="0.4">
      <c r="A40">
        <v>0.47</v>
      </c>
      <c r="B40">
        <f t="shared" si="15"/>
        <v>0.53</v>
      </c>
      <c r="C40">
        <f t="shared" si="16"/>
        <v>1.434816E-3</v>
      </c>
      <c r="D40">
        <f t="shared" si="2"/>
        <v>-2.8432037890402815</v>
      </c>
      <c r="E40">
        <f t="shared" si="17"/>
        <v>6.1056000000000023E-4</v>
      </c>
      <c r="F40">
        <f t="shared" si="4"/>
        <v>-3.2142716513120178</v>
      </c>
      <c r="G40" t="str">
        <f t="shared" si="18"/>
        <v>FN</v>
      </c>
      <c r="H40">
        <v>0.31357927786499201</v>
      </c>
      <c r="I40">
        <v>0.68642072213500704</v>
      </c>
      <c r="J40">
        <f t="shared" si="19"/>
        <v>1.2398245307058923E-3</v>
      </c>
      <c r="K40">
        <f t="shared" si="7"/>
        <v>-2.9066397751107464</v>
      </c>
      <c r="L40">
        <f t="shared" si="20"/>
        <v>7.9075667189952841E-4</v>
      </c>
      <c r="M40">
        <f t="shared" si="9"/>
        <v>-3.1019571350974435</v>
      </c>
      <c r="N40" t="str">
        <f t="shared" si="21"/>
        <v>FN</v>
      </c>
    </row>
    <row r="41" spans="1:14" x14ac:dyDescent="0.4">
      <c r="A41">
        <v>0.48</v>
      </c>
      <c r="B41">
        <f t="shared" si="15"/>
        <v>0.52</v>
      </c>
      <c r="C41">
        <f t="shared" si="16"/>
        <v>1.437696E-3</v>
      </c>
      <c r="D41">
        <f t="shared" si="2"/>
        <v>-2.8423329355664015</v>
      </c>
      <c r="E41">
        <f t="shared" si="17"/>
        <v>5.9904000000000023E-4</v>
      </c>
      <c r="F41">
        <f t="shared" si="4"/>
        <v>-3.2225441772780075</v>
      </c>
      <c r="G41" t="str">
        <f t="shared" si="18"/>
        <v>FN</v>
      </c>
      <c r="H41">
        <v>0.32227488151658701</v>
      </c>
      <c r="I41">
        <v>0.67772511848341199</v>
      </c>
      <c r="J41">
        <f t="shared" si="19"/>
        <v>1.2580633858179256E-3</v>
      </c>
      <c r="K41">
        <f t="shared" si="7"/>
        <v>-2.9002974770008763</v>
      </c>
      <c r="L41">
        <f t="shared" si="20"/>
        <v>7.8073933649289097E-4</v>
      </c>
      <c r="M41">
        <f t="shared" si="9"/>
        <v>-3.1074939387454377</v>
      </c>
      <c r="N41" t="str">
        <f t="shared" si="21"/>
        <v>FN</v>
      </c>
    </row>
    <row r="42" spans="1:14" x14ac:dyDescent="0.4">
      <c r="A42">
        <v>0.49</v>
      </c>
      <c r="B42">
        <f t="shared" si="15"/>
        <v>0.51</v>
      </c>
      <c r="C42">
        <f t="shared" si="16"/>
        <v>1.4394240000000001E-3</v>
      </c>
      <c r="D42">
        <f t="shared" si="2"/>
        <v>-2.8418112604503381</v>
      </c>
      <c r="E42">
        <f t="shared" si="17"/>
        <v>5.8752000000000023E-4</v>
      </c>
      <c r="F42">
        <f t="shared" si="4"/>
        <v>-3.2309773448148702</v>
      </c>
      <c r="G42" t="str">
        <f t="shared" si="18"/>
        <v>FN</v>
      </c>
      <c r="H42">
        <v>0.33108108108108097</v>
      </c>
      <c r="I42">
        <v>0.66891891891891897</v>
      </c>
      <c r="J42">
        <f t="shared" si="19"/>
        <v>1.2756464572680787E-3</v>
      </c>
      <c r="K42">
        <f t="shared" si="7"/>
        <v>-2.8942696727406392</v>
      </c>
      <c r="L42">
        <f t="shared" si="20"/>
        <v>7.7059459459459501E-4</v>
      </c>
      <c r="M42">
        <f t="shared" si="9"/>
        <v>-3.1131740417102138</v>
      </c>
      <c r="N42" t="str">
        <f t="shared" si="21"/>
        <v>FN</v>
      </c>
    </row>
    <row r="43" spans="1:14" x14ac:dyDescent="0.4">
      <c r="A43">
        <v>0.5</v>
      </c>
      <c r="B43">
        <f t="shared" si="15"/>
        <v>0.5</v>
      </c>
      <c r="C43">
        <f t="shared" si="16"/>
        <v>1.4400000000000001E-3</v>
      </c>
      <c r="D43">
        <f t="shared" si="2"/>
        <v>-2.8416375079047502</v>
      </c>
      <c r="E43">
        <f t="shared" si="17"/>
        <v>5.7600000000000023E-4</v>
      </c>
      <c r="F43">
        <f t="shared" si="4"/>
        <v>-3.2395775165767877</v>
      </c>
      <c r="G43" t="str">
        <f t="shared" si="18"/>
        <v>FN</v>
      </c>
      <c r="H43">
        <v>0.34</v>
      </c>
      <c r="I43">
        <v>0.66</v>
      </c>
      <c r="J43">
        <f t="shared" si="19"/>
        <v>1.2925440000000003E-3</v>
      </c>
      <c r="K43">
        <f t="shared" si="7"/>
        <v>-2.888554663992664</v>
      </c>
      <c r="L43">
        <f t="shared" si="20"/>
        <v>7.6032000000000031E-4</v>
      </c>
      <c r="M43">
        <f t="shared" si="9"/>
        <v>-3.1190035853709377</v>
      </c>
      <c r="N43" t="str">
        <f t="shared" si="21"/>
        <v>FN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2FB5-3DD1-458B-AA87-497F81C25D49}">
  <dimension ref="A1:O42"/>
  <sheetViews>
    <sheetView tabSelected="1" workbookViewId="0">
      <selection sqref="A1:J42"/>
    </sheetView>
  </sheetViews>
  <sheetFormatPr defaultRowHeight="14.6" x14ac:dyDescent="0.4"/>
  <cols>
    <col min="1" max="1" width="13" customWidth="1"/>
    <col min="2" max="2" width="12.921875" customWidth="1"/>
    <col min="3" max="3" width="13.23046875" customWidth="1"/>
    <col min="4" max="4" width="13.69140625" customWidth="1"/>
    <col min="5" max="5" width="11.4609375" customWidth="1"/>
    <col min="6" max="6" width="13" customWidth="1"/>
    <col min="7" max="7" width="12.3046875" customWidth="1"/>
    <col min="8" max="8" width="14.07421875" customWidth="1"/>
    <col min="9" max="9" width="13.07421875" customWidth="1"/>
    <col min="10" max="10" width="11.61328125" customWidth="1"/>
  </cols>
  <sheetData>
    <row r="1" spans="1:15" ht="72.900000000000006" x14ac:dyDescent="0.4">
      <c r="A1" s="4" t="s">
        <v>10</v>
      </c>
      <c r="B1" s="5" t="s">
        <v>11</v>
      </c>
      <c r="C1" s="5" t="s">
        <v>8</v>
      </c>
      <c r="D1" s="5" t="s">
        <v>9</v>
      </c>
      <c r="E1" s="5" t="s">
        <v>19</v>
      </c>
      <c r="F1" s="4" t="s">
        <v>13</v>
      </c>
      <c r="G1" s="5" t="s">
        <v>12</v>
      </c>
      <c r="H1" s="5" t="s">
        <v>14</v>
      </c>
      <c r="I1" s="5" t="s">
        <v>15</v>
      </c>
      <c r="J1" s="5" t="s">
        <v>19</v>
      </c>
    </row>
    <row r="2" spans="1:15" x14ac:dyDescent="0.4">
      <c r="A2" s="6">
        <v>9.9999999999999895E-2</v>
      </c>
      <c r="B2" s="6">
        <v>0.90000000000000013</v>
      </c>
      <c r="C2" s="6">
        <v>-3.2853350071374634</v>
      </c>
      <c r="D2" s="6">
        <v>-2.9843050114734817</v>
      </c>
      <c r="E2" s="6" t="s">
        <v>20</v>
      </c>
      <c r="F2" s="6">
        <v>5.4140127388534999E-2</v>
      </c>
      <c r="G2" s="6">
        <v>0.94585987261146498</v>
      </c>
      <c r="H2" s="6">
        <v>-3.5302314420277319</v>
      </c>
      <c r="I2" s="6">
        <v>-2.962720719668809</v>
      </c>
      <c r="J2" s="6" t="s">
        <v>20</v>
      </c>
    </row>
    <row r="3" spans="1:15" x14ac:dyDescent="0.4">
      <c r="A3" s="6">
        <v>0.11</v>
      </c>
      <c r="B3" s="6">
        <v>0.89</v>
      </c>
      <c r="C3" s="6">
        <v>-3.24879482477365</v>
      </c>
      <c r="D3" s="6">
        <v>-2.9891575142678937</v>
      </c>
      <c r="E3" s="6" t="s">
        <v>20</v>
      </c>
      <c r="F3" s="6">
        <v>5.9859154929577399E-2</v>
      </c>
      <c r="G3" s="6">
        <v>0.94014084507042195</v>
      </c>
      <c r="H3" s="6">
        <v>-3.489254013928015</v>
      </c>
      <c r="I3" s="6">
        <v>-2.9653545995952695</v>
      </c>
      <c r="J3" s="6" t="s">
        <v>20</v>
      </c>
    </row>
    <row r="4" spans="1:15" x14ac:dyDescent="0.4">
      <c r="A4" s="6">
        <v>0.12</v>
      </c>
      <c r="B4" s="6">
        <v>0.88</v>
      </c>
      <c r="C4" s="6">
        <v>-3.2159135983789944</v>
      </c>
      <c r="D4" s="6">
        <v>-2.9940648487626378</v>
      </c>
      <c r="E4" s="6" t="s">
        <v>20</v>
      </c>
      <c r="F4" s="6">
        <v>6.5637065637065603E-2</v>
      </c>
      <c r="G4" s="6">
        <v>0.93436293436293405</v>
      </c>
      <c r="H4" s="6">
        <v>-3.4519127573805868</v>
      </c>
      <c r="I4" s="6">
        <v>-2.9680319190136273</v>
      </c>
      <c r="J4" s="6" t="s">
        <v>20</v>
      </c>
      <c r="M4" t="s">
        <v>7</v>
      </c>
      <c r="N4">
        <v>10</v>
      </c>
      <c r="O4">
        <v>23</v>
      </c>
    </row>
    <row r="5" spans="1:15" x14ac:dyDescent="0.4">
      <c r="A5" s="6">
        <v>0.13</v>
      </c>
      <c r="B5" s="6">
        <v>0.87</v>
      </c>
      <c r="C5" s="6">
        <v>-3.1861149116513325</v>
      </c>
      <c r="D5" s="6">
        <v>-2.9990282682941882</v>
      </c>
      <c r="E5" s="6" t="s">
        <v>20</v>
      </c>
      <c r="F5" s="6">
        <v>7.1474773609314299E-2</v>
      </c>
      <c r="G5" s="6">
        <v>0.92852522639068502</v>
      </c>
      <c r="H5" s="6">
        <v>-3.4176310208877463</v>
      </c>
      <c r="I5" s="6">
        <v>-2.9707538136625882</v>
      </c>
      <c r="J5" s="6" t="s">
        <v>20</v>
      </c>
      <c r="M5" t="s">
        <v>6</v>
      </c>
      <c r="N5">
        <v>31</v>
      </c>
      <c r="O5">
        <v>18</v>
      </c>
    </row>
    <row r="6" spans="1:15" x14ac:dyDescent="0.4">
      <c r="A6" s="6">
        <v>0.14000000000000001</v>
      </c>
      <c r="B6" s="6">
        <v>0.86</v>
      </c>
      <c r="C6" s="6">
        <v>-3.1589510296549821</v>
      </c>
      <c r="D6" s="6">
        <v>-3.004049069669239</v>
      </c>
      <c r="E6" s="6" t="s">
        <v>20</v>
      </c>
      <c r="F6" s="6">
        <v>7.7373211963589095E-2</v>
      </c>
      <c r="G6" s="6">
        <v>0.92262678803641096</v>
      </c>
      <c r="H6" s="6">
        <v>-3.3859608306576074</v>
      </c>
      <c r="I6" s="6">
        <v>-2.973521460920745</v>
      </c>
      <c r="J6" s="6" t="s">
        <v>20</v>
      </c>
      <c r="M6" t="s">
        <v>18</v>
      </c>
      <c r="N6">
        <v>1</v>
      </c>
      <c r="O6">
        <v>1</v>
      </c>
    </row>
    <row r="7" spans="1:15" x14ac:dyDescent="0.4">
      <c r="A7" s="6">
        <v>0.15</v>
      </c>
      <c r="B7" s="6">
        <v>0.85</v>
      </c>
      <c r="C7" s="6">
        <v>-3.134067331806814</v>
      </c>
      <c r="D7" s="6">
        <v>-3.0091285951985141</v>
      </c>
      <c r="E7" s="6" t="s">
        <v>20</v>
      </c>
      <c r="F7" s="6">
        <v>8.3333333333333301E-2</v>
      </c>
      <c r="G7" s="6">
        <v>0.91666666666666596</v>
      </c>
      <c r="H7" s="6">
        <v>-3.356547323513813</v>
      </c>
      <c r="I7" s="6">
        <v>-2.9763360818022067</v>
      </c>
      <c r="J7" s="6" t="s">
        <v>20</v>
      </c>
      <c r="M7" t="s">
        <v>16</v>
      </c>
      <c r="N7">
        <v>0.24</v>
      </c>
      <c r="O7">
        <v>0.56000000000000005</v>
      </c>
    </row>
    <row r="8" spans="1:15" x14ac:dyDescent="0.4">
      <c r="A8" s="6">
        <v>0.16</v>
      </c>
      <c r="B8" s="6">
        <v>0.84</v>
      </c>
      <c r="C8" s="6">
        <v>-3.1111782478589816</v>
      </c>
      <c r="D8" s="6">
        <v>-3.0142682348509249</v>
      </c>
      <c r="E8" s="6" t="s">
        <v>20</v>
      </c>
      <c r="F8" s="6">
        <v>8.9356110381077505E-2</v>
      </c>
      <c r="G8" s="6">
        <v>0.91064388961892195</v>
      </c>
      <c r="H8" s="6">
        <v>-3.3291046827998909</v>
      </c>
      <c r="I8" s="6">
        <v>-2.9791989430715731</v>
      </c>
      <c r="J8" s="6" t="s">
        <v>20</v>
      </c>
      <c r="M8" t="s">
        <v>17</v>
      </c>
      <c r="N8">
        <v>0.39</v>
      </c>
      <c r="O8">
        <v>0.72</v>
      </c>
    </row>
    <row r="9" spans="1:15" x14ac:dyDescent="0.4">
      <c r="A9" s="6">
        <v>0.17</v>
      </c>
      <c r="B9" s="6">
        <v>0.83</v>
      </c>
      <c r="C9" s="6">
        <v>-3.0900505028224399</v>
      </c>
      <c r="D9" s="6">
        <v>-3.0194694285367327</v>
      </c>
      <c r="E9" s="6" t="s">
        <v>20</v>
      </c>
      <c r="F9" s="6">
        <v>9.5442536327609004E-2</v>
      </c>
      <c r="G9" s="6">
        <v>0.90455746367239098</v>
      </c>
      <c r="H9" s="6">
        <v>-3.3033993832223487</v>
      </c>
      <c r="I9" s="6">
        <v>-2.9821113594868804</v>
      </c>
      <c r="J9" s="6" t="s">
        <v>20</v>
      </c>
    </row>
    <row r="10" spans="1:15" x14ac:dyDescent="0.4">
      <c r="A10" s="6">
        <v>0.18</v>
      </c>
      <c r="B10" s="6">
        <v>0.82000000000000006</v>
      </c>
      <c r="C10" s="6">
        <v>-3.070491159089765</v>
      </c>
      <c r="D10" s="6">
        <v>-3.0247336685290898</v>
      </c>
      <c r="E10" s="6" t="s">
        <v>20</v>
      </c>
      <c r="F10" s="6">
        <v>0.101593625498007</v>
      </c>
      <c r="G10" s="6">
        <v>0.89840637450199201</v>
      </c>
      <c r="H10" s="6">
        <v>-3.279238232890934</v>
      </c>
      <c r="I10" s="6">
        <v>-2.9850746961798653</v>
      </c>
      <c r="J10" s="6" t="s">
        <v>20</v>
      </c>
    </row>
    <row r="11" spans="1:15" x14ac:dyDescent="0.4">
      <c r="A11" s="6">
        <v>0.19</v>
      </c>
      <c r="B11" s="6">
        <v>0.81</v>
      </c>
      <c r="C11" s="6">
        <v>-3.0523388967453093</v>
      </c>
      <c r="D11" s="6">
        <v>-3.0300625020341569</v>
      </c>
      <c r="E11" s="6" t="s">
        <v>20</v>
      </c>
      <c r="F11" s="6">
        <v>0.10781041388518001</v>
      </c>
      <c r="G11" s="6">
        <v>0.89218958611481902</v>
      </c>
      <c r="H11" s="6">
        <v>-3.2564596535440069</v>
      </c>
      <c r="I11" s="6">
        <v>-2.9880903711836986</v>
      </c>
      <c r="J11" s="6" t="s">
        <v>20</v>
      </c>
    </row>
    <row r="12" spans="1:15" x14ac:dyDescent="0.4">
      <c r="A12" s="6">
        <v>0.2</v>
      </c>
      <c r="B12" s="6">
        <v>0.8</v>
      </c>
      <c r="C12" s="6">
        <v>-3.0354575339208631</v>
      </c>
      <c r="D12" s="6">
        <v>-3.0354575339208631</v>
      </c>
      <c r="E12" s="6" t="s">
        <v>21</v>
      </c>
      <c r="F12" s="6">
        <v>0.114093959731543</v>
      </c>
      <c r="G12" s="6">
        <v>0.88590604026845599</v>
      </c>
      <c r="H12" s="6">
        <v>-3.2349272008172147</v>
      </c>
      <c r="I12" s="6">
        <v>-2.9911598581192309</v>
      </c>
      <c r="J12" s="6" t="s">
        <v>20</v>
      </c>
    </row>
    <row r="13" spans="1:15" x14ac:dyDescent="0.4">
      <c r="A13" s="6">
        <v>0.21</v>
      </c>
      <c r="B13" s="6">
        <v>0.79</v>
      </c>
      <c r="C13" s="6">
        <v>-3.0197311305524273</v>
      </c>
      <c r="D13" s="6">
        <v>-3.0409204296223651</v>
      </c>
      <c r="E13" s="6" t="s">
        <v>21</v>
      </c>
      <c r="F13" s="6">
        <v>0.120445344129554</v>
      </c>
      <c r="G13" s="6">
        <v>0.87955465587044501</v>
      </c>
      <c r="H13" s="6">
        <v>-3.2145246679108492</v>
      </c>
      <c r="I13" s="6">
        <v>-2.9942846890517685</v>
      </c>
      <c r="J13" s="6" t="s">
        <v>20</v>
      </c>
    </row>
    <row r="14" spans="1:15" x14ac:dyDescent="0.4">
      <c r="A14" s="6">
        <v>0.22</v>
      </c>
      <c r="B14" s="6">
        <v>0.78</v>
      </c>
      <c r="C14" s="6">
        <v>-3.0050602330641012</v>
      </c>
      <c r="D14" s="6">
        <v>-3.0464529182223261</v>
      </c>
      <c r="E14" s="6" t="s">
        <v>21</v>
      </c>
      <c r="F14" s="6">
        <v>0.12686567164179099</v>
      </c>
      <c r="G14" s="6">
        <v>0.87313432835820903</v>
      </c>
      <c r="H14" s="6">
        <v>-3.1951523301819678</v>
      </c>
      <c r="I14" s="6">
        <v>-2.9974664575314525</v>
      </c>
      <c r="J14" s="6" t="s">
        <v>20</v>
      </c>
    </row>
    <row r="15" spans="1:15" x14ac:dyDescent="0.4">
      <c r="A15" s="6">
        <v>0.23</v>
      </c>
      <c r="B15" s="6">
        <v>0.77</v>
      </c>
      <c r="C15" s="6">
        <v>-2.9913589553867133</v>
      </c>
      <c r="D15" s="6">
        <v>-3.0520567957403246</v>
      </c>
      <c r="E15" s="6" t="s">
        <v>21</v>
      </c>
      <c r="F15" s="6">
        <v>0.133356070941337</v>
      </c>
      <c r="G15" s="6">
        <v>0.86664392905866305</v>
      </c>
      <c r="H15" s="6">
        <v>-3.1767240260687322</v>
      </c>
      <c r="I15" s="6">
        <v>-3.0007068218315274</v>
      </c>
      <c r="J15" s="6" t="s">
        <v>20</v>
      </c>
    </row>
    <row r="16" spans="1:15" x14ac:dyDescent="0.4">
      <c r="A16" s="6">
        <v>0.24</v>
      </c>
      <c r="B16" s="6">
        <v>0.76</v>
      </c>
      <c r="C16" s="6">
        <v>-2.9785526825843904</v>
      </c>
      <c r="D16" s="6">
        <v>-3.0577339286320151</v>
      </c>
      <c r="E16" s="6" t="s">
        <v>21</v>
      </c>
      <c r="F16" s="6">
        <v>0.139917695473251</v>
      </c>
      <c r="G16" s="6">
        <v>0.86008230452674805</v>
      </c>
      <c r="H16" s="6">
        <v>-3.1591648606201037</v>
      </c>
      <c r="I16" s="6">
        <v>-3.0040075084000653</v>
      </c>
      <c r="J16" s="6" t="s">
        <v>20</v>
      </c>
    </row>
    <row r="17" spans="1:10" x14ac:dyDescent="0.4">
      <c r="A17" s="6">
        <v>0.25</v>
      </c>
      <c r="B17" s="6">
        <v>0.75</v>
      </c>
      <c r="C17" s="6">
        <v>-2.9665762445130501</v>
      </c>
      <c r="D17" s="6">
        <v>-3.0634862575211064</v>
      </c>
      <c r="E17" s="6" t="s">
        <v>21</v>
      </c>
      <c r="F17" s="6">
        <v>0.14655172413793099</v>
      </c>
      <c r="G17" s="6">
        <v>0.85344827586206895</v>
      </c>
      <c r="H17" s="6">
        <v>-3.1424093790548011</v>
      </c>
      <c r="I17" s="6">
        <v>-3.0073703155421754</v>
      </c>
      <c r="J17" s="6" t="s">
        <v>20</v>
      </c>
    </row>
    <row r="18" spans="1:10" x14ac:dyDescent="0.4">
      <c r="A18" s="6">
        <v>0.26</v>
      </c>
      <c r="B18" s="6">
        <v>0.74</v>
      </c>
      <c r="C18" s="6">
        <v>-2.9553724488749937</v>
      </c>
      <c r="D18" s="6">
        <v>-3.0693158011818302</v>
      </c>
      <c r="E18" s="6" t="s">
        <v>21</v>
      </c>
      <c r="F18" s="6">
        <v>0.15325936199722601</v>
      </c>
      <c r="G18" s="6">
        <v>0.84674063800277399</v>
      </c>
      <c r="H18" s="6">
        <v>-3.1264000997136154</v>
      </c>
      <c r="I18" s="6">
        <v>-3.0107971173513342</v>
      </c>
      <c r="J18" s="6" t="s">
        <v>20</v>
      </c>
    </row>
    <row r="19" spans="1:10" x14ac:dyDescent="0.4">
      <c r="A19" s="6">
        <v>0.27</v>
      </c>
      <c r="B19" s="6">
        <v>0.73</v>
      </c>
      <c r="C19" s="6">
        <v>-2.9448908922973445</v>
      </c>
      <c r="D19" s="6">
        <v>-3.0752246607923506</v>
      </c>
      <c r="E19" s="6" t="s">
        <v>21</v>
      </c>
      <c r="F19" s="6">
        <v>0.160041841004184</v>
      </c>
      <c r="G19" s="6">
        <v>0.83995815899581505</v>
      </c>
      <c r="H19" s="6">
        <v>-3.111086325032709</v>
      </c>
      <c r="I19" s="6">
        <v>-3.0142898679102261</v>
      </c>
      <c r="J19" s="6" t="s">
        <v>20</v>
      </c>
    </row>
    <row r="20" spans="1:10" x14ac:dyDescent="0.4">
      <c r="A20" s="6">
        <v>0.28000000000000003</v>
      </c>
      <c r="B20" s="6">
        <v>0.72</v>
      </c>
      <c r="C20" s="6">
        <v>-2.9350869888033002</v>
      </c>
      <c r="D20" s="6">
        <v>-3.0812150244815379</v>
      </c>
      <c r="E20" s="6" t="s">
        <v>21</v>
      </c>
      <c r="F20" s="6">
        <v>0.166900420757363</v>
      </c>
      <c r="G20" s="6">
        <v>0.833099579242636</v>
      </c>
      <c r="H20" s="6">
        <v>-3.0964231699067959</v>
      </c>
      <c r="I20" s="6">
        <v>-3.0178506057834791</v>
      </c>
      <c r="J20" s="6" t="s">
        <v>20</v>
      </c>
    </row>
    <row r="21" spans="1:10" x14ac:dyDescent="0.4">
      <c r="A21" s="6">
        <v>0.28999999999999998</v>
      </c>
      <c r="B21" s="6">
        <v>0.71</v>
      </c>
      <c r="C21" s="6">
        <v>-2.9259211699587566</v>
      </c>
      <c r="D21" s="6">
        <v>-3.0872891721937314</v>
      </c>
      <c r="E21" s="6" t="s">
        <v>21</v>
      </c>
      <c r="F21" s="6">
        <v>0.17383638928067699</v>
      </c>
      <c r="G21" s="6">
        <v>0.82616361071932298</v>
      </c>
      <c r="H21" s="6">
        <v>-3.0823707617246532</v>
      </c>
      <c r="I21" s="6">
        <v>-3.0214814588268726</v>
      </c>
      <c r="J21" s="6" t="s">
        <v>20</v>
      </c>
    </row>
    <row r="22" spans="1:10" x14ac:dyDescent="0.4">
      <c r="A22" s="6">
        <v>0.3</v>
      </c>
      <c r="B22" s="6">
        <v>0.7</v>
      </c>
      <c r="C22" s="6">
        <v>-2.9173582218428686</v>
      </c>
      <c r="D22" s="6">
        <v>-3.09344948089855</v>
      </c>
      <c r="E22" s="6" t="s">
        <v>21</v>
      </c>
      <c r="F22" s="6">
        <v>0.180851063829787</v>
      </c>
      <c r="G22" s="6">
        <v>0.81914893617021201</v>
      </c>
      <c r="H22" s="6">
        <v>-3.0688935772254307</v>
      </c>
      <c r="I22" s="6">
        <v>-3.0251846493400238</v>
      </c>
      <c r="J22" s="6" t="s">
        <v>20</v>
      </c>
    </row>
    <row r="23" spans="1:10" x14ac:dyDescent="0.4">
      <c r="A23" s="6">
        <v>0.31</v>
      </c>
      <c r="B23" s="6">
        <v>0.69</v>
      </c>
      <c r="C23" s="6">
        <v>-2.9093667320052599</v>
      </c>
      <c r="D23" s="6">
        <v>-3.0996984301755512</v>
      </c>
      <c r="E23" s="6" t="s">
        <v>21</v>
      </c>
      <c r="F23" s="6">
        <v>0.18794579172610501</v>
      </c>
      <c r="G23" s="6">
        <v>0.81205420827389396</v>
      </c>
      <c r="H23" s="6">
        <v>-3.0559598893383422</v>
      </c>
      <c r="I23" s="6">
        <v>-3.0289624995922853</v>
      </c>
      <c r="J23" s="6" t="s">
        <v>20</v>
      </c>
    </row>
    <row r="24" spans="1:10" x14ac:dyDescent="0.4">
      <c r="A24" s="6">
        <v>0.32</v>
      </c>
      <c r="B24" s="6">
        <v>0.67999999999999994</v>
      </c>
      <c r="C24" s="6">
        <v>-2.9019186255506457</v>
      </c>
      <c r="D24" s="6">
        <v>-3.1060386082065703</v>
      </c>
      <c r="E24" s="6" t="s">
        <v>21</v>
      </c>
      <c r="F24" s="6">
        <v>0.19512195121951201</v>
      </c>
      <c r="G24" s="6">
        <v>0.80487804878048697</v>
      </c>
      <c r="H24" s="6">
        <v>-3.0435413031464287</v>
      </c>
      <c r="I24" s="6">
        <v>-3.0328174377546548</v>
      </c>
      <c r="J24" s="6" t="s">
        <v>20</v>
      </c>
    </row>
    <row r="25" spans="1:10" x14ac:dyDescent="0.4">
      <c r="A25" s="6">
        <v>0.33</v>
      </c>
      <c r="B25" s="6">
        <v>0.66999999999999993</v>
      </c>
      <c r="C25" s="6">
        <v>-2.8949887739980742</v>
      </c>
      <c r="D25" s="6">
        <v>-3.11247271821198</v>
      </c>
      <c r="E25" s="6" t="s">
        <v>21</v>
      </c>
      <c r="F25" s="6">
        <v>0.202380952380952</v>
      </c>
      <c r="G25" s="6">
        <v>0.79761904761904701</v>
      </c>
      <c r="H25" s="6">
        <v>-3.0316123646214521</v>
      </c>
      <c r="I25" s="6">
        <v>-3.036752004273862</v>
      </c>
      <c r="J25" s="6" t="s">
        <v>21</v>
      </c>
    </row>
    <row r="26" spans="1:10" x14ac:dyDescent="0.4">
      <c r="A26" s="6">
        <v>0.34</v>
      </c>
      <c r="B26" s="6">
        <v>0.65999999999999992</v>
      </c>
      <c r="C26" s="6">
        <v>-2.888554663992664</v>
      </c>
      <c r="D26" s="6">
        <v>-3.1190035853709381</v>
      </c>
      <c r="E26" s="6" t="s">
        <v>21</v>
      </c>
      <c r="F26" s="6">
        <v>0.209724238026124</v>
      </c>
      <c r="G26" s="6">
        <v>0.79027576197387495</v>
      </c>
      <c r="H26" s="6">
        <v>-3.0201502292076809</v>
      </c>
      <c r="I26" s="6">
        <v>-3.0407688587286388</v>
      </c>
      <c r="J26" s="6" t="s">
        <v>21</v>
      </c>
    </row>
    <row r="27" spans="1:10" x14ac:dyDescent="0.4">
      <c r="A27" s="6">
        <v>0.35</v>
      </c>
      <c r="B27" s="6">
        <v>0.65</v>
      </c>
      <c r="C27" s="6">
        <v>-2.8825961155836568</v>
      </c>
      <c r="D27" s="6">
        <v>-3.1256341642699512</v>
      </c>
      <c r="E27" s="6" t="s">
        <v>21</v>
      </c>
      <c r="F27" s="6">
        <v>0.217153284671532</v>
      </c>
      <c r="G27" s="6">
        <v>0.78284671532846695</v>
      </c>
      <c r="H27" s="6">
        <v>-3.0091343799682733</v>
      </c>
      <c r="I27" s="6">
        <v>-3.0448707872124516</v>
      </c>
      <c r="J27" s="6" t="s">
        <v>21</v>
      </c>
    </row>
    <row r="28" spans="1:10" x14ac:dyDescent="0.4">
      <c r="A28" s="6">
        <v>0.36</v>
      </c>
      <c r="B28" s="6">
        <v>0.64</v>
      </c>
      <c r="C28" s="6">
        <v>-2.8770950418256134</v>
      </c>
      <c r="D28" s="6">
        <v>-3.1323675469289194</v>
      </c>
      <c r="E28" s="6" t="s">
        <v>21</v>
      </c>
      <c r="F28" s="6">
        <v>0.22466960352422899</v>
      </c>
      <c r="G28" s="6">
        <v>0.77533039647577096</v>
      </c>
      <c r="H28" s="6">
        <v>-2.9985463870509474</v>
      </c>
      <c r="I28" s="6">
        <v>-3.0490607102917795</v>
      </c>
      <c r="J28" s="6" t="s">
        <v>21</v>
      </c>
    </row>
    <row r="29" spans="1:10" x14ac:dyDescent="0.4">
      <c r="A29" s="6">
        <v>0.37</v>
      </c>
      <c r="B29" s="6">
        <v>0.63</v>
      </c>
      <c r="C29" s="6">
        <v>-2.8720352430562111</v>
      </c>
      <c r="D29" s="6">
        <v>-3.1392069714592248</v>
      </c>
      <c r="E29" s="6" t="s">
        <v>21</v>
      </c>
      <c r="F29" s="6">
        <v>0.23227474150664601</v>
      </c>
      <c r="G29" s="6">
        <v>0.76772525849335305</v>
      </c>
      <c r="H29" s="6">
        <v>-2.9883697018262652</v>
      </c>
      <c r="I29" s="6">
        <v>-3.053341691594444</v>
      </c>
      <c r="J29" s="6" t="s">
        <v>21</v>
      </c>
    </row>
    <row r="30" spans="1:10" x14ac:dyDescent="0.4">
      <c r="A30" s="6">
        <v>0.38</v>
      </c>
      <c r="B30" s="6">
        <v>0.62</v>
      </c>
      <c r="C30" s="6">
        <v>-2.8674022304617237</v>
      </c>
      <c r="D30" s="6">
        <v>-3.1461558314145526</v>
      </c>
      <c r="E30" s="6" t="s">
        <v>21</v>
      </c>
      <c r="F30" s="6">
        <v>0.23997028231797901</v>
      </c>
      <c r="G30" s="6">
        <v>0.76002971768201999</v>
      </c>
      <c r="H30" s="6">
        <v>-2.9785894803094419</v>
      </c>
      <c r="I30" s="6">
        <v>-3.057716947088605</v>
      </c>
      <c r="J30" s="6" t="s">
        <v>21</v>
      </c>
    </row>
    <row r="31" spans="1:10" x14ac:dyDescent="0.4">
      <c r="A31" s="6">
        <v>0.39</v>
      </c>
      <c r="B31" s="6">
        <v>0.61</v>
      </c>
      <c r="C31" s="6">
        <v>-2.8631830745395215</v>
      </c>
      <c r="D31" s="6">
        <v>-3.1532176859020393</v>
      </c>
      <c r="E31" s="6" t="s">
        <v>21</v>
      </c>
      <c r="F31" s="6">
        <v>0.247757847533632</v>
      </c>
      <c r="G31" s="6">
        <v>0.75224215246636705</v>
      </c>
      <c r="H31" s="6">
        <v>-2.9691924314749323</v>
      </c>
      <c r="I31" s="6">
        <v>-3.062189855119938</v>
      </c>
      <c r="J31" s="6" t="s">
        <v>21</v>
      </c>
    </row>
    <row r="32" spans="1:10" x14ac:dyDescent="0.4">
      <c r="A32" s="6">
        <v>0.4</v>
      </c>
      <c r="B32" s="6">
        <v>0.6</v>
      </c>
      <c r="C32" s="6">
        <v>-2.8593662748651818</v>
      </c>
      <c r="D32" s="6">
        <v>-3.1603962705291631</v>
      </c>
      <c r="E32" s="6" t="s">
        <v>21</v>
      </c>
      <c r="F32" s="6">
        <v>0.25563909774436</v>
      </c>
      <c r="G32" s="6">
        <v>0.744360902255639</v>
      </c>
      <c r="H32" s="6">
        <v>-2.960166686871156</v>
      </c>
      <c r="I32" s="6">
        <v>-3.0667639672823426</v>
      </c>
      <c r="J32" s="6" t="s">
        <v>21</v>
      </c>
    </row>
    <row r="33" spans="1:10" x14ac:dyDescent="0.4">
      <c r="A33" s="6">
        <v>0.41</v>
      </c>
      <c r="B33" s="6">
        <v>0.59000000000000008</v>
      </c>
      <c r="C33" s="6">
        <v>-2.855941648214908</v>
      </c>
      <c r="D33" s="6">
        <v>-3.1676955092706622</v>
      </c>
      <c r="E33" s="6" t="s">
        <v>21</v>
      </c>
      <c r="F33" s="6">
        <v>0.263615733736762</v>
      </c>
      <c r="G33" s="6">
        <v>0.73638426626323705</v>
      </c>
      <c r="H33" s="6">
        <v>-2.9515016885859531</v>
      </c>
      <c r="I33" s="6">
        <v>-3.0714430202063778</v>
      </c>
      <c r="J33" s="6" t="s">
        <v>21</v>
      </c>
    </row>
    <row r="34" spans="1:10" x14ac:dyDescent="0.4">
      <c r="A34" s="6">
        <v>0.42</v>
      </c>
      <c r="B34" s="6">
        <v>0.58000000000000007</v>
      </c>
      <c r="C34" s="6">
        <v>-2.85290023261595</v>
      </c>
      <c r="D34" s="6">
        <v>-3.1751195273498691</v>
      </c>
      <c r="E34" s="6" t="s">
        <v>21</v>
      </c>
      <c r="F34" s="6">
        <v>0.27168949771689499</v>
      </c>
      <c r="G34" s="6">
        <v>0.72831050228310501</v>
      </c>
      <c r="H34" s="6">
        <v>-2.9431880931352752</v>
      </c>
      <c r="I34" s="6">
        <v>-3.0762309483597248</v>
      </c>
      <c r="J34" s="6" t="s">
        <v>21</v>
      </c>
    </row>
    <row r="35" spans="1:10" x14ac:dyDescent="0.4">
      <c r="A35" s="6">
        <v>0.43</v>
      </c>
      <c r="B35" s="6">
        <v>0.57000000000000006</v>
      </c>
      <c r="C35" s="6">
        <v>-2.8502342053247101</v>
      </c>
      <c r="D35" s="6">
        <v>-3.182672665240315</v>
      </c>
      <c r="E35" s="6" t="s">
        <v>21</v>
      </c>
      <c r="F35" s="6">
        <v>0.27986217457886597</v>
      </c>
      <c r="G35" s="6">
        <v>0.72013782542113303</v>
      </c>
      <c r="H35" s="6">
        <v>-2.9352176892746225</v>
      </c>
      <c r="I35" s="6">
        <v>-3.0811318979654643</v>
      </c>
      <c r="J35" s="6" t="s">
        <v>21</v>
      </c>
    </row>
    <row r="36" spans="1:10" x14ac:dyDescent="0.4">
      <c r="A36" s="6">
        <v>0.44</v>
      </c>
      <c r="B36" s="6">
        <v>0.56000000000000005</v>
      </c>
      <c r="C36" s="6">
        <v>-2.8479368130844001</v>
      </c>
      <c r="D36" s="6">
        <v>-3.1903594939066062</v>
      </c>
      <c r="E36" s="6" t="s">
        <v>21</v>
      </c>
      <c r="F36" s="6">
        <v>0.28813559322033899</v>
      </c>
      <c r="G36" s="6">
        <v>0.71186440677966101</v>
      </c>
      <c r="H36" s="6">
        <v>-2.9275833280849017</v>
      </c>
      <c r="I36" s="6">
        <v>-3.0861502421570504</v>
      </c>
      <c r="J36" s="6" t="s">
        <v>21</v>
      </c>
    </row>
    <row r="37" spans="1:10" x14ac:dyDescent="0.4">
      <c r="A37" s="6">
        <v>0.45</v>
      </c>
      <c r="B37" s="6">
        <v>0.55000000000000004</v>
      </c>
      <c r="C37" s="6">
        <v>-2.8460023133072005</v>
      </c>
      <c r="D37" s="6">
        <v>-3.1981848314185628</v>
      </c>
      <c r="E37" s="6" t="s">
        <v>21</v>
      </c>
      <c r="F37" s="6">
        <v>0.29651162790697599</v>
      </c>
      <c r="G37" s="6">
        <v>0.70348837209302295</v>
      </c>
      <c r="H37" s="6">
        <v>-2.9202788639775008</v>
      </c>
      <c r="I37" s="6">
        <v>-3.0912905975039058</v>
      </c>
      <c r="J37" s="6" t="s">
        <v>21</v>
      </c>
    </row>
    <row r="38" spans="1:10" x14ac:dyDescent="0.4">
      <c r="A38" s="6">
        <v>0.46</v>
      </c>
      <c r="B38" s="6">
        <v>0.54</v>
      </c>
      <c r="C38" s="6">
        <v>-2.8444259250722452</v>
      </c>
      <c r="D38" s="6">
        <v>-3.2061537610898379</v>
      </c>
      <c r="E38" s="6" t="s">
        <v>21</v>
      </c>
      <c r="F38" s="6">
        <v>0.30499219968798702</v>
      </c>
      <c r="G38" s="6">
        <v>0.69500780031201204</v>
      </c>
      <c r="H38" s="6">
        <v>-2.9132991055096444</v>
      </c>
      <c r="I38" s="6">
        <v>-3.0965578420587305</v>
      </c>
      <c r="J38" s="6" t="s">
        <v>21</v>
      </c>
    </row>
    <row r="39" spans="1:10" x14ac:dyDescent="0.4">
      <c r="A39" s="6">
        <v>0.47</v>
      </c>
      <c r="B39" s="6">
        <v>0.53</v>
      </c>
      <c r="C39" s="6">
        <v>-2.8432037890402815</v>
      </c>
      <c r="D39" s="6">
        <v>-3.2142716513120178</v>
      </c>
      <c r="E39" s="6" t="s">
        <v>21</v>
      </c>
      <c r="F39" s="6">
        <v>0.31357927786499201</v>
      </c>
      <c r="G39" s="6">
        <v>0.68642072213500704</v>
      </c>
      <c r="H39" s="6">
        <v>-2.9066397751107464</v>
      </c>
      <c r="I39" s="6">
        <v>-3.1019571350974435</v>
      </c>
      <c r="J39" s="6" t="s">
        <v>21</v>
      </c>
    </row>
    <row r="40" spans="1:10" x14ac:dyDescent="0.4">
      <c r="A40" s="6">
        <v>0.48</v>
      </c>
      <c r="B40" s="6">
        <v>0.52</v>
      </c>
      <c r="C40" s="6">
        <v>-2.8423329355664015</v>
      </c>
      <c r="D40" s="6">
        <v>-3.2225441772780075</v>
      </c>
      <c r="E40" s="6" t="s">
        <v>21</v>
      </c>
      <c r="F40" s="6">
        <v>0.32227488151658701</v>
      </c>
      <c r="G40" s="6">
        <v>0.67772511848341199</v>
      </c>
      <c r="H40" s="6">
        <v>-2.9002974770008763</v>
      </c>
      <c r="I40" s="6">
        <v>-3.1074939387454377</v>
      </c>
      <c r="J40" s="6" t="s">
        <v>21</v>
      </c>
    </row>
    <row r="41" spans="1:10" x14ac:dyDescent="0.4">
      <c r="A41" s="6">
        <v>0.49</v>
      </c>
      <c r="B41" s="6">
        <v>0.51</v>
      </c>
      <c r="C41" s="6">
        <v>-2.8418112604503381</v>
      </c>
      <c r="D41" s="6">
        <v>-3.2309773448148702</v>
      </c>
      <c r="E41" s="6" t="s">
        <v>21</v>
      </c>
      <c r="F41" s="6">
        <v>0.33108108108108097</v>
      </c>
      <c r="G41" s="6">
        <v>0.66891891891891897</v>
      </c>
      <c r="H41" s="6">
        <v>-2.8942696727406392</v>
      </c>
      <c r="I41" s="6">
        <v>-3.1131740417102138</v>
      </c>
      <c r="J41" s="6" t="s">
        <v>21</v>
      </c>
    </row>
    <row r="42" spans="1:10" x14ac:dyDescent="0.4">
      <c r="A42" s="6">
        <v>0.5</v>
      </c>
      <c r="B42" s="6">
        <v>0.5</v>
      </c>
      <c r="C42" s="6">
        <v>-2.8416375079047502</v>
      </c>
      <c r="D42" s="6">
        <v>-3.2395775165767877</v>
      </c>
      <c r="E42" s="6" t="s">
        <v>21</v>
      </c>
      <c r="F42" s="6">
        <v>0.34</v>
      </c>
      <c r="G42" s="6">
        <v>0.66</v>
      </c>
      <c r="H42" s="6">
        <v>-2.888554663992664</v>
      </c>
      <c r="I42" s="6">
        <v>-3.1190035853709377</v>
      </c>
      <c r="J42" s="6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Shrinivasan Patnaikuni</dc:creator>
  <cp:lastModifiedBy>Shrinivasan Patnaikuni</cp:lastModifiedBy>
  <dcterms:created xsi:type="dcterms:W3CDTF">2021-09-13T18:41:20Z</dcterms:created>
  <dcterms:modified xsi:type="dcterms:W3CDTF">2021-09-15T20:54:07Z</dcterms:modified>
</cp:coreProperties>
</file>