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ndre\Documents\chartering-new-realms-2024\data\"/>
    </mc:Choice>
  </mc:AlternateContent>
  <xr:revisionPtr revIDLastSave="0" documentId="13_ncr:1_{D18C6985-21B5-490B-B3F7-8F6201BFCDEC}" xr6:coauthVersionLast="47" xr6:coauthVersionMax="47" xr10:uidLastSave="{00000000-0000-0000-0000-000000000000}"/>
  <bookViews>
    <workbookView xWindow="-120" yWindow="-120" windowWidth="29040" windowHeight="15720" tabRatio="803" activeTab="1" xr2:uid="{5A3A3390-AD50-4680-BBF4-5341B9A4109E}"/>
  </bookViews>
  <sheets>
    <sheet name="All results" sheetId="1" r:id="rId1"/>
    <sheet name="Retranslation by sentences"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 i="1" l="1"/>
  <c r="Y9" i="1"/>
  <c r="Z42" i="1"/>
  <c r="Y42" i="1"/>
  <c r="Z40" i="1"/>
  <c r="Y40" i="1"/>
  <c r="Z28" i="1"/>
  <c r="Y28" i="1"/>
  <c r="Y26" i="8"/>
  <c r="Y20" i="8"/>
  <c r="Y14" i="8"/>
  <c r="Y2" i="8"/>
  <c r="X26" i="8"/>
  <c r="X20" i="8"/>
  <c r="X14" i="8"/>
  <c r="X2" i="8"/>
  <c r="Y51" i="1"/>
  <c r="Z51" i="1"/>
  <c r="Y46" i="1"/>
  <c r="Z46" i="1"/>
  <c r="Y27" i="1"/>
  <c r="Z27" i="1"/>
  <c r="Y39" i="1"/>
  <c r="Z39" i="1"/>
  <c r="Y41" i="1"/>
  <c r="Z41" i="1"/>
  <c r="Y8" i="1"/>
  <c r="Z8" i="1"/>
  <c r="Z3" i="1"/>
  <c r="Z4" i="1"/>
  <c r="Z5" i="1"/>
  <c r="Z6" i="1"/>
  <c r="Z7" i="1"/>
  <c r="Z10" i="1"/>
  <c r="Z11" i="1"/>
  <c r="Z12" i="1"/>
  <c r="Z13" i="1"/>
  <c r="Z14" i="1"/>
  <c r="Z15" i="1"/>
  <c r="Z16" i="1"/>
  <c r="Z17" i="1"/>
  <c r="Z18" i="1"/>
  <c r="Z19" i="1"/>
  <c r="Z20" i="1"/>
  <c r="Z21" i="1"/>
  <c r="Z22" i="1"/>
  <c r="Z23" i="1"/>
  <c r="Z24" i="1"/>
  <c r="Z25" i="1"/>
  <c r="Z26" i="1"/>
  <c r="Z29" i="1"/>
  <c r="Z30" i="1"/>
  <c r="Z31" i="1"/>
  <c r="Z32" i="1"/>
  <c r="Z33" i="1"/>
  <c r="Z34" i="1"/>
  <c r="Z35" i="1"/>
  <c r="Z36" i="1"/>
  <c r="Z37" i="1"/>
  <c r="Z38" i="1"/>
  <c r="Z43" i="1"/>
  <c r="Z44" i="1"/>
  <c r="Z45" i="1"/>
  <c r="Z47" i="1"/>
  <c r="Z48" i="1"/>
  <c r="Z49" i="1"/>
  <c r="Z50" i="1"/>
  <c r="Z52" i="1"/>
  <c r="Z53" i="1"/>
  <c r="Z54" i="1"/>
  <c r="Y3" i="1"/>
  <c r="Y4" i="1"/>
  <c r="Y5" i="1"/>
  <c r="Y6" i="1"/>
  <c r="Y7" i="1"/>
  <c r="Y10" i="1"/>
  <c r="Y11" i="1"/>
  <c r="Y12" i="1"/>
  <c r="Y13" i="1"/>
  <c r="Y14" i="1"/>
  <c r="Y15" i="1"/>
  <c r="Y16" i="1"/>
  <c r="Y17" i="1"/>
  <c r="Y18" i="1"/>
  <c r="Y19" i="1"/>
  <c r="Y20" i="1"/>
  <c r="Y21" i="1"/>
  <c r="Y22" i="1"/>
  <c r="Y23" i="1"/>
  <c r="Y24" i="1"/>
  <c r="Y25" i="1"/>
  <c r="Y26" i="1"/>
  <c r="Y29" i="1"/>
  <c r="Y30" i="1"/>
  <c r="Y31" i="1"/>
  <c r="Y32" i="1"/>
  <c r="Y33" i="1"/>
  <c r="Y34" i="1"/>
  <c r="Y35" i="1"/>
  <c r="Y36" i="1"/>
  <c r="Y37" i="1"/>
  <c r="Y38" i="1"/>
  <c r="Y43" i="1"/>
  <c r="Y44" i="1"/>
  <c r="Y45" i="1"/>
  <c r="Y47" i="1"/>
  <c r="Y48" i="1"/>
  <c r="Y49" i="1"/>
  <c r="Y50" i="1"/>
  <c r="Y52" i="1"/>
  <c r="Y53" i="1"/>
  <c r="Y54" i="1"/>
  <c r="Z2" i="1"/>
  <c r="Y2" i="1"/>
</calcChain>
</file>

<file path=xl/sharedStrings.xml><?xml version="1.0" encoding="utf-8"?>
<sst xmlns="http://schemas.openxmlformats.org/spreadsheetml/2006/main" count="667" uniqueCount="377">
  <si>
    <t>Source</t>
  </si>
  <si>
    <t>Latin</t>
  </si>
  <si>
    <t>GPT-4o</t>
  </si>
  <si>
    <t>Google Translate</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</si>
  <si>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</si>
  <si>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</si>
  <si>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</si>
  <si>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</si>
  <si>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</si>
  <si>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</si>
  <si>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</si>
  <si>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</si>
  <si>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</si>
  <si>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</si>
  <si>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</si>
  <si>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</si>
  <si>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</si>
  <si>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</si>
  <si>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</si>
  <si>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</si>
  <si>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</si>
  <si>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</si>
  <si>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</si>
  <si>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</si>
  <si>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</si>
  <si>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</si>
  <si>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</si>
  <si>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</si>
  <si>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</si>
  <si>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</si>
  <si>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</si>
  <si>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</si>
  <si>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</si>
  <si>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</si>
  <si>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</si>
  <si>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</si>
  <si>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</si>
  <si>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</si>
  <si>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</si>
  <si>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</si>
  <si>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</si>
  <si>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</si>
  <si>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</si>
  <si>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</si>
  <si>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</si>
  <si>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</si>
  <si>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</si>
  <si>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</si>
  <si>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</si>
  <si>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</si>
  <si>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</si>
  <si>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</si>
  <si>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</si>
  <si>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</si>
  <si>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</si>
  <si>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</si>
  <si>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</si>
  <si>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</si>
  <si>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</si>
  <si>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</si>
  <si>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</si>
  <si>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</si>
  <si>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</si>
  <si>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a time to tear, and a time to sew;
a time to keep silence, and a time to speak;
a time to love, and a time to hate;
a time for war, and a time for peace.</t>
  </si>
  <si>
    <t>A time to rend, and a time to sew; a time to keep silence, and a time to speak;
A time to love, and a time to hate; a time of war, and a time of peace.</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</si>
  <si>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</si>
  <si>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</si>
  <si>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</si>
  <si>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</si>
  <si>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</si>
  <si>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</si>
  <si>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</si>
  <si>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</si>
  <si>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</si>
  <si>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</si>
  <si>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</si>
  <si>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</si>
  <si>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</si>
  <si>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</si>
  <si>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</si>
  <si>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</si>
  <si>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</si>
  <si>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</si>
  <si>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</si>
  <si>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</si>
  <si>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</si>
  <si>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</si>
  <si>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</si>
  <si>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</si>
  <si>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</si>
  <si>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</si>
  <si>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</si>
  <si>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</si>
  <si>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</si>
  <si>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</si>
  <si>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</si>
  <si>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</si>
  <si>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</si>
  <si>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</si>
  <si>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</si>
  <si>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</si>
  <si>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</si>
  <si>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</si>
  <si>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</si>
  <si>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</si>
  <si>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</si>
  <si>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</si>
  <si>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</si>
  <si>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</si>
  <si>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</si>
  <si>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</si>
  <si>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</si>
  <si>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</si>
  <si>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</si>
  <si>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</si>
  <si>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</si>
  <si>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</si>
  <si>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</si>
  <si>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</si>
  <si>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</si>
  <si>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</si>
  <si>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</si>
  <si>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</si>
  <si>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</si>
  <si>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</si>
  <si>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</si>
  <si>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</si>
  <si>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Man who is born of a woman
    is few of days and full of trouble.
He comes out like a flower and withers;
    he flees like a shadow and continues not.
And do you open your eyes on such a one
    and bring me into judgment with you?</t>
  </si>
  <si>
    <t>Man that is born of a woman is of few days and full of trouble.
He cometh forth like a flower, and is cut down: he fleeth also as a shadow, and continueth not.
And doth thou open thine eyes upon such an one, and bringest me into judgment with thee?</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</si>
  <si>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</si>
  <si>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</si>
  <si>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</si>
  <si>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</si>
  <si>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</si>
  <si>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</si>
  <si>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</si>
  <si>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</si>
  <si>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</si>
  <si>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</si>
  <si>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</si>
  <si>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</si>
  <si>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</si>
  <si>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</si>
  <si>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</si>
  <si>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</si>
  <si>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</si>
  <si>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</si>
  <si>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</si>
  <si>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</si>
  <si>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</si>
  <si>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</si>
  <si>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</si>
  <si>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</si>
  <si>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</si>
  <si>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</si>
  <si>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</si>
  <si>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</si>
  <si>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</si>
  <si>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</si>
  <si>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</si>
  <si>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</si>
  <si>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</si>
  <si>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</si>
  <si>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</si>
  <si>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</si>
  <si>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</si>
  <si>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</si>
  <si>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</si>
  <si>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</si>
  <si>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</si>
  <si>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</si>
  <si>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Gemini</t>
  </si>
  <si>
    <t>Yandex</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</si>
  <si>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</si>
  <si>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</si>
  <si>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</si>
  <si>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</si>
  <si>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</si>
  <si>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</si>
  <si>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</si>
  <si>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</si>
  <si>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</si>
  <si>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</si>
  <si>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</si>
  <si>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</si>
  <si>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</si>
  <si>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</si>
  <si>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</si>
  <si>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</si>
  <si>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</si>
  <si>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</si>
  <si>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</si>
  <si>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</si>
  <si>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</si>
  <si>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</si>
  <si>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</si>
  <si>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</si>
  <si>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</si>
  <si>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</si>
  <si>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</si>
  <si>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</si>
  <si>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</si>
  <si>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</si>
  <si>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</si>
  <si>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</si>
  <si>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</si>
  <si>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</si>
  <si>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</si>
  <si>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</si>
  <si>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</si>
  <si>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</si>
  <si>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</si>
  <si>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</si>
  <si>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</si>
  <si>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</si>
  <si>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</si>
  <si>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</si>
  <si>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</si>
  <si>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</si>
  <si>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</si>
  <si>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</si>
  <si>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</si>
  <si>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</si>
  <si>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</si>
  <si>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</si>
  <si>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</si>
  <si>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</si>
  <si>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</si>
  <si>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</si>
  <si>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</si>
  <si>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</si>
  <si>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</si>
  <si>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</si>
  <si>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</si>
  <si>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</si>
  <si>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</si>
  <si>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</si>
  <si>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</si>
  <si>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</si>
  <si>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</si>
  <si>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</si>
  <si>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</si>
  <si>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</si>
  <si>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</si>
  <si>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</si>
  <si>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</si>
  <si>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</si>
  <si>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</si>
  <si>
    <t>Why did I not die in the womb?</t>
  </si>
  <si>
    <t>Having exited from the womb, did I not immediately perish?</t>
  </si>
  <si>
    <t>Why taken by the knees?</t>
  </si>
  <si>
    <t>Why suckled at the breasts?</t>
  </si>
  <si>
    <t>Now indeed, sleeping, I would be silent, and in my sleep I would find rest.</t>
  </si>
  <si>
    <t>For we have been purified even without that incense.</t>
  </si>
  <si>
    <t>But indeed, for crimes against men and for impieties against the gods, there is no atonement.</t>
  </si>
  <si>
    <t>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t>
  </si>
  <si>
    <t>But if people ought to be restrained from wrongdoing by punishment, not by nature, what anxiety would trouble the wicked with the fear of punishment removed?</t>
  </si>
  <si>
    <t>However, none of them was ever so bold that he did not either deny that the crime had been committed by himself or invent some reason for his justifiable pain, and seek a defense of the crime in some law of nature.</t>
  </si>
  <si>
    <t>If the impious dare to call these things so, by what devotion will they be honored by the good?</t>
  </si>
  <si>
    <t>But if punishment, if the fear of penalty, not shame itself, deters from an injurious and criminal life, no one is unjust; rather, the wicked must be considered as incautious.</t>
  </si>
  <si>
    <t>If punishment, if the fear of punishment, does not itself deter from a wrongful and criminal life, no one is unjust, but rather they should be considered reckless and wicked.</t>
  </si>
  <si>
    <t>If the impious dare to call these things, with what devotion, then, will they be cultivated by the good?</t>
  </si>
  <si>
    <t>However, no one has ever been so bold as to either deny committing the crime, or to invent some justification for their suffering, and to seek a defense of the crime in natural law.</t>
  </si>
  <si>
    <t>If people were only deterred from wrongdoing by the fear of punishment, rather than by their inherent nature, what fear would torment the wicked once that fear of punishment was removed?</t>
  </si>
  <si>
    <t>Thus, they pay their dues, not so much through legal judgments—which were once nonexistent, are now often ineffective, and when they do exist are frequently unjust—but rather through the torments of their own conscience, haunted by the anguish of their misdeeds.</t>
  </si>
  <si>
    <t>But truly, there is no expiation for crimes against humanity and the gods, for acts of impiety.</t>
  </si>
  <si>
    <t>For even without his fumigations, we have been purified</t>
  </si>
  <si>
    <t>Having gone out from the womb, did I not immediately perish?</t>
  </si>
  <si>
    <t>Why was he taken out at the knees?</t>
  </si>
  <si>
    <t>Why was he suckled at the breasts?</t>
  </si>
  <si>
    <t>Now I could sleep peacefully and be silent.</t>
  </si>
  <si>
    <t>Why am i not dead in the vulva?</t>
  </si>
  <si>
    <t>Did I not immediately perish when I came out of the womb?</t>
  </si>
  <si>
    <t>Why excepted to the knees?</t>
  </si>
  <si>
    <t>Why knees?</t>
  </si>
  <si>
    <t>Why did he breastfeed?</t>
  </si>
  <si>
    <t>Now we are sleeping silent, i need my sleep</t>
  </si>
  <si>
    <t>For now, sleeping in silence, and I would rest in my sleep</t>
  </si>
  <si>
    <t>For we have been atoned for even without his perfumes.</t>
  </si>
  <si>
    <t>In fact, we are also purified without the incense of that.</t>
  </si>
  <si>
    <t>But truly there is no atonement for crimes committed against men and against gods.</t>
  </si>
  <si>
    <t>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t>
  </si>
  <si>
    <t>Therefore, there are no such punishments as trials that were once nowhere, nowadays there are no multifarious ones where they are, however, very often they are false - they are driving furies, not just burning torch stories, but anguish and torture of conscience.</t>
  </si>
  <si>
    <t>I swear to god that men are not exasperated.</t>
  </si>
  <si>
    <t>But if punishment, not nature, ought to deter men from wrongdoing, what care should the wicked have by removing the fear of executions?</t>
  </si>
  <si>
    <t>What if people should not ward off punishment from injury by nature, what concern would vex the wicked by raising the fear of punishment?</t>
  </si>
  <si>
    <t>But none of them was ever so bold as not to deny that the deed had been committed by him, or to invent some reason for his just pain, and to seek the defense of the criminal by some law of nature.</t>
  </si>
  <si>
    <t>However, none of them was ever so courageous that he either refused to commit a crime, or to pretend some cause of his suffering, and sought defense of the perpetrators by some natural right.</t>
  </si>
  <si>
    <t>What, if the wicked dare to appeal, with what earnestness are they finally worshiped by the good?</t>
  </si>
  <si>
    <t>What if you dare to call the wicked, what kind of studio will be worshiped by the good?</t>
  </si>
  <si>
    <t>But if punishment, if the fear of execution, does not deter shame itself from an injurious and criminal life, no one is unjust, but rather the impudent are to be thought unwary.</t>
  </si>
  <si>
    <t>If, in the years of punishment, no offense deters itself from wrongful crimes, no one is unjust, but the unsuspecting ones are rather unapproved.</t>
  </si>
  <si>
    <t>Going out of the womb was not immediately ruined?</t>
  </si>
  <si>
    <t>Why breastfeed?</t>
  </si>
  <si>
    <t>Why did I not die in the womb?
Having exited from the womb, did I not immediately perish?
Why taken by the knees?
Why suckled at the breasts?
Now indeed, sleeping, I would be silent, and in my sleep I would find rest.</t>
  </si>
  <si>
    <t>Why did I not die in the womb?
Did I not immediately perish when I came out of the womb?
Why excepted to the knees?
Why did he breastfeed?
For now, sleeping in silence, and I would rest in my sleep</t>
  </si>
  <si>
    <t>Why did I not die in the womb?
Having gone out from the womb, did I not immediately perish?
Why was he taken out at the knees?
Why was he suckled at the breasts?
Now I could sleep peacefully and be silent.</t>
  </si>
  <si>
    <t>Why am i not dead in the vulva?
Going out of the womb was not immediately ruined?
Why knees?
Why breastfeed?
Now we are sleeping silent, i need my sleep</t>
  </si>
  <si>
    <t>For we have been purified even without that incense.
But indeed, for crimes against men and for impieties against the gods, there is no atonement.
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
But if people ought to be restrained from wrongdoing by punishment, not by nature, what anxiety would trouble the wicked with the fear of punishment removed?
However, none of them was ever so bold that he did not either deny that the crime had been committed by himself or invent some reason for his justifiable pain, and seek a defense of the crime in some law of nature.
If the impious dare to call these things so, by what devotion will they be honored by the good?
But if punishment, if the fear of penalty, not shame itself, deters from an injurious and criminal life, no one is unjust; rather, the wicked must be considered as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</si>
  <si>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But none of them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deter shame itself from an injurious and criminal life, no one is unjust, but rather the impudent are to be thought unwary.</t>
  </si>
  <si>
    <t>For even without his fumigations, we have been purified
But truly, there is no expiation for crimes against humanity and the gods, for acts of impiety.
Thus, they pay their dues, not so much through legal judgments—which were once nonexistent, are now often ineffective, and when they do exist are frequently unjust—but rather through the torments of their own conscience, haunted by the anguish of their misdeeds.
If people were only deterred from wrongdoing by the fear of punishment, rather than by their inherent nature, what fear would torment the wicked once that fear of punishment was removed?
However, no one has ever been so bold as to either deny committing the crime, or to invent some justification for their suffering, and to seek a defense of the crime in natural law.
If the impious dare to call these things, with what devotion, then, will they be cultivated by the good?
If punishment, if the fear of punishment, does not itself deter from a wrongful and criminal life, no one is unjust, but rather they should be considered reckless and wicked.</t>
  </si>
  <si>
    <t>In fact, we are also purified without the incense of that.
I swear to god that men are not exasperated.
Therefore, there are no such punishments as trials that were once nowhere, nowadays there are no multifarious ones where they are, however, very often they are false - they are driving furies, not just burning torch stories, but anguish and torture of conscience.
What if people should not ward off punishment from injury by nature, what concern would vex the wicked by raising the fear of punishment?
However, none of them was ever so courageous that he either refused to commit a crime, or to pretend some cause of his suffering, and sought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</si>
  <si>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Retranslation sentence by sentence</t>
  </si>
  <si>
    <t>Gold standard</t>
  </si>
  <si>
    <t>ROUGE GPT</t>
  </si>
  <si>
    <t>BLEU GPT</t>
  </si>
  <si>
    <t>BLEU Google</t>
  </si>
  <si>
    <t>ROUGE Google</t>
  </si>
  <si>
    <t>chrF Google</t>
  </si>
  <si>
    <t>METEOR Google</t>
  </si>
  <si>
    <t>BLEU Gemini</t>
  </si>
  <si>
    <t>ROUGE Gemini</t>
  </si>
  <si>
    <t>chrF Gemini</t>
  </si>
  <si>
    <t>METEOR Gemini</t>
  </si>
  <si>
    <t>BLEU Yandex</t>
  </si>
  <si>
    <t>ROUGE Yandex</t>
  </si>
  <si>
    <t>chrF Yandex</t>
  </si>
  <si>
    <t>METEOR Yandex</t>
  </si>
  <si>
    <t>chrF GPT</t>
  </si>
  <si>
    <t>METEOR GPT</t>
  </si>
  <si>
    <t>De Legibus, Book 1 Section 15, I</t>
  </si>
  <si>
    <t>De Legibus, Book 1 Section 28, II</t>
  </si>
  <si>
    <t>De Legibus, Book 1 Section 28, III</t>
  </si>
  <si>
    <t>De Legibus, Book 1 Section 58</t>
  </si>
  <si>
    <t>De Legibus, Book 1 Section 60</t>
  </si>
  <si>
    <t>Job 14: 1-3 (KJV)</t>
  </si>
  <si>
    <t>Deuteronomy 19: 15-17 (ESV)</t>
  </si>
  <si>
    <t>Deuteronomy 19: 15-17 (KJV)</t>
  </si>
  <si>
    <t>Song of Solomon 5: 12-14 (KJV)</t>
  </si>
  <si>
    <t>Isaiah 38:9-20 (KJV)</t>
  </si>
  <si>
    <t>Habakkuk 3:17-19 (KJV)</t>
  </si>
  <si>
    <t>Exodus 1: 8-14 (KJV)</t>
  </si>
  <si>
    <t>Psalm 149: 5-9 (KJV)</t>
  </si>
  <si>
    <t>1 Chronicles 2: 21-23 (KJV)</t>
  </si>
  <si>
    <t>Exodus 7: 20-24 (KJV)</t>
  </si>
  <si>
    <t>Ecclesiastes 3: 7-8 (KJV)</t>
  </si>
  <si>
    <t>Job 3: 11-13 (DRB)</t>
  </si>
  <si>
    <t>Job 14: 1-3 (DRB)</t>
  </si>
  <si>
    <t>Song of Solomon 5: 12-14 (DRB)</t>
  </si>
  <si>
    <t>Exodus 1: 8-14 (DRB)</t>
  </si>
  <si>
    <t>Isaiah 38:9-20 (DRB)</t>
  </si>
  <si>
    <t>1 Chronicles 2: 21-23 (DRB)</t>
  </si>
  <si>
    <t>Psalm 149: 5-9 (DRB)</t>
  </si>
  <si>
    <t>Psalm 22: 4-6 (DRB)</t>
  </si>
  <si>
    <t>Deuteronomy 19: 15-17 (DRB)</t>
  </si>
  <si>
    <t>Ecclesiastes 3: 7-8 (DRB)</t>
  </si>
  <si>
    <t>Exodus 7: 20-24 (DRB)</t>
  </si>
  <si>
    <t>Habakkuk 3:17-19 (ESV)</t>
  </si>
  <si>
    <t>Job 14: 1-3 (ESV)</t>
  </si>
  <si>
    <t>Isaiah 38:9-20 (ESV)</t>
  </si>
  <si>
    <t>Psalm 149: 5-9 (ESV)</t>
  </si>
  <si>
    <t>Song of Solomon 5: 12-14 (ESV)</t>
  </si>
  <si>
    <t>Exodus 1: 8-14 (ESV)</t>
  </si>
  <si>
    <t>Exodus 7: 20-24 (ESV)</t>
  </si>
  <si>
    <t>1 Chronicles 2: 21-23 (ESV)</t>
  </si>
  <si>
    <t>Ecclesiastes 3: 7-8 (ESV)</t>
  </si>
  <si>
    <t>Habakkuk 3:17-19 (DRB)</t>
  </si>
  <si>
    <t>Job 3: 11-13 (ESV) (retranslation sentence by sentence, combined results)</t>
  </si>
  <si>
    <t>Job 3: 11-13 (KJV) (retranslation sentence by sentence, combined results)</t>
  </si>
  <si>
    <t>De Legibus, Book 1 Section 40 (retranslation sentence by sentence, combined results)</t>
  </si>
  <si>
    <t>Job 3: 11-13 (ESV) (original, translation as paragraph)</t>
  </si>
  <si>
    <t>Job 3: 11-13 (KJV) (original, translation as paragraph)</t>
  </si>
  <si>
    <t>De Legibus, Book 1 Section 40 (original, translation as paragraph)</t>
  </si>
  <si>
    <t>Average all metrics</t>
  </si>
  <si>
    <t>Median all metrics</t>
  </si>
  <si>
    <t xml:space="preserve"> </t>
  </si>
  <si>
    <t>Psalm 23: 4-6 (ESV) (Psalm 22: 4-6 in the Vulgate)</t>
  </si>
  <si>
    <t>Psalm 23: 4-6 (KJV) (Psalm 22: 4-6 in the Vulgate)</t>
  </si>
  <si>
    <t>Psalm 88: 3-7 (ESV) (Psalm 87: 4-8 in the Vulgate)</t>
  </si>
  <si>
    <t>Psalm 88: 3-7 (KJV) (Psalm 87: 4-8 in the Vulgate)</t>
  </si>
  <si>
    <t>Psalm 87: 4-8 (DRB)</t>
  </si>
  <si>
    <t>Historia Regum Britanniae, Book 1 Chapter 13 (original, translation as paragraph)</t>
  </si>
  <si>
    <t>Historia Regum Britanniae, Book 1 Chapter 13 (retranslation sentence by sentence, combined results)</t>
  </si>
  <si>
    <t>Historia Regum Britanniae, Book 1 Chapter 2</t>
  </si>
  <si>
    <t>Historia Regum Britanniae, Book 1 Chapter 6</t>
  </si>
  <si>
    <t>Historia Regum Britanniae, Book 3 Chapter 4</t>
  </si>
  <si>
    <t>Historia Regum Britanniae, Book 1 Chapter 13
Aaron Thompson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</si>
</sst>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vertical="top"/>
    </xf>
    <xf numFmtId="2" fontId="0" fillId="0" borderId="0" xfId="0" applyNumberFormat="1" applyAlignment="1">
      <alignment vertical="top"/>
    </xf>
    <xf numFmtId="0" fontId="0" fillId="0" borderId="11" xfId="0" applyBorder="1" applyAlignment="1">
      <alignment vertical="top"/>
    </xf>
    <xf numFmtId="0" fontId="0" fillId="0" borderId="0" xfId="0" applyAlignment="1">
      <alignment horizontal="center" vertical="center" wrapText="1"/>
    </xf>
    <xf numFmtId="0" fontId="18" fillId="0" borderId="0" xfId="0" applyFont="1"/>
    <xf numFmtId="0" fontId="0" fillId="0" borderId="11" xfId="0" applyBorder="1"/>
    <xf numFmtId="0" fontId="0" fillId="0" borderId="0" xfId="0" applyAlignment="1">
      <alignment vertical="top" wrapText="1"/>
    </xf>
    <xf numFmtId="0" fontId="0" fillId="0" borderId="0" xfId="0" applyAlignment="1">
      <alignment horizontal="left" vertical="top"/>
    </xf>
    <xf numFmtId="0" fontId="0" fillId="0" borderId="10" xfId="0" applyBorder="1" applyAlignment="1">
      <alignment horizontal="left" vertical="top"/>
    </xf>
    <xf numFmtId="2" fontId="0" fillId="0" borderId="0" xfId="0" applyNumberFormat="1" applyAlignment="1">
      <alignment horizontal="left" vertical="top"/>
    </xf>
    <xf numFmtId="2" fontId="0" fillId="0" borderId="12" xfId="0" applyNumberFormat="1" applyBorder="1" applyAlignment="1">
      <alignment horizontal="left" vertical="top"/>
    </xf>
    <xf numFmtId="0" fontId="0" fillId="0" borderId="12" xfId="0" applyBorder="1" applyAlignment="1">
      <alignment horizontal="left" vertical="top"/>
    </xf>
    <xf numFmtId="0" fontId="16" fillId="0" borderId="0" xfId="0" applyFont="1" applyAlignment="1">
      <alignment horizontal="left" vertical="top"/>
    </xf>
    <xf numFmtId="0" fontId="16" fillId="0" borderId="10" xfId="0" applyFont="1" applyBorder="1" applyAlignment="1">
      <alignment horizontal="left" vertical="top"/>
    </xf>
    <xf numFmtId="0" fontId="0" fillId="0" borderId="0" xfId="0" applyAlignment="1">
      <alignment horizontal="left" vertical="top" wrapText="1"/>
    </xf>
    <xf numFmtId="0" fontId="0" fillId="0" borderId="0" xfId="0" applyAlignment="1">
      <alignment horizontal="center" vertical="center"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4"/>
  <sheetViews>
    <sheetView topLeftCell="A43" zoomScale="130" zoomScaleNormal="130" workbookViewId="0">
      <pane xSplit="1" topLeftCell="B1" activePane="topRight" state="frozen"/>
      <selection pane="topRight" activeCell="A69" sqref="A69"/>
    </sheetView>
  </sheetViews>
  <sheetFormatPr baseColWidth="10" defaultColWidth="9" defaultRowHeight="15" x14ac:dyDescent="0.25"/>
  <cols>
    <col min="1" max="1" width="44.28515625" style="7" customWidth="1"/>
    <col min="2" max="2" width="20.7109375" customWidth="1"/>
    <col min="3" max="3" width="10.7109375" style="1" customWidth="1"/>
    <col min="4" max="4" width="14.42578125" style="1" customWidth="1"/>
    <col min="5" max="8" width="10.7109375" style="1" customWidth="1"/>
    <col min="9" max="9" width="9.42578125" bestFit="1" customWidth="1"/>
    <col min="10" max="10" width="11.140625" bestFit="1" customWidth="1"/>
    <col min="11" max="11" width="10.28515625" bestFit="1" customWidth="1"/>
    <col min="12" max="12" width="12" bestFit="1" customWidth="1"/>
    <col min="13" max="13" width="14" bestFit="1" customWidth="1"/>
    <col min="14" max="14" width="16" bestFit="1" customWidth="1"/>
    <col min="15" max="15" width="13" bestFit="1" customWidth="1"/>
    <col min="16" max="16" width="17.140625" bestFit="1" customWidth="1"/>
    <col min="17" max="17" width="12.140625" bestFit="1" customWidth="1"/>
    <col min="18" max="18" width="14" bestFit="1" customWidth="1"/>
    <col min="19" max="19" width="11.5703125" bestFit="1" customWidth="1"/>
    <col min="20" max="20" width="14.85546875" bestFit="1" customWidth="1"/>
    <col min="21" max="21" width="12.140625" bestFit="1" customWidth="1"/>
    <col min="22" max="22" width="14" bestFit="1" customWidth="1"/>
    <col min="23" max="23" width="11.5703125" bestFit="1" customWidth="1"/>
    <col min="24" max="24" width="14.85546875" bestFit="1" customWidth="1"/>
    <col min="25" max="25" width="17.7109375" bestFit="1" customWidth="1"/>
    <col min="26" max="26" width="17.42578125" bestFit="1" customWidth="1"/>
  </cols>
  <sheetData>
    <row r="1" spans="1:26" x14ac:dyDescent="0.25">
      <c r="A1" s="13" t="s">
        <v>0</v>
      </c>
      <c r="B1" s="13" t="s">
        <v>176</v>
      </c>
      <c r="C1" s="13" t="s">
        <v>1</v>
      </c>
      <c r="D1" s="13" t="s">
        <v>303</v>
      </c>
      <c r="E1" s="13" t="s">
        <v>2</v>
      </c>
      <c r="F1" s="13" t="s">
        <v>3</v>
      </c>
      <c r="G1" s="13" t="s">
        <v>171</v>
      </c>
      <c r="H1" s="13" t="s">
        <v>172</v>
      </c>
      <c r="I1" s="13" t="s">
        <v>305</v>
      </c>
      <c r="J1" s="13" t="s">
        <v>304</v>
      </c>
      <c r="K1" s="13" t="s">
        <v>318</v>
      </c>
      <c r="L1" s="14" t="s">
        <v>319</v>
      </c>
      <c r="M1" s="13" t="s">
        <v>306</v>
      </c>
      <c r="N1" s="13" t="s">
        <v>307</v>
      </c>
      <c r="O1" s="13" t="s">
        <v>308</v>
      </c>
      <c r="P1" s="14" t="s">
        <v>309</v>
      </c>
      <c r="Q1" s="13" t="s">
        <v>310</v>
      </c>
      <c r="R1" s="13" t="s">
        <v>311</v>
      </c>
      <c r="S1" s="13" t="s">
        <v>312</v>
      </c>
      <c r="T1" s="14" t="s">
        <v>313</v>
      </c>
      <c r="U1" s="13" t="s">
        <v>314</v>
      </c>
      <c r="V1" s="13" t="s">
        <v>315</v>
      </c>
      <c r="W1" s="13" t="s">
        <v>316</v>
      </c>
      <c r="X1" s="14" t="s">
        <v>317</v>
      </c>
      <c r="Y1" s="13" t="s">
        <v>363</v>
      </c>
      <c r="Z1" s="13" t="s">
        <v>364</v>
      </c>
    </row>
    <row r="2" spans="1:26" x14ac:dyDescent="0.25">
      <c r="A2" s="8" t="s">
        <v>341</v>
      </c>
      <c r="B2" s="8" t="s">
        <v>173</v>
      </c>
      <c r="C2" s="8" t="s">
        <v>4</v>
      </c>
      <c r="D2" s="8" t="s">
        <v>5</v>
      </c>
      <c r="E2" s="8" t="s">
        <v>6</v>
      </c>
      <c r="F2" s="8" t="s">
        <v>7</v>
      </c>
      <c r="G2" s="8" t="s">
        <v>8</v>
      </c>
      <c r="H2" s="8" t="s">
        <v>9</v>
      </c>
      <c r="I2" s="8">
        <v>38.74</v>
      </c>
      <c r="J2" s="8">
        <v>66.209999999999994</v>
      </c>
      <c r="K2" s="8">
        <v>63.28</v>
      </c>
      <c r="L2" s="9">
        <v>62.13</v>
      </c>
      <c r="M2" s="8">
        <v>32.31</v>
      </c>
      <c r="N2" s="8">
        <v>69.930000000000007</v>
      </c>
      <c r="O2" s="8">
        <v>58.63</v>
      </c>
      <c r="P2" s="9">
        <v>67.92</v>
      </c>
      <c r="Q2" s="8">
        <v>15.04</v>
      </c>
      <c r="R2" s="8">
        <v>54.29</v>
      </c>
      <c r="S2" s="8">
        <v>49.21</v>
      </c>
      <c r="T2" s="9">
        <v>52.96</v>
      </c>
      <c r="U2" s="8">
        <v>15.27</v>
      </c>
      <c r="V2" s="8">
        <v>70.42</v>
      </c>
      <c r="W2" s="8">
        <v>51.69</v>
      </c>
      <c r="X2" s="9">
        <v>65.73</v>
      </c>
      <c r="Y2" s="11">
        <f t="shared" ref="Y2:Y33" si="0">AVERAGE(I2:X2)</f>
        <v>52.11</v>
      </c>
      <c r="Z2" s="10">
        <f t="shared" ref="Z2:Z33" si="1">MEDIAN(I2:X2)</f>
        <v>56.46</v>
      </c>
    </row>
    <row r="3" spans="1:26" x14ac:dyDescent="0.25">
      <c r="A3" s="8" t="s">
        <v>354</v>
      </c>
      <c r="B3" s="8" t="s">
        <v>173</v>
      </c>
      <c r="C3" s="8" t="s">
        <v>4</v>
      </c>
      <c r="D3" s="8" t="s">
        <v>10</v>
      </c>
      <c r="E3" s="8" t="s">
        <v>6</v>
      </c>
      <c r="F3" s="8" t="s">
        <v>7</v>
      </c>
      <c r="G3" s="8" t="s">
        <v>8</v>
      </c>
      <c r="H3" s="8" t="s">
        <v>9</v>
      </c>
      <c r="I3" s="8">
        <v>42.18</v>
      </c>
      <c r="J3" s="8">
        <v>66.67</v>
      </c>
      <c r="K3" s="8">
        <v>65.58</v>
      </c>
      <c r="L3" s="9">
        <v>68.02</v>
      </c>
      <c r="M3" s="8">
        <v>46.13</v>
      </c>
      <c r="N3" s="8">
        <v>72.06</v>
      </c>
      <c r="O3" s="8">
        <v>68.81</v>
      </c>
      <c r="P3" s="9">
        <v>75.599999999999994</v>
      </c>
      <c r="Q3" s="8">
        <v>46.22</v>
      </c>
      <c r="R3" s="8">
        <v>69.17</v>
      </c>
      <c r="S3" s="8">
        <v>68.86</v>
      </c>
      <c r="T3" s="9">
        <v>70.27</v>
      </c>
      <c r="U3" s="8">
        <v>21.95</v>
      </c>
      <c r="V3" s="8">
        <v>74.069999999999993</v>
      </c>
      <c r="W3" s="8">
        <v>57.3</v>
      </c>
      <c r="X3" s="9">
        <v>65.209999999999994</v>
      </c>
      <c r="Y3" s="11">
        <f t="shared" si="0"/>
        <v>61.131249999999994</v>
      </c>
      <c r="Z3" s="10">
        <f t="shared" si="1"/>
        <v>67.344999999999999</v>
      </c>
    </row>
    <row r="4" spans="1:26" x14ac:dyDescent="0.25">
      <c r="A4" s="8" t="s">
        <v>333</v>
      </c>
      <c r="B4" s="8" t="s">
        <v>173</v>
      </c>
      <c r="C4" s="8" t="s">
        <v>4</v>
      </c>
      <c r="D4" s="8" t="s">
        <v>11</v>
      </c>
      <c r="E4" s="8" t="s">
        <v>6</v>
      </c>
      <c r="F4" s="8" t="s">
        <v>7</v>
      </c>
      <c r="G4" s="8" t="s">
        <v>8</v>
      </c>
      <c r="H4" s="8" t="s">
        <v>9</v>
      </c>
      <c r="I4" s="8">
        <v>36.18</v>
      </c>
      <c r="J4" s="8">
        <v>60.4</v>
      </c>
      <c r="K4" s="8">
        <v>58.85</v>
      </c>
      <c r="L4" s="9">
        <v>62.04</v>
      </c>
      <c r="M4" s="8">
        <v>36.61</v>
      </c>
      <c r="N4" s="8">
        <v>70.75</v>
      </c>
      <c r="O4" s="8">
        <v>58.89</v>
      </c>
      <c r="P4" s="9">
        <v>62.97</v>
      </c>
      <c r="Q4" s="8">
        <v>24.64</v>
      </c>
      <c r="R4" s="8">
        <v>56.94</v>
      </c>
      <c r="S4" s="8">
        <v>52.5</v>
      </c>
      <c r="T4" s="9">
        <v>53.27</v>
      </c>
      <c r="U4" s="8">
        <v>17.88</v>
      </c>
      <c r="V4" s="8">
        <v>71.23</v>
      </c>
      <c r="W4" s="8">
        <v>50.91</v>
      </c>
      <c r="X4" s="9">
        <v>64.33</v>
      </c>
      <c r="Y4" s="11">
        <f t="shared" si="0"/>
        <v>52.399374999999999</v>
      </c>
      <c r="Z4" s="10">
        <f t="shared" si="1"/>
        <v>57.894999999999996</v>
      </c>
    </row>
    <row r="5" spans="1:26" x14ac:dyDescent="0.25">
      <c r="A5" s="8" t="s">
        <v>320</v>
      </c>
      <c r="B5" s="8" t="s">
        <v>173</v>
      </c>
      <c r="C5" s="8" t="s">
        <v>12</v>
      </c>
      <c r="D5" s="8" t="s">
        <v>13</v>
      </c>
      <c r="E5" s="8" t="s">
        <v>14</v>
      </c>
      <c r="F5" s="8" t="s">
        <v>15</v>
      </c>
      <c r="G5" s="8" t="s">
        <v>16</v>
      </c>
      <c r="H5" s="8" t="s">
        <v>17</v>
      </c>
      <c r="I5" s="8">
        <v>17.32</v>
      </c>
      <c r="J5" s="8">
        <v>58.72</v>
      </c>
      <c r="K5" s="8">
        <v>47.35</v>
      </c>
      <c r="L5" s="9">
        <v>62.69</v>
      </c>
      <c r="M5" s="8">
        <v>17.309999999999999</v>
      </c>
      <c r="N5" s="8">
        <v>54.55</v>
      </c>
      <c r="O5" s="8">
        <v>44.76</v>
      </c>
      <c r="P5" s="9">
        <v>54.6</v>
      </c>
      <c r="Q5" s="8">
        <v>27.4</v>
      </c>
      <c r="R5" s="8">
        <v>62.63</v>
      </c>
      <c r="S5" s="8">
        <v>48.45</v>
      </c>
      <c r="T5" s="9">
        <v>58.66</v>
      </c>
      <c r="U5" s="8">
        <v>7.55</v>
      </c>
      <c r="V5" s="8">
        <v>50.47</v>
      </c>
      <c r="W5" s="8">
        <v>38.17</v>
      </c>
      <c r="X5" s="9">
        <v>50.02</v>
      </c>
      <c r="Y5" s="11">
        <f t="shared" si="0"/>
        <v>43.790624999999991</v>
      </c>
      <c r="Z5" s="10">
        <f t="shared" si="1"/>
        <v>49.234999999999999</v>
      </c>
    </row>
    <row r="6" spans="1:26" x14ac:dyDescent="0.25">
      <c r="A6" s="8" t="s">
        <v>321</v>
      </c>
      <c r="B6" s="8" t="s">
        <v>173</v>
      </c>
      <c r="C6" s="8" t="s">
        <v>18</v>
      </c>
      <c r="D6" s="8" t="s">
        <v>19</v>
      </c>
      <c r="E6" s="8" t="s">
        <v>20</v>
      </c>
      <c r="F6" s="8" t="s">
        <v>21</v>
      </c>
      <c r="G6" s="8" t="s">
        <v>22</v>
      </c>
      <c r="H6" s="8" t="s">
        <v>23</v>
      </c>
      <c r="I6" s="8">
        <v>28.55</v>
      </c>
      <c r="J6" s="8">
        <v>58.46</v>
      </c>
      <c r="K6" s="8">
        <v>52.5</v>
      </c>
      <c r="L6" s="9">
        <v>58.28</v>
      </c>
      <c r="M6" s="8">
        <v>27.38</v>
      </c>
      <c r="N6" s="8">
        <v>61.31</v>
      </c>
      <c r="O6" s="8">
        <v>51.76</v>
      </c>
      <c r="P6" s="9">
        <v>61.69</v>
      </c>
      <c r="Q6" s="8">
        <v>27.81</v>
      </c>
      <c r="R6" s="8">
        <v>61.54</v>
      </c>
      <c r="S6" s="8">
        <v>56.67</v>
      </c>
      <c r="T6" s="9">
        <v>57.98</v>
      </c>
      <c r="U6" s="8">
        <v>20.7</v>
      </c>
      <c r="V6" s="8">
        <v>51.13</v>
      </c>
      <c r="W6" s="8">
        <v>48.59</v>
      </c>
      <c r="X6" s="9">
        <v>52.28</v>
      </c>
      <c r="Y6" s="11">
        <f t="shared" si="0"/>
        <v>48.539375000000007</v>
      </c>
      <c r="Z6" s="10">
        <f t="shared" si="1"/>
        <v>52.39</v>
      </c>
    </row>
    <row r="7" spans="1:26" x14ac:dyDescent="0.25">
      <c r="A7" s="8" t="s">
        <v>322</v>
      </c>
      <c r="B7" s="8" t="s">
        <v>173</v>
      </c>
      <c r="C7" s="8" t="s">
        <v>24</v>
      </c>
      <c r="D7" s="8" t="s">
        <v>25</v>
      </c>
      <c r="E7" s="8" t="s">
        <v>26</v>
      </c>
      <c r="F7" s="8" t="s">
        <v>27</v>
      </c>
      <c r="G7" s="8" t="s">
        <v>28</v>
      </c>
      <c r="H7" s="8" t="s">
        <v>29</v>
      </c>
      <c r="I7" s="8">
        <v>24.44</v>
      </c>
      <c r="J7" s="8">
        <v>58.6</v>
      </c>
      <c r="K7" s="8">
        <v>53.44</v>
      </c>
      <c r="L7" s="9">
        <v>52.31</v>
      </c>
      <c r="M7" s="8">
        <v>22.4</v>
      </c>
      <c r="N7" s="8">
        <v>57.69</v>
      </c>
      <c r="O7" s="8">
        <v>52.61</v>
      </c>
      <c r="P7" s="9">
        <v>49.99</v>
      </c>
      <c r="Q7" s="8">
        <v>17.3</v>
      </c>
      <c r="R7" s="8">
        <v>44.74</v>
      </c>
      <c r="S7" s="8">
        <v>43.04</v>
      </c>
      <c r="T7" s="9">
        <v>41.54</v>
      </c>
      <c r="U7" s="8">
        <v>12.65</v>
      </c>
      <c r="V7" s="8">
        <v>48.32</v>
      </c>
      <c r="W7" s="8">
        <v>44.63</v>
      </c>
      <c r="X7" s="9">
        <v>46.92</v>
      </c>
      <c r="Y7" s="11">
        <f t="shared" si="0"/>
        <v>41.91375</v>
      </c>
      <c r="Z7" s="10">
        <f t="shared" si="1"/>
        <v>45.83</v>
      </c>
    </row>
    <row r="8" spans="1:26" x14ac:dyDescent="0.25">
      <c r="A8" s="1" t="s">
        <v>362</v>
      </c>
      <c r="B8" s="1" t="s">
        <v>173</v>
      </c>
      <c r="C8" s="8" t="s">
        <v>31</v>
      </c>
      <c r="D8" s="8" t="s">
        <v>32</v>
      </c>
      <c r="E8" s="8" t="s">
        <v>33</v>
      </c>
      <c r="F8" s="8" t="s">
        <v>34</v>
      </c>
      <c r="G8" s="8" t="s">
        <v>35</v>
      </c>
      <c r="H8" s="8" t="s">
        <v>36</v>
      </c>
      <c r="I8" s="8">
        <v>8.3699999999999992</v>
      </c>
      <c r="J8" s="8">
        <v>31.08</v>
      </c>
      <c r="K8" s="8">
        <v>45.15</v>
      </c>
      <c r="L8" s="9">
        <v>41.11</v>
      </c>
      <c r="M8" s="8">
        <v>7.09</v>
      </c>
      <c r="N8" s="8">
        <v>29.47</v>
      </c>
      <c r="O8" s="8">
        <v>42.78</v>
      </c>
      <c r="P8" s="9">
        <v>38.57</v>
      </c>
      <c r="Q8" s="8">
        <v>7.92</v>
      </c>
      <c r="R8" s="8">
        <v>27.31</v>
      </c>
      <c r="S8" s="8">
        <v>42.85</v>
      </c>
      <c r="T8" s="9">
        <v>34.22</v>
      </c>
      <c r="U8" s="8">
        <v>2.7</v>
      </c>
      <c r="V8" s="8">
        <v>29.53</v>
      </c>
      <c r="W8" s="8">
        <v>43.07</v>
      </c>
      <c r="X8" s="9">
        <v>38.42</v>
      </c>
      <c r="Y8" s="11">
        <f t="shared" si="0"/>
        <v>29.352499999999999</v>
      </c>
      <c r="Z8" s="10">
        <f t="shared" si="1"/>
        <v>32.65</v>
      </c>
    </row>
    <row r="9" spans="1:26" x14ac:dyDescent="0.25">
      <c r="A9" s="1" t="s">
        <v>359</v>
      </c>
      <c r="B9" s="1" t="s">
        <v>173</v>
      </c>
      <c r="C9" s="8" t="s">
        <v>302</v>
      </c>
      <c r="D9" s="8" t="s">
        <v>32</v>
      </c>
      <c r="E9" s="8" t="s">
        <v>298</v>
      </c>
      <c r="F9" s="8" t="s">
        <v>299</v>
      </c>
      <c r="G9" s="8" t="s">
        <v>300</v>
      </c>
      <c r="H9" s="8" t="s">
        <v>301</v>
      </c>
      <c r="I9" s="8">
        <v>16.63</v>
      </c>
      <c r="J9" s="8">
        <v>37.89</v>
      </c>
      <c r="K9" s="8">
        <v>49.45</v>
      </c>
      <c r="L9" s="9">
        <v>49.97</v>
      </c>
      <c r="M9" s="8">
        <v>8.9700000000000006</v>
      </c>
      <c r="N9" s="8">
        <v>29.47</v>
      </c>
      <c r="O9" s="8">
        <v>43.35</v>
      </c>
      <c r="P9" s="9">
        <v>38.64</v>
      </c>
      <c r="Q9" s="8">
        <v>8.9700000000000006</v>
      </c>
      <c r="R9" s="8">
        <v>28.47</v>
      </c>
      <c r="S9" s="8">
        <v>43.35</v>
      </c>
      <c r="T9" s="9">
        <v>42.85</v>
      </c>
      <c r="U9" s="8">
        <v>7.12</v>
      </c>
      <c r="V9" s="8">
        <v>30.04</v>
      </c>
      <c r="W9" s="8">
        <v>40.81</v>
      </c>
      <c r="X9" s="9">
        <v>38.409999999999997</v>
      </c>
      <c r="Y9" s="12">
        <f t="shared" si="0"/>
        <v>32.149375000000006</v>
      </c>
      <c r="Z9" s="8">
        <f t="shared" si="1"/>
        <v>38.15</v>
      </c>
    </row>
    <row r="10" spans="1:26" x14ac:dyDescent="0.25">
      <c r="A10" s="8" t="s">
        <v>323</v>
      </c>
      <c r="B10" s="8" t="s">
        <v>173</v>
      </c>
      <c r="C10" s="8" t="s">
        <v>37</v>
      </c>
      <c r="D10" s="8" t="s">
        <v>38</v>
      </c>
      <c r="E10" s="8" t="s">
        <v>39</v>
      </c>
      <c r="F10" s="8" t="s">
        <v>40</v>
      </c>
      <c r="G10" s="8" t="s">
        <v>41</v>
      </c>
      <c r="H10" s="8" t="s">
        <v>42</v>
      </c>
      <c r="I10" s="8">
        <v>16.39</v>
      </c>
      <c r="J10" s="8">
        <v>45.02</v>
      </c>
      <c r="K10" s="8">
        <v>53.13</v>
      </c>
      <c r="L10" s="9">
        <v>53.3</v>
      </c>
      <c r="M10" s="8">
        <v>20.95</v>
      </c>
      <c r="N10" s="8">
        <v>47.06</v>
      </c>
      <c r="O10" s="8">
        <v>56.5</v>
      </c>
      <c r="P10" s="9">
        <v>59.24</v>
      </c>
      <c r="Q10" s="8">
        <v>24.89</v>
      </c>
      <c r="R10" s="8">
        <v>49.39</v>
      </c>
      <c r="S10" s="8">
        <v>52.5</v>
      </c>
      <c r="T10" s="9">
        <v>52.41</v>
      </c>
      <c r="U10" s="8">
        <v>16.47</v>
      </c>
      <c r="V10" s="8">
        <v>49.23</v>
      </c>
      <c r="W10" s="8">
        <v>52.91</v>
      </c>
      <c r="X10" s="9">
        <v>52.12</v>
      </c>
      <c r="Y10" s="11">
        <f t="shared" si="0"/>
        <v>43.844374999999999</v>
      </c>
      <c r="Z10" s="10">
        <f t="shared" si="1"/>
        <v>50.754999999999995</v>
      </c>
    </row>
    <row r="11" spans="1:26" x14ac:dyDescent="0.25">
      <c r="A11" s="8" t="s">
        <v>324</v>
      </c>
      <c r="B11" s="8" t="s">
        <v>173</v>
      </c>
      <c r="C11" s="8" t="s">
        <v>43</v>
      </c>
      <c r="D11" s="8" t="s">
        <v>44</v>
      </c>
      <c r="E11" s="8" t="s">
        <v>45</v>
      </c>
      <c r="F11" s="8" t="s">
        <v>46</v>
      </c>
      <c r="G11" s="8" t="s">
        <v>47</v>
      </c>
      <c r="H11" s="8" t="s">
        <v>48</v>
      </c>
      <c r="I11" s="8">
        <v>32.33</v>
      </c>
      <c r="J11" s="8">
        <v>57.78</v>
      </c>
      <c r="K11" s="8">
        <v>57.2</v>
      </c>
      <c r="L11" s="9">
        <v>50.19</v>
      </c>
      <c r="M11" s="8">
        <v>28.35</v>
      </c>
      <c r="N11" s="8">
        <v>52.68</v>
      </c>
      <c r="O11" s="8">
        <v>50.49</v>
      </c>
      <c r="P11" s="9">
        <v>47.27</v>
      </c>
      <c r="Q11" s="8">
        <v>42.66</v>
      </c>
      <c r="R11" s="8">
        <v>62.93</v>
      </c>
      <c r="S11" s="8">
        <v>62.18</v>
      </c>
      <c r="T11" s="9">
        <v>59.1</v>
      </c>
      <c r="U11" s="8">
        <v>15.19</v>
      </c>
      <c r="V11" s="8">
        <v>44.23</v>
      </c>
      <c r="W11" s="8">
        <v>41.06</v>
      </c>
      <c r="X11" s="9">
        <v>45.45</v>
      </c>
      <c r="Y11" s="11">
        <f t="shared" si="0"/>
        <v>46.818125000000009</v>
      </c>
      <c r="Z11" s="10">
        <f t="shared" si="1"/>
        <v>48.730000000000004</v>
      </c>
    </row>
    <row r="12" spans="1:26" x14ac:dyDescent="0.25">
      <c r="A12" s="8" t="s">
        <v>344</v>
      </c>
      <c r="B12" s="8" t="s">
        <v>173</v>
      </c>
      <c r="C12" s="8" t="s">
        <v>49</v>
      </c>
      <c r="D12" s="8" t="s">
        <v>50</v>
      </c>
      <c r="E12" s="8" t="s">
        <v>51</v>
      </c>
      <c r="F12" s="8" t="s">
        <v>52</v>
      </c>
      <c r="G12" s="8" t="s">
        <v>53</v>
      </c>
      <c r="H12" s="8" t="s">
        <v>54</v>
      </c>
      <c r="I12" s="8">
        <v>34.340000000000003</v>
      </c>
      <c r="J12" s="8">
        <v>65.67</v>
      </c>
      <c r="K12" s="8">
        <v>60.44</v>
      </c>
      <c r="L12" s="9">
        <v>58.1</v>
      </c>
      <c r="M12" s="8">
        <v>40.07</v>
      </c>
      <c r="N12" s="8">
        <v>66.67</v>
      </c>
      <c r="O12" s="8">
        <v>63.59</v>
      </c>
      <c r="P12" s="9">
        <v>63.49</v>
      </c>
      <c r="Q12" s="8">
        <v>43.67</v>
      </c>
      <c r="R12" s="8">
        <v>74.239999999999995</v>
      </c>
      <c r="S12" s="8">
        <v>65.23</v>
      </c>
      <c r="T12" s="9">
        <v>67.34</v>
      </c>
      <c r="U12" s="8">
        <v>26.94</v>
      </c>
      <c r="V12" s="8">
        <v>65.62</v>
      </c>
      <c r="W12" s="8">
        <v>59.39</v>
      </c>
      <c r="X12" s="9">
        <v>63.68</v>
      </c>
      <c r="Y12" s="11">
        <f t="shared" si="0"/>
        <v>57.405000000000001</v>
      </c>
      <c r="Z12" s="10">
        <f t="shared" si="1"/>
        <v>63.540000000000006</v>
      </c>
    </row>
    <row r="13" spans="1:26" x14ac:dyDescent="0.25">
      <c r="A13" s="8" t="s">
        <v>326</v>
      </c>
      <c r="B13" s="8" t="s">
        <v>173</v>
      </c>
      <c r="C13" s="8" t="s">
        <v>49</v>
      </c>
      <c r="D13" s="8" t="s">
        <v>55</v>
      </c>
      <c r="E13" s="8" t="s">
        <v>51</v>
      </c>
      <c r="F13" s="8" t="s">
        <v>52</v>
      </c>
      <c r="G13" s="8" t="s">
        <v>53</v>
      </c>
      <c r="H13" s="8" t="s">
        <v>54</v>
      </c>
      <c r="I13" s="8">
        <v>15.19</v>
      </c>
      <c r="J13" s="8">
        <v>45.07</v>
      </c>
      <c r="K13" s="8">
        <v>42.65</v>
      </c>
      <c r="L13" s="9">
        <v>45.39</v>
      </c>
      <c r="M13" s="8">
        <v>9.7200000000000006</v>
      </c>
      <c r="N13" s="8">
        <v>42.86</v>
      </c>
      <c r="O13" s="8">
        <v>39.700000000000003</v>
      </c>
      <c r="P13" s="9">
        <v>40.94</v>
      </c>
      <c r="Q13" s="8">
        <v>18.95</v>
      </c>
      <c r="R13" s="8">
        <v>52.86</v>
      </c>
      <c r="S13" s="8">
        <v>44.82</v>
      </c>
      <c r="T13" s="9">
        <v>47.98</v>
      </c>
      <c r="U13" s="8">
        <v>10.51</v>
      </c>
      <c r="V13" s="8">
        <v>41.18</v>
      </c>
      <c r="W13" s="8">
        <v>37.43</v>
      </c>
      <c r="X13" s="9">
        <v>38.29</v>
      </c>
      <c r="Y13" s="11">
        <f t="shared" si="0"/>
        <v>35.846249999999998</v>
      </c>
      <c r="Z13" s="10">
        <f t="shared" si="1"/>
        <v>41.06</v>
      </c>
    </row>
    <row r="14" spans="1:26" x14ac:dyDescent="0.25">
      <c r="A14" s="8" t="s">
        <v>327</v>
      </c>
      <c r="B14" s="8" t="s">
        <v>173</v>
      </c>
      <c r="C14" s="8" t="s">
        <v>49</v>
      </c>
      <c r="D14" s="8" t="s">
        <v>56</v>
      </c>
      <c r="E14" s="8" t="s">
        <v>51</v>
      </c>
      <c r="F14" s="8" t="s">
        <v>52</v>
      </c>
      <c r="G14" s="8" t="s">
        <v>53</v>
      </c>
      <c r="H14" s="8" t="s">
        <v>54</v>
      </c>
      <c r="I14" s="8">
        <v>13.45</v>
      </c>
      <c r="J14" s="8">
        <v>40.270000000000003</v>
      </c>
      <c r="K14" s="8">
        <v>41.7</v>
      </c>
      <c r="L14" s="9">
        <v>34.46</v>
      </c>
      <c r="M14" s="8">
        <v>16.12</v>
      </c>
      <c r="N14" s="8">
        <v>47.62</v>
      </c>
      <c r="O14" s="8">
        <v>44.65</v>
      </c>
      <c r="P14" s="9">
        <v>36.29</v>
      </c>
      <c r="Q14" s="8">
        <v>34.39</v>
      </c>
      <c r="R14" s="8">
        <v>63.95</v>
      </c>
      <c r="S14" s="8">
        <v>56.23</v>
      </c>
      <c r="T14" s="9">
        <v>56.34</v>
      </c>
      <c r="U14" s="8">
        <v>10.98</v>
      </c>
      <c r="V14" s="8">
        <v>46.15</v>
      </c>
      <c r="W14" s="8">
        <v>41.56</v>
      </c>
      <c r="X14" s="9">
        <v>34.729999999999997</v>
      </c>
      <c r="Y14" s="10">
        <f t="shared" si="0"/>
        <v>38.680625000000006</v>
      </c>
      <c r="Z14" s="10">
        <f t="shared" si="1"/>
        <v>40.915000000000006</v>
      </c>
    </row>
    <row r="15" spans="1:26" x14ac:dyDescent="0.25">
      <c r="A15" s="8" t="s">
        <v>345</v>
      </c>
      <c r="B15" s="8" t="s">
        <v>174</v>
      </c>
      <c r="C15" s="8" t="s">
        <v>57</v>
      </c>
      <c r="D15" s="8" t="s">
        <v>58</v>
      </c>
      <c r="E15" s="8" t="s">
        <v>59</v>
      </c>
      <c r="F15" s="8" t="s">
        <v>60</v>
      </c>
      <c r="G15" s="8" t="s">
        <v>61</v>
      </c>
      <c r="H15" s="8" t="s">
        <v>62</v>
      </c>
      <c r="I15" s="8">
        <v>33.450000000000003</v>
      </c>
      <c r="J15" s="8">
        <v>71.23</v>
      </c>
      <c r="K15" s="8">
        <v>51.56</v>
      </c>
      <c r="L15" s="9">
        <v>69.39</v>
      </c>
      <c r="M15" s="8">
        <v>58.58</v>
      </c>
      <c r="N15" s="8">
        <v>89.19</v>
      </c>
      <c r="O15" s="8">
        <v>72.94</v>
      </c>
      <c r="P15" s="9">
        <v>81.180000000000007</v>
      </c>
      <c r="Q15" s="8">
        <v>49.04</v>
      </c>
      <c r="R15" s="8">
        <v>70.27</v>
      </c>
      <c r="S15" s="8">
        <v>58.06</v>
      </c>
      <c r="T15" s="9">
        <v>72.31</v>
      </c>
      <c r="U15" s="8">
        <v>36.78</v>
      </c>
      <c r="V15" s="8">
        <v>78.260000000000005</v>
      </c>
      <c r="W15" s="8">
        <v>61.56</v>
      </c>
      <c r="X15" s="9">
        <v>67.569999999999993</v>
      </c>
      <c r="Y15" s="10">
        <f t="shared" si="0"/>
        <v>63.835624999999979</v>
      </c>
      <c r="Z15" s="10">
        <f t="shared" si="1"/>
        <v>68.47999999999999</v>
      </c>
    </row>
    <row r="16" spans="1:26" x14ac:dyDescent="0.25">
      <c r="A16" s="8" t="s">
        <v>355</v>
      </c>
      <c r="B16" s="8" t="s">
        <v>174</v>
      </c>
      <c r="C16" s="8" t="s">
        <v>57</v>
      </c>
      <c r="D16" s="8" t="s">
        <v>63</v>
      </c>
      <c r="E16" s="8" t="s">
        <v>59</v>
      </c>
      <c r="F16" s="8" t="s">
        <v>60</v>
      </c>
      <c r="G16" s="8" t="s">
        <v>61</v>
      </c>
      <c r="H16" s="8" t="s">
        <v>62</v>
      </c>
      <c r="I16" s="8">
        <v>50.93</v>
      </c>
      <c r="J16" s="8">
        <v>82.19</v>
      </c>
      <c r="K16" s="8">
        <v>64.069999999999993</v>
      </c>
      <c r="L16" s="9">
        <v>81.59</v>
      </c>
      <c r="M16" s="8">
        <v>54.11</v>
      </c>
      <c r="N16" s="8">
        <v>83.78</v>
      </c>
      <c r="O16" s="8">
        <v>66.7</v>
      </c>
      <c r="P16" s="9">
        <v>72.67</v>
      </c>
      <c r="Q16" s="8">
        <v>57.1</v>
      </c>
      <c r="R16" s="8">
        <v>83.78</v>
      </c>
      <c r="S16" s="8">
        <v>66.650000000000006</v>
      </c>
      <c r="T16" s="9">
        <v>84.28</v>
      </c>
      <c r="U16" s="8">
        <v>29.95</v>
      </c>
      <c r="V16" s="8">
        <v>63.77</v>
      </c>
      <c r="W16" s="8">
        <v>48.52</v>
      </c>
      <c r="X16" s="9">
        <v>42.94</v>
      </c>
      <c r="Y16" s="10">
        <f t="shared" si="0"/>
        <v>64.564374999999998</v>
      </c>
      <c r="Z16" s="10">
        <f t="shared" si="1"/>
        <v>65.36</v>
      </c>
    </row>
    <row r="17" spans="1:26" x14ac:dyDescent="0.25">
      <c r="A17" s="8" t="s">
        <v>335</v>
      </c>
      <c r="B17" s="8" t="s">
        <v>174</v>
      </c>
      <c r="C17" s="8" t="s">
        <v>57</v>
      </c>
      <c r="D17" s="8" t="s">
        <v>64</v>
      </c>
      <c r="E17" s="8" t="s">
        <v>59</v>
      </c>
      <c r="F17" s="8" t="s">
        <v>60</v>
      </c>
      <c r="G17" s="8" t="s">
        <v>61</v>
      </c>
      <c r="H17" s="8" t="s">
        <v>62</v>
      </c>
      <c r="I17" s="8">
        <v>38.99</v>
      </c>
      <c r="J17" s="8">
        <v>73.97</v>
      </c>
      <c r="K17" s="8">
        <v>56.64</v>
      </c>
      <c r="L17" s="9">
        <v>74.06</v>
      </c>
      <c r="M17" s="8">
        <v>59.45</v>
      </c>
      <c r="N17" s="8">
        <v>86.49</v>
      </c>
      <c r="O17" s="8">
        <v>72.31</v>
      </c>
      <c r="P17" s="9">
        <v>78.64</v>
      </c>
      <c r="Q17" s="8">
        <v>52.19</v>
      </c>
      <c r="R17" s="8">
        <v>78.38</v>
      </c>
      <c r="S17" s="8">
        <v>60.94</v>
      </c>
      <c r="T17" s="9">
        <v>79.56</v>
      </c>
      <c r="U17" s="8">
        <v>35.69</v>
      </c>
      <c r="V17" s="8">
        <v>69.569999999999993</v>
      </c>
      <c r="W17" s="8">
        <v>56.42</v>
      </c>
      <c r="X17" s="9">
        <v>51.51</v>
      </c>
      <c r="Y17" s="10">
        <f t="shared" si="0"/>
        <v>64.050624999999997</v>
      </c>
      <c r="Z17" s="10">
        <f t="shared" si="1"/>
        <v>65.254999999999995</v>
      </c>
    </row>
    <row r="18" spans="1:26" x14ac:dyDescent="0.25">
      <c r="A18" s="8" t="s">
        <v>339</v>
      </c>
      <c r="B18" s="8" t="s">
        <v>173</v>
      </c>
      <c r="C18" s="8" t="s">
        <v>65</v>
      </c>
      <c r="D18" s="8" t="s">
        <v>66</v>
      </c>
      <c r="E18" s="8" t="s">
        <v>67</v>
      </c>
      <c r="F18" s="8" t="s">
        <v>68</v>
      </c>
      <c r="G18" s="8" t="s">
        <v>69</v>
      </c>
      <c r="H18" s="8" t="s">
        <v>70</v>
      </c>
      <c r="I18" s="8">
        <v>29.12</v>
      </c>
      <c r="J18" s="8">
        <v>63.53</v>
      </c>
      <c r="K18" s="8">
        <v>62.57</v>
      </c>
      <c r="L18" s="9">
        <v>56.91</v>
      </c>
      <c r="M18" s="8">
        <v>38.950000000000003</v>
      </c>
      <c r="N18" s="8">
        <v>65.19</v>
      </c>
      <c r="O18" s="8">
        <v>70.37</v>
      </c>
      <c r="P18" s="9">
        <v>62.33</v>
      </c>
      <c r="Q18" s="8">
        <v>16.39</v>
      </c>
      <c r="R18" s="8">
        <v>52.14</v>
      </c>
      <c r="S18" s="8">
        <v>53.8</v>
      </c>
      <c r="T18" s="9">
        <v>47.37</v>
      </c>
      <c r="U18" s="8">
        <v>28.39</v>
      </c>
      <c r="V18" s="8">
        <v>64.290000000000006</v>
      </c>
      <c r="W18" s="8">
        <v>62.77</v>
      </c>
      <c r="X18" s="9">
        <v>49.74</v>
      </c>
      <c r="Y18" s="10">
        <f t="shared" si="0"/>
        <v>51.491249999999994</v>
      </c>
      <c r="Z18" s="10">
        <f t="shared" si="1"/>
        <v>55.354999999999997</v>
      </c>
    </row>
    <row r="19" spans="1:26" x14ac:dyDescent="0.25">
      <c r="A19" s="8" t="s">
        <v>352</v>
      </c>
      <c r="B19" s="8" t="s">
        <v>173</v>
      </c>
      <c r="C19" s="8" t="s">
        <v>65</v>
      </c>
      <c r="D19" s="8" t="s">
        <v>71</v>
      </c>
      <c r="E19" s="8" t="s">
        <v>67</v>
      </c>
      <c r="F19" s="8" t="s">
        <v>68</v>
      </c>
      <c r="G19" s="8" t="s">
        <v>69</v>
      </c>
      <c r="H19" s="8" t="s">
        <v>70</v>
      </c>
      <c r="I19" s="8">
        <v>34.630000000000003</v>
      </c>
      <c r="J19" s="8">
        <v>62.28</v>
      </c>
      <c r="K19" s="8">
        <v>58.42</v>
      </c>
      <c r="L19" s="9">
        <v>53.81</v>
      </c>
      <c r="M19" s="8">
        <v>25.37</v>
      </c>
      <c r="N19" s="8">
        <v>49.34</v>
      </c>
      <c r="O19" s="8">
        <v>54.49</v>
      </c>
      <c r="P19" s="9">
        <v>46.16</v>
      </c>
      <c r="Q19" s="8">
        <v>39.700000000000003</v>
      </c>
      <c r="R19" s="8">
        <v>61.86</v>
      </c>
      <c r="S19" s="8">
        <v>62.53</v>
      </c>
      <c r="T19" s="9">
        <v>63.19</v>
      </c>
      <c r="U19" s="8">
        <v>23.38</v>
      </c>
      <c r="V19" s="8">
        <v>55.94</v>
      </c>
      <c r="W19" s="8">
        <v>51.78</v>
      </c>
      <c r="X19" s="9">
        <v>47.84</v>
      </c>
      <c r="Y19" s="10">
        <f t="shared" si="0"/>
        <v>49.419999999999995</v>
      </c>
      <c r="Z19" s="10">
        <f t="shared" si="1"/>
        <v>52.795000000000002</v>
      </c>
    </row>
    <row r="20" spans="1:26" x14ac:dyDescent="0.25">
      <c r="A20" s="8" t="s">
        <v>331</v>
      </c>
      <c r="B20" s="8" t="s">
        <v>173</v>
      </c>
      <c r="C20" s="8" t="s">
        <v>65</v>
      </c>
      <c r="D20" s="8" t="s">
        <v>72</v>
      </c>
      <c r="E20" s="8" t="s">
        <v>67</v>
      </c>
      <c r="F20" s="8" t="s">
        <v>68</v>
      </c>
      <c r="G20" s="8" t="s">
        <v>69</v>
      </c>
      <c r="H20" s="8" t="s">
        <v>70</v>
      </c>
      <c r="I20" s="8">
        <v>23.36</v>
      </c>
      <c r="J20" s="8">
        <v>51.85</v>
      </c>
      <c r="K20" s="8">
        <v>55.69</v>
      </c>
      <c r="L20" s="9">
        <v>50.24</v>
      </c>
      <c r="M20" s="8">
        <v>24.16</v>
      </c>
      <c r="N20" s="8">
        <v>48.42</v>
      </c>
      <c r="O20" s="8">
        <v>58.64</v>
      </c>
      <c r="P20" s="9">
        <v>47.58</v>
      </c>
      <c r="Q20" s="8">
        <v>20.62</v>
      </c>
      <c r="R20" s="8">
        <v>49.26</v>
      </c>
      <c r="S20" s="8">
        <v>52.66</v>
      </c>
      <c r="T20" s="9">
        <v>57.16</v>
      </c>
      <c r="U20" s="8">
        <v>30.09</v>
      </c>
      <c r="V20" s="8">
        <v>56.18</v>
      </c>
      <c r="W20" s="8">
        <v>56.08</v>
      </c>
      <c r="X20" s="9">
        <v>48.52</v>
      </c>
      <c r="Y20" s="10">
        <f t="shared" si="0"/>
        <v>45.656874999999999</v>
      </c>
      <c r="Z20" s="10">
        <f t="shared" si="1"/>
        <v>49.75</v>
      </c>
    </row>
    <row r="21" spans="1:26" x14ac:dyDescent="0.25">
      <c r="A21" s="8" t="s">
        <v>346</v>
      </c>
      <c r="B21" s="8" t="s">
        <v>173</v>
      </c>
      <c r="C21" s="8" t="s">
        <v>73</v>
      </c>
      <c r="D21" s="8" t="s">
        <v>74</v>
      </c>
      <c r="E21" s="8" t="s">
        <v>75</v>
      </c>
      <c r="F21" s="8" t="s">
        <v>76</v>
      </c>
      <c r="G21" s="8" t="s">
        <v>77</v>
      </c>
      <c r="H21" s="8" t="s">
        <v>78</v>
      </c>
      <c r="I21" s="8">
        <v>58.27</v>
      </c>
      <c r="J21" s="8">
        <v>81.290000000000006</v>
      </c>
      <c r="K21" s="8">
        <v>76.790000000000006</v>
      </c>
      <c r="L21" s="9">
        <v>74.52</v>
      </c>
      <c r="M21" s="8">
        <v>65.900000000000006</v>
      </c>
      <c r="N21" s="8">
        <v>85.82</v>
      </c>
      <c r="O21" s="8">
        <v>80.89</v>
      </c>
      <c r="P21" s="9">
        <v>83.7</v>
      </c>
      <c r="Q21" s="8">
        <v>30.72</v>
      </c>
      <c r="R21" s="8">
        <v>63.36</v>
      </c>
      <c r="S21" s="8">
        <v>56.32</v>
      </c>
      <c r="T21" s="9">
        <v>48.79</v>
      </c>
      <c r="U21" s="8">
        <v>44.67</v>
      </c>
      <c r="V21" s="8">
        <v>82.78</v>
      </c>
      <c r="W21" s="8">
        <v>71.59</v>
      </c>
      <c r="X21" s="9">
        <v>77</v>
      </c>
      <c r="Y21" s="10">
        <f t="shared" si="0"/>
        <v>67.650625000000005</v>
      </c>
      <c r="Z21" s="10">
        <f t="shared" si="1"/>
        <v>73.055000000000007</v>
      </c>
    </row>
    <row r="22" spans="1:26" x14ac:dyDescent="0.25">
      <c r="A22" s="8" t="s">
        <v>353</v>
      </c>
      <c r="B22" s="8" t="s">
        <v>173</v>
      </c>
      <c r="C22" s="8" t="s">
        <v>73</v>
      </c>
      <c r="D22" s="8" t="s">
        <v>79</v>
      </c>
      <c r="E22" s="8" t="s">
        <v>75</v>
      </c>
      <c r="F22" s="8" t="s">
        <v>76</v>
      </c>
      <c r="G22" s="8" t="s">
        <v>77</v>
      </c>
      <c r="H22" s="8" t="s">
        <v>78</v>
      </c>
      <c r="I22" s="8">
        <v>45.56</v>
      </c>
      <c r="J22" s="8">
        <v>66.91</v>
      </c>
      <c r="K22" s="8">
        <v>66.069999999999993</v>
      </c>
      <c r="L22" s="9">
        <v>64.75</v>
      </c>
      <c r="M22" s="8">
        <v>37</v>
      </c>
      <c r="N22" s="8">
        <v>64</v>
      </c>
      <c r="O22" s="8">
        <v>61.31</v>
      </c>
      <c r="P22" s="9">
        <v>59.6</v>
      </c>
      <c r="Q22" s="8">
        <v>34.380000000000003</v>
      </c>
      <c r="R22" s="8">
        <v>64.12</v>
      </c>
      <c r="S22" s="8">
        <v>61.3</v>
      </c>
      <c r="T22" s="9">
        <v>55.89</v>
      </c>
      <c r="U22" s="8">
        <v>26.5</v>
      </c>
      <c r="V22" s="8">
        <v>64.47</v>
      </c>
      <c r="W22" s="8">
        <v>58.8</v>
      </c>
      <c r="X22" s="9">
        <v>61.19</v>
      </c>
      <c r="Y22" s="10">
        <f t="shared" si="0"/>
        <v>55.740624999999994</v>
      </c>
      <c r="Z22" s="10">
        <f t="shared" si="1"/>
        <v>61.244999999999997</v>
      </c>
    </row>
    <row r="23" spans="1:26" x14ac:dyDescent="0.25">
      <c r="A23" s="8" t="s">
        <v>334</v>
      </c>
      <c r="B23" s="8" t="s">
        <v>173</v>
      </c>
      <c r="C23" s="8" t="s">
        <v>73</v>
      </c>
      <c r="D23" s="8" t="s">
        <v>80</v>
      </c>
      <c r="E23" s="8" t="s">
        <v>75</v>
      </c>
      <c r="F23" s="8" t="s">
        <v>76</v>
      </c>
      <c r="G23" s="8" t="s">
        <v>77</v>
      </c>
      <c r="H23" s="8" t="s">
        <v>78</v>
      </c>
      <c r="I23" s="8">
        <v>44.36</v>
      </c>
      <c r="J23" s="8">
        <v>73.099999999999994</v>
      </c>
      <c r="K23" s="8">
        <v>68.13</v>
      </c>
      <c r="L23" s="9">
        <v>70.12</v>
      </c>
      <c r="M23" s="8">
        <v>42.14</v>
      </c>
      <c r="N23" s="8">
        <v>73.17</v>
      </c>
      <c r="O23" s="8">
        <v>65.569999999999993</v>
      </c>
      <c r="P23" s="9">
        <v>65.05</v>
      </c>
      <c r="Q23" s="8">
        <v>25.33</v>
      </c>
      <c r="R23" s="8">
        <v>61.31</v>
      </c>
      <c r="S23" s="8">
        <v>54.4</v>
      </c>
      <c r="T23" s="9">
        <v>47.28</v>
      </c>
      <c r="U23" s="8">
        <v>40.229999999999997</v>
      </c>
      <c r="V23" s="8">
        <v>79.3</v>
      </c>
      <c r="W23" s="8">
        <v>67.23</v>
      </c>
      <c r="X23" s="9">
        <v>75.13</v>
      </c>
      <c r="Y23" s="10">
        <f t="shared" si="0"/>
        <v>59.490624999999994</v>
      </c>
      <c r="Z23" s="10">
        <f t="shared" si="1"/>
        <v>65.31</v>
      </c>
    </row>
    <row r="24" spans="1:26" x14ac:dyDescent="0.25">
      <c r="A24" s="8" t="s">
        <v>356</v>
      </c>
      <c r="B24" s="8" t="s">
        <v>174</v>
      </c>
      <c r="C24" s="8" t="s">
        <v>81</v>
      </c>
      <c r="D24" s="8" t="s">
        <v>82</v>
      </c>
      <c r="E24" s="8" t="s">
        <v>83</v>
      </c>
      <c r="F24" s="8" t="s">
        <v>84</v>
      </c>
      <c r="G24" s="8" t="s">
        <v>85</v>
      </c>
      <c r="H24" s="8" t="s">
        <v>86</v>
      </c>
      <c r="I24" s="8">
        <v>23.53</v>
      </c>
      <c r="J24" s="8">
        <v>56.69</v>
      </c>
      <c r="K24" s="8">
        <v>57.38</v>
      </c>
      <c r="L24" s="9">
        <v>64.7</v>
      </c>
      <c r="M24" s="8">
        <v>21.35</v>
      </c>
      <c r="N24" s="8">
        <v>54.25</v>
      </c>
      <c r="O24" s="8">
        <v>55.49</v>
      </c>
      <c r="P24" s="9">
        <v>62.31</v>
      </c>
      <c r="Q24" s="8">
        <v>33.049999999999997</v>
      </c>
      <c r="R24" s="8">
        <v>65.319999999999993</v>
      </c>
      <c r="S24" s="8">
        <v>68.58</v>
      </c>
      <c r="T24" s="9">
        <v>77.03</v>
      </c>
      <c r="U24" s="8">
        <v>15.94</v>
      </c>
      <c r="V24" s="8">
        <v>49.11</v>
      </c>
      <c r="W24" s="8">
        <v>51.23</v>
      </c>
      <c r="X24" s="9">
        <v>57.6</v>
      </c>
      <c r="Y24" s="10">
        <f t="shared" si="0"/>
        <v>50.847500000000004</v>
      </c>
      <c r="Z24" s="10">
        <f t="shared" si="1"/>
        <v>56.09</v>
      </c>
    </row>
    <row r="25" spans="1:26" x14ac:dyDescent="0.25">
      <c r="A25" s="8" t="s">
        <v>347</v>
      </c>
      <c r="B25" s="8" t="s">
        <v>174</v>
      </c>
      <c r="C25" s="8" t="s">
        <v>81</v>
      </c>
      <c r="D25" s="8" t="s">
        <v>87</v>
      </c>
      <c r="E25" s="8" t="s">
        <v>83</v>
      </c>
      <c r="F25" s="8" t="s">
        <v>84</v>
      </c>
      <c r="G25" s="8" t="s">
        <v>85</v>
      </c>
      <c r="H25" s="8" t="s">
        <v>86</v>
      </c>
      <c r="I25" s="8">
        <v>13.44</v>
      </c>
      <c r="J25" s="8">
        <v>50.2</v>
      </c>
      <c r="K25" s="8">
        <v>49.64</v>
      </c>
      <c r="L25" s="9">
        <v>54.81</v>
      </c>
      <c r="M25" s="8">
        <v>12.32</v>
      </c>
      <c r="N25" s="8">
        <v>43.33</v>
      </c>
      <c r="O25" s="8">
        <v>45.4</v>
      </c>
      <c r="P25" s="9">
        <v>49.59</v>
      </c>
      <c r="Q25" s="8">
        <v>15.99</v>
      </c>
      <c r="R25" s="8">
        <v>51.45</v>
      </c>
      <c r="S25" s="8">
        <v>50.56</v>
      </c>
      <c r="T25" s="9">
        <v>56.05</v>
      </c>
      <c r="U25" s="8">
        <v>11.48</v>
      </c>
      <c r="V25" s="8">
        <v>41.47</v>
      </c>
      <c r="W25" s="8">
        <v>43.66</v>
      </c>
      <c r="X25" s="9">
        <v>48.87</v>
      </c>
      <c r="Y25" s="10">
        <f t="shared" si="0"/>
        <v>39.891249999999999</v>
      </c>
      <c r="Z25" s="10">
        <f t="shared" si="1"/>
        <v>47.134999999999998</v>
      </c>
    </row>
    <row r="26" spans="1:26" x14ac:dyDescent="0.25">
      <c r="A26" s="8" t="s">
        <v>330</v>
      </c>
      <c r="B26" s="8" t="s">
        <v>174</v>
      </c>
      <c r="C26" s="8" t="s">
        <v>81</v>
      </c>
      <c r="D26" s="8" t="s">
        <v>88</v>
      </c>
      <c r="E26" s="8" t="s">
        <v>83</v>
      </c>
      <c r="F26" s="8" t="s">
        <v>84</v>
      </c>
      <c r="G26" s="8" t="s">
        <v>85</v>
      </c>
      <c r="H26" s="8" t="s">
        <v>86</v>
      </c>
      <c r="I26" s="8">
        <v>22.13</v>
      </c>
      <c r="J26" s="8">
        <v>48.44</v>
      </c>
      <c r="K26" s="8">
        <v>53.33</v>
      </c>
      <c r="L26" s="9">
        <v>57.04</v>
      </c>
      <c r="M26" s="8">
        <v>17.059999999999999</v>
      </c>
      <c r="N26" s="8">
        <v>44.98</v>
      </c>
      <c r="O26" s="8">
        <v>49.26</v>
      </c>
      <c r="P26" s="9">
        <v>53.47</v>
      </c>
      <c r="Q26" s="8">
        <v>30.38</v>
      </c>
      <c r="R26" s="8">
        <v>54.4</v>
      </c>
      <c r="S26" s="8">
        <v>60.34</v>
      </c>
      <c r="T26" s="9">
        <v>66.86</v>
      </c>
      <c r="U26" s="8">
        <v>13.89</v>
      </c>
      <c r="V26" s="8">
        <v>40.71</v>
      </c>
      <c r="W26" s="8">
        <v>46.16</v>
      </c>
      <c r="X26" s="9">
        <v>47.56</v>
      </c>
      <c r="Y26" s="10">
        <f t="shared" si="0"/>
        <v>44.125624999999999</v>
      </c>
      <c r="Z26" s="10">
        <f t="shared" si="1"/>
        <v>48</v>
      </c>
    </row>
    <row r="27" spans="1:26" x14ac:dyDescent="0.25">
      <c r="A27" s="1" t="s">
        <v>371</v>
      </c>
      <c r="B27" s="1" t="s">
        <v>173</v>
      </c>
      <c r="C27" s="8" t="s">
        <v>89</v>
      </c>
      <c r="D27" s="8" t="s">
        <v>90</v>
      </c>
      <c r="E27" s="8" t="s">
        <v>91</v>
      </c>
      <c r="F27" s="8" t="s">
        <v>92</v>
      </c>
      <c r="G27" s="8" t="s">
        <v>93</v>
      </c>
      <c r="H27" s="8" t="s">
        <v>94</v>
      </c>
      <c r="I27" s="8">
        <v>6.71</v>
      </c>
      <c r="J27" s="8">
        <v>30.77</v>
      </c>
      <c r="K27" s="8">
        <v>45.31</v>
      </c>
      <c r="L27" s="9">
        <v>32.72</v>
      </c>
      <c r="M27" s="8">
        <v>7.39</v>
      </c>
      <c r="N27" s="8">
        <v>29.82</v>
      </c>
      <c r="O27" s="8">
        <v>44.61</v>
      </c>
      <c r="P27" s="9">
        <v>36.770000000000003</v>
      </c>
      <c r="Q27" s="8">
        <v>4.87</v>
      </c>
      <c r="R27" s="8">
        <v>26.93</v>
      </c>
      <c r="S27" s="8">
        <v>36.159999999999997</v>
      </c>
      <c r="T27" s="9">
        <v>28.25</v>
      </c>
      <c r="U27" s="8">
        <v>3.63</v>
      </c>
      <c r="V27" s="8">
        <v>25.45</v>
      </c>
      <c r="W27" s="8">
        <v>43.39</v>
      </c>
      <c r="X27" s="9">
        <v>34.46</v>
      </c>
      <c r="Y27" s="10">
        <f t="shared" si="0"/>
        <v>27.327499999999993</v>
      </c>
      <c r="Z27" s="10">
        <f t="shared" si="1"/>
        <v>30.295000000000002</v>
      </c>
    </row>
    <row r="28" spans="1:26" x14ac:dyDescent="0.25">
      <c r="A28" s="1" t="s">
        <v>372</v>
      </c>
      <c r="B28" s="1" t="s">
        <v>173</v>
      </c>
      <c r="C28" s="8" t="s">
        <v>89</v>
      </c>
      <c r="D28" s="8" t="s">
        <v>90</v>
      </c>
      <c r="E28" s="8" t="s">
        <v>204</v>
      </c>
      <c r="F28" s="8" t="s">
        <v>238</v>
      </c>
      <c r="G28" s="8" t="s">
        <v>239</v>
      </c>
      <c r="H28" s="8" t="s">
        <v>240</v>
      </c>
      <c r="I28" s="8">
        <v>6.85</v>
      </c>
      <c r="J28" s="8">
        <v>29.13</v>
      </c>
      <c r="K28" s="8">
        <v>46.24</v>
      </c>
      <c r="L28" s="9">
        <v>34.51</v>
      </c>
      <c r="M28" s="8">
        <v>7.57</v>
      </c>
      <c r="N28" s="8">
        <v>30.8</v>
      </c>
      <c r="O28" s="8">
        <v>47.62</v>
      </c>
      <c r="P28" s="9">
        <v>39.549999999999997</v>
      </c>
      <c r="Q28" s="8">
        <v>5.73</v>
      </c>
      <c r="R28" s="8">
        <v>29.51</v>
      </c>
      <c r="S28" s="8">
        <v>47.06</v>
      </c>
      <c r="T28" s="9">
        <v>36.65</v>
      </c>
      <c r="U28" s="8">
        <v>3.68</v>
      </c>
      <c r="V28" s="8">
        <v>25.3</v>
      </c>
      <c r="W28" s="8">
        <v>43.35</v>
      </c>
      <c r="X28" s="9">
        <v>32.56</v>
      </c>
      <c r="Y28" s="8">
        <f t="shared" si="0"/>
        <v>29.131875000000001</v>
      </c>
      <c r="Z28" s="8">
        <f t="shared" si="1"/>
        <v>31.68</v>
      </c>
    </row>
    <row r="29" spans="1:26" x14ac:dyDescent="0.25">
      <c r="A29" s="8" t="s">
        <v>373</v>
      </c>
      <c r="B29" s="8" t="s">
        <v>173</v>
      </c>
      <c r="C29" s="8" t="s">
        <v>95</v>
      </c>
      <c r="D29" s="8" t="s">
        <v>96</v>
      </c>
      <c r="E29" s="8" t="s">
        <v>97</v>
      </c>
      <c r="F29" s="8" t="s">
        <v>98</v>
      </c>
      <c r="G29" s="8" t="s">
        <v>99</v>
      </c>
      <c r="H29" s="8" t="s">
        <v>100</v>
      </c>
      <c r="I29" s="8">
        <v>16.899999999999999</v>
      </c>
      <c r="J29" s="8">
        <v>40.93</v>
      </c>
      <c r="K29" s="8">
        <v>54.77</v>
      </c>
      <c r="L29" s="9">
        <v>46.57</v>
      </c>
      <c r="M29" s="8">
        <v>15.98</v>
      </c>
      <c r="N29" s="8">
        <v>45.39</v>
      </c>
      <c r="O29" s="8">
        <v>54.58</v>
      </c>
      <c r="P29" s="9">
        <v>47.53</v>
      </c>
      <c r="Q29" s="8">
        <v>11.73</v>
      </c>
      <c r="R29" s="8">
        <v>39.1</v>
      </c>
      <c r="S29" s="8">
        <v>47.85</v>
      </c>
      <c r="T29" s="9">
        <v>32.049999999999997</v>
      </c>
      <c r="U29" s="8">
        <v>9.19</v>
      </c>
      <c r="V29" s="8">
        <v>37.29</v>
      </c>
      <c r="W29" s="8">
        <v>48.97</v>
      </c>
      <c r="X29" s="9">
        <v>38.21</v>
      </c>
      <c r="Y29" s="10">
        <f t="shared" si="0"/>
        <v>36.690000000000005</v>
      </c>
      <c r="Z29" s="10">
        <f t="shared" si="1"/>
        <v>40.015000000000001</v>
      </c>
    </row>
    <row r="30" spans="1:26" x14ac:dyDescent="0.25">
      <c r="A30" s="8" t="s">
        <v>374</v>
      </c>
      <c r="B30" s="8" t="s">
        <v>173</v>
      </c>
      <c r="C30" s="8" t="s">
        <v>101</v>
      </c>
      <c r="D30" s="8" t="s">
        <v>102</v>
      </c>
      <c r="E30" s="8" t="s">
        <v>103</v>
      </c>
      <c r="F30" s="8" t="s">
        <v>104</v>
      </c>
      <c r="G30" s="8" t="s">
        <v>105</v>
      </c>
      <c r="H30" s="8" t="s">
        <v>106</v>
      </c>
      <c r="I30" s="8">
        <v>21.93</v>
      </c>
      <c r="J30" s="8">
        <v>49.25</v>
      </c>
      <c r="K30" s="8">
        <v>53.83</v>
      </c>
      <c r="L30" s="9">
        <v>47.42</v>
      </c>
      <c r="M30" s="8">
        <v>20.49</v>
      </c>
      <c r="N30" s="8">
        <v>44.28</v>
      </c>
      <c r="O30" s="8">
        <v>54.66</v>
      </c>
      <c r="P30" s="9">
        <v>39.159999999999997</v>
      </c>
      <c r="Q30" s="8">
        <v>9.19</v>
      </c>
      <c r="R30" s="8">
        <v>37.93</v>
      </c>
      <c r="S30" s="8">
        <v>41.96</v>
      </c>
      <c r="T30" s="9">
        <v>27.28</v>
      </c>
      <c r="U30" s="8">
        <v>11.97</v>
      </c>
      <c r="V30" s="8">
        <v>35.380000000000003</v>
      </c>
      <c r="W30" s="8">
        <v>46.85</v>
      </c>
      <c r="X30" s="9">
        <v>33.049999999999997</v>
      </c>
      <c r="Y30" s="10">
        <f t="shared" si="0"/>
        <v>35.914375</v>
      </c>
      <c r="Z30" s="10">
        <f t="shared" si="1"/>
        <v>38.545000000000002</v>
      </c>
    </row>
    <row r="31" spans="1:26" x14ac:dyDescent="0.25">
      <c r="A31" s="8" t="s">
        <v>375</v>
      </c>
      <c r="B31" s="8" t="s">
        <v>173</v>
      </c>
      <c r="C31" s="8" t="s">
        <v>107</v>
      </c>
      <c r="D31" s="8" t="s">
        <v>108</v>
      </c>
      <c r="E31" s="8" t="s">
        <v>109</v>
      </c>
      <c r="F31" s="8" t="s">
        <v>110</v>
      </c>
      <c r="G31" s="8" t="s">
        <v>111</v>
      </c>
      <c r="H31" s="8" t="s">
        <v>112</v>
      </c>
      <c r="I31" s="8">
        <v>18.09</v>
      </c>
      <c r="J31" s="8">
        <v>48.76</v>
      </c>
      <c r="K31" s="8">
        <v>50.44</v>
      </c>
      <c r="L31" s="9">
        <v>43.36</v>
      </c>
      <c r="M31" s="8">
        <v>16.34</v>
      </c>
      <c r="N31" s="8">
        <v>38.5</v>
      </c>
      <c r="O31" s="8">
        <v>40.76</v>
      </c>
      <c r="P31" s="9">
        <v>35.39</v>
      </c>
      <c r="Q31" s="8">
        <v>20.079999999999998</v>
      </c>
      <c r="R31" s="8">
        <v>45.85</v>
      </c>
      <c r="S31" s="8">
        <v>52.04</v>
      </c>
      <c r="T31" s="9">
        <v>44.88</v>
      </c>
      <c r="U31" s="8">
        <v>6.43</v>
      </c>
      <c r="V31" s="8">
        <v>36.36</v>
      </c>
      <c r="W31" s="8">
        <v>44.28</v>
      </c>
      <c r="X31" s="9">
        <v>40.409999999999997</v>
      </c>
      <c r="Y31" s="10">
        <f t="shared" si="0"/>
        <v>36.373125000000002</v>
      </c>
      <c r="Z31" s="10">
        <f t="shared" si="1"/>
        <v>40.584999999999994</v>
      </c>
    </row>
    <row r="32" spans="1:26" x14ac:dyDescent="0.25">
      <c r="A32" s="8" t="s">
        <v>340</v>
      </c>
      <c r="B32" s="8" t="s">
        <v>175</v>
      </c>
      <c r="C32" s="8" t="s">
        <v>113</v>
      </c>
      <c r="D32" s="8" t="s">
        <v>114</v>
      </c>
      <c r="E32" s="8" t="s">
        <v>115</v>
      </c>
      <c r="F32" s="8" t="s">
        <v>116</v>
      </c>
      <c r="G32" s="8" t="s">
        <v>117</v>
      </c>
      <c r="H32" s="8" t="s">
        <v>118</v>
      </c>
      <c r="I32" s="8">
        <v>35.72</v>
      </c>
      <c r="J32" s="8">
        <v>64.3</v>
      </c>
      <c r="K32" s="8">
        <v>60.87</v>
      </c>
      <c r="L32" s="9">
        <v>59.87</v>
      </c>
      <c r="M32" s="8">
        <v>35.43</v>
      </c>
      <c r="N32" s="8">
        <v>65.72</v>
      </c>
      <c r="O32" s="8">
        <v>60.74</v>
      </c>
      <c r="P32" s="9">
        <v>59.43</v>
      </c>
      <c r="Q32" s="8">
        <v>37.85</v>
      </c>
      <c r="R32" s="8">
        <v>65.010000000000005</v>
      </c>
      <c r="S32" s="8">
        <v>61.8</v>
      </c>
      <c r="T32" s="9">
        <v>61.5</v>
      </c>
      <c r="U32" s="8">
        <v>19.11</v>
      </c>
      <c r="V32" s="8">
        <v>49.84</v>
      </c>
      <c r="W32" s="8">
        <v>46.03</v>
      </c>
      <c r="X32" s="9">
        <v>41.72</v>
      </c>
      <c r="Y32" s="10">
        <f t="shared" si="0"/>
        <v>51.558750000000003</v>
      </c>
      <c r="Z32" s="10">
        <f t="shared" si="1"/>
        <v>59.65</v>
      </c>
    </row>
    <row r="33" spans="1:26" x14ac:dyDescent="0.25">
      <c r="A33" s="8" t="s">
        <v>349</v>
      </c>
      <c r="B33" s="8" t="s">
        <v>175</v>
      </c>
      <c r="C33" s="8" t="s">
        <v>113</v>
      </c>
      <c r="D33" s="8" t="s">
        <v>119</v>
      </c>
      <c r="E33" s="8" t="s">
        <v>115</v>
      </c>
      <c r="F33" s="8" t="s">
        <v>116</v>
      </c>
      <c r="G33" s="8" t="s">
        <v>117</v>
      </c>
      <c r="H33" s="8" t="s">
        <v>118</v>
      </c>
      <c r="I33" s="8">
        <v>27.92</v>
      </c>
      <c r="J33" s="8">
        <v>58.39</v>
      </c>
      <c r="K33" s="8">
        <v>53.69</v>
      </c>
      <c r="L33" s="9">
        <v>51.24</v>
      </c>
      <c r="M33" s="8">
        <v>20.39</v>
      </c>
      <c r="N33" s="8">
        <v>53.08</v>
      </c>
      <c r="O33" s="8">
        <v>49.44</v>
      </c>
      <c r="P33" s="9">
        <v>45.26</v>
      </c>
      <c r="Q33" s="8">
        <v>25.35</v>
      </c>
      <c r="R33" s="8">
        <v>56.25</v>
      </c>
      <c r="S33" s="8">
        <v>51.92</v>
      </c>
      <c r="T33" s="9">
        <v>48.18</v>
      </c>
      <c r="U33" s="8">
        <v>15.65</v>
      </c>
      <c r="V33" s="8">
        <v>45.17</v>
      </c>
      <c r="W33" s="8">
        <v>43.75</v>
      </c>
      <c r="X33" s="9">
        <v>36.74</v>
      </c>
      <c r="Y33" s="10">
        <f t="shared" si="0"/>
        <v>42.651249999999997</v>
      </c>
      <c r="Z33" s="10">
        <f t="shared" si="1"/>
        <v>46.72</v>
      </c>
    </row>
    <row r="34" spans="1:26" x14ac:dyDescent="0.25">
      <c r="A34" s="8" t="s">
        <v>329</v>
      </c>
      <c r="B34" s="8" t="s">
        <v>175</v>
      </c>
      <c r="C34" s="8" t="s">
        <v>113</v>
      </c>
      <c r="D34" s="8" t="s">
        <v>120</v>
      </c>
      <c r="E34" s="8" t="s">
        <v>115</v>
      </c>
      <c r="F34" s="8" t="s">
        <v>116</v>
      </c>
      <c r="G34" s="8" t="s">
        <v>117</v>
      </c>
      <c r="H34" s="8" t="s">
        <v>118</v>
      </c>
      <c r="I34" s="8">
        <v>28.4</v>
      </c>
      <c r="J34" s="8">
        <v>52.91</v>
      </c>
      <c r="K34" s="8">
        <v>51.94</v>
      </c>
      <c r="L34" s="9">
        <v>46.95</v>
      </c>
      <c r="M34" s="8">
        <v>22.27</v>
      </c>
      <c r="N34" s="8">
        <v>51.94</v>
      </c>
      <c r="O34" s="8">
        <v>48.76</v>
      </c>
      <c r="P34" s="9">
        <v>43.54</v>
      </c>
      <c r="Q34" s="8">
        <v>27.1</v>
      </c>
      <c r="R34" s="8">
        <v>52.92</v>
      </c>
      <c r="S34" s="8">
        <v>50.97</v>
      </c>
      <c r="T34" s="9">
        <v>46.05</v>
      </c>
      <c r="U34" s="8">
        <v>14.58</v>
      </c>
      <c r="V34" s="8">
        <v>42.51</v>
      </c>
      <c r="W34" s="8">
        <v>41.6</v>
      </c>
      <c r="X34" s="9">
        <v>34.97</v>
      </c>
      <c r="Y34" s="10">
        <f t="shared" ref="Y34:Y54" si="2">AVERAGE(I34:X34)</f>
        <v>41.088125000000005</v>
      </c>
      <c r="Z34" s="10">
        <f t="shared" ref="Z34:Z54" si="3">MEDIAN(I34:X34)</f>
        <v>44.795000000000002</v>
      </c>
    </row>
    <row r="35" spans="1:26" x14ac:dyDescent="0.25">
      <c r="A35" s="8" t="s">
        <v>337</v>
      </c>
      <c r="B35" s="8" t="s">
        <v>174</v>
      </c>
      <c r="C35" s="8" t="s">
        <v>121</v>
      </c>
      <c r="D35" s="8" t="s">
        <v>122</v>
      </c>
      <c r="E35" s="8" t="s">
        <v>123</v>
      </c>
      <c r="F35" s="8" t="s">
        <v>124</v>
      </c>
      <c r="G35" s="8" t="s">
        <v>125</v>
      </c>
      <c r="H35" s="8" t="s">
        <v>126</v>
      </c>
      <c r="I35" s="8">
        <v>46.93</v>
      </c>
      <c r="J35" s="8">
        <v>72.88</v>
      </c>
      <c r="K35" s="8">
        <v>66.34</v>
      </c>
      <c r="L35" s="9">
        <v>70.400000000000006</v>
      </c>
      <c r="M35" s="8">
        <v>38.39</v>
      </c>
      <c r="N35" s="8">
        <v>70.09</v>
      </c>
      <c r="O35" s="8">
        <v>61.61</v>
      </c>
      <c r="P35" s="9">
        <v>67.12</v>
      </c>
      <c r="Q35" s="8">
        <v>4.0599999999999996</v>
      </c>
      <c r="R35" s="8">
        <v>33.33</v>
      </c>
      <c r="S35" s="8">
        <v>28.2</v>
      </c>
      <c r="T35" s="9">
        <v>22.29</v>
      </c>
      <c r="U35" s="8">
        <v>31.24</v>
      </c>
      <c r="V35" s="8">
        <v>52.73</v>
      </c>
      <c r="W35" s="8">
        <v>46.81</v>
      </c>
      <c r="X35" s="9">
        <v>53.88</v>
      </c>
      <c r="Y35" s="10">
        <f t="shared" si="2"/>
        <v>47.893750000000004</v>
      </c>
      <c r="Z35" s="10">
        <f t="shared" si="3"/>
        <v>49.83</v>
      </c>
    </row>
    <row r="36" spans="1:26" x14ac:dyDescent="0.25">
      <c r="A36" s="8" t="s">
        <v>348</v>
      </c>
      <c r="B36" s="8" t="s">
        <v>174</v>
      </c>
      <c r="C36" s="8" t="s">
        <v>121</v>
      </c>
      <c r="D36" s="8" t="s">
        <v>127</v>
      </c>
      <c r="E36" s="8" t="s">
        <v>123</v>
      </c>
      <c r="F36" s="8" t="s">
        <v>124</v>
      </c>
      <c r="G36" s="8" t="s">
        <v>125</v>
      </c>
      <c r="H36" s="8" t="s">
        <v>126</v>
      </c>
      <c r="I36" s="8">
        <v>20.62</v>
      </c>
      <c r="J36" s="8">
        <v>55.56</v>
      </c>
      <c r="K36" s="8">
        <v>54.68</v>
      </c>
      <c r="L36" s="9">
        <v>61.89</v>
      </c>
      <c r="M36" s="8">
        <v>24.15</v>
      </c>
      <c r="N36" s="8">
        <v>56.07</v>
      </c>
      <c r="O36" s="8">
        <v>54.35</v>
      </c>
      <c r="P36" s="9">
        <v>64.260000000000005</v>
      </c>
      <c r="Q36" s="8">
        <v>12.13</v>
      </c>
      <c r="R36" s="8">
        <v>46.51</v>
      </c>
      <c r="S36" s="8">
        <v>35.1</v>
      </c>
      <c r="T36" s="9">
        <v>37.380000000000003</v>
      </c>
      <c r="U36" s="8">
        <v>9.7100000000000009</v>
      </c>
      <c r="V36" s="8">
        <v>40</v>
      </c>
      <c r="W36" s="8">
        <v>38.39</v>
      </c>
      <c r="X36" s="9">
        <v>47.5</v>
      </c>
      <c r="Y36" s="10">
        <f t="shared" si="2"/>
        <v>41.143750000000004</v>
      </c>
      <c r="Z36" s="10">
        <f t="shared" si="3"/>
        <v>43.254999999999995</v>
      </c>
    </row>
    <row r="37" spans="1:26" x14ac:dyDescent="0.25">
      <c r="A37" s="8" t="s">
        <v>325</v>
      </c>
      <c r="B37" s="8" t="s">
        <v>174</v>
      </c>
      <c r="C37" s="8" t="s">
        <v>121</v>
      </c>
      <c r="D37" s="8" t="s">
        <v>128</v>
      </c>
      <c r="E37" s="8" t="s">
        <v>123</v>
      </c>
      <c r="F37" s="8" t="s">
        <v>124</v>
      </c>
      <c r="G37" s="8" t="s">
        <v>125</v>
      </c>
      <c r="H37" s="8" t="s">
        <v>126</v>
      </c>
      <c r="I37" s="8">
        <v>15.67</v>
      </c>
      <c r="J37" s="8">
        <v>45.05</v>
      </c>
      <c r="K37" s="8">
        <v>46.9</v>
      </c>
      <c r="L37" s="9">
        <v>39.82</v>
      </c>
      <c r="M37" s="8">
        <v>13.17</v>
      </c>
      <c r="N37" s="8">
        <v>41.82</v>
      </c>
      <c r="O37" s="8">
        <v>44.78</v>
      </c>
      <c r="P37" s="9">
        <v>43.92</v>
      </c>
      <c r="Q37" s="8">
        <v>8.08</v>
      </c>
      <c r="R37" s="8">
        <v>38.200000000000003</v>
      </c>
      <c r="S37" s="8">
        <v>32.619999999999997</v>
      </c>
      <c r="T37" s="9">
        <v>26.92</v>
      </c>
      <c r="U37" s="8">
        <v>17.07</v>
      </c>
      <c r="V37" s="8">
        <v>36.89</v>
      </c>
      <c r="W37" s="8">
        <v>38.36</v>
      </c>
      <c r="X37" s="9">
        <v>34.71</v>
      </c>
      <c r="Y37" s="10">
        <f t="shared" si="2"/>
        <v>32.748750000000001</v>
      </c>
      <c r="Z37" s="10">
        <f t="shared" si="3"/>
        <v>37.545000000000002</v>
      </c>
    </row>
    <row r="38" spans="1:26" x14ac:dyDescent="0.25">
      <c r="A38" s="8" t="s">
        <v>336</v>
      </c>
      <c r="B38" s="8" t="s">
        <v>174</v>
      </c>
      <c r="C38" s="8" t="s">
        <v>129</v>
      </c>
      <c r="D38" s="8" t="s">
        <v>130</v>
      </c>
      <c r="E38" s="8" t="s">
        <v>131</v>
      </c>
      <c r="F38" s="8" t="s">
        <v>132</v>
      </c>
      <c r="G38" s="8" t="s">
        <v>133</v>
      </c>
      <c r="H38" s="8" t="s">
        <v>134</v>
      </c>
      <c r="I38" s="8">
        <v>39.590000000000003</v>
      </c>
      <c r="J38" s="8">
        <v>63.04</v>
      </c>
      <c r="K38" s="8">
        <v>57.79</v>
      </c>
      <c r="L38" s="9">
        <v>71.56</v>
      </c>
      <c r="M38" s="8">
        <v>36.51</v>
      </c>
      <c r="N38" s="8">
        <v>67.44</v>
      </c>
      <c r="O38" s="8">
        <v>52.83</v>
      </c>
      <c r="P38" s="9">
        <v>63.46</v>
      </c>
      <c r="Q38" s="8">
        <v>16.96</v>
      </c>
      <c r="R38" s="8">
        <v>49.44</v>
      </c>
      <c r="S38" s="8">
        <v>43.03</v>
      </c>
      <c r="T38" s="9">
        <v>61.69</v>
      </c>
      <c r="U38" s="8">
        <v>7.05</v>
      </c>
      <c r="V38" s="8">
        <v>45.33</v>
      </c>
      <c r="W38" s="8">
        <v>29.75</v>
      </c>
      <c r="X38" s="9">
        <v>38.869999999999997</v>
      </c>
      <c r="Y38" s="10">
        <f t="shared" si="2"/>
        <v>46.521249999999995</v>
      </c>
      <c r="Z38" s="10">
        <f t="shared" si="3"/>
        <v>47.384999999999998</v>
      </c>
    </row>
    <row r="39" spans="1:26" x14ac:dyDescent="0.25">
      <c r="A39" s="1" t="s">
        <v>360</v>
      </c>
      <c r="B39" s="1" t="s">
        <v>174</v>
      </c>
      <c r="C39" s="8" t="s">
        <v>129</v>
      </c>
      <c r="D39" s="8" t="s">
        <v>136</v>
      </c>
      <c r="E39" s="8" t="s">
        <v>131</v>
      </c>
      <c r="F39" s="8" t="s">
        <v>132</v>
      </c>
      <c r="G39" s="8" t="s">
        <v>133</v>
      </c>
      <c r="H39" s="8" t="s">
        <v>134</v>
      </c>
      <c r="I39" s="8">
        <v>12.03</v>
      </c>
      <c r="J39" s="8">
        <v>44.21</v>
      </c>
      <c r="K39" s="8">
        <v>36.79</v>
      </c>
      <c r="L39" s="9">
        <v>43.81</v>
      </c>
      <c r="M39" s="8">
        <v>11.84</v>
      </c>
      <c r="N39" s="8">
        <v>38.200000000000003</v>
      </c>
      <c r="O39" s="8">
        <v>33.020000000000003</v>
      </c>
      <c r="P39" s="9">
        <v>33.369999999999997</v>
      </c>
      <c r="Q39" s="8">
        <v>5.71</v>
      </c>
      <c r="R39" s="8">
        <v>41.3</v>
      </c>
      <c r="S39" s="8">
        <v>33.32</v>
      </c>
      <c r="T39" s="9">
        <v>38.28</v>
      </c>
      <c r="U39" s="8">
        <v>2.1</v>
      </c>
      <c r="V39" s="8">
        <v>28.21</v>
      </c>
      <c r="W39" s="8">
        <v>19.47</v>
      </c>
      <c r="X39" s="9">
        <v>19.05</v>
      </c>
      <c r="Y39" s="10">
        <f t="shared" si="2"/>
        <v>27.544374999999999</v>
      </c>
      <c r="Z39" s="10">
        <f t="shared" si="3"/>
        <v>33.17</v>
      </c>
    </row>
    <row r="40" spans="1:26" x14ac:dyDescent="0.25">
      <c r="A40" s="1" t="s">
        <v>357</v>
      </c>
      <c r="B40" s="1" t="s">
        <v>174</v>
      </c>
      <c r="C40" s="8" t="s">
        <v>302</v>
      </c>
      <c r="D40" s="8" t="s">
        <v>136</v>
      </c>
      <c r="E40" s="8" t="s">
        <v>294</v>
      </c>
      <c r="F40" s="8" t="s">
        <v>295</v>
      </c>
      <c r="G40" s="8" t="s">
        <v>296</v>
      </c>
      <c r="H40" s="8" t="s">
        <v>297</v>
      </c>
      <c r="I40" s="8">
        <v>12.68</v>
      </c>
      <c r="J40" s="8">
        <v>43.48</v>
      </c>
      <c r="K40" s="8">
        <v>35.159999999999997</v>
      </c>
      <c r="L40" s="9">
        <v>43.66</v>
      </c>
      <c r="M40" s="8">
        <v>11.88</v>
      </c>
      <c r="N40" s="8">
        <v>37.78</v>
      </c>
      <c r="O40" s="8">
        <v>33.33</v>
      </c>
      <c r="P40" s="9">
        <v>33.31</v>
      </c>
      <c r="Q40" s="8">
        <v>13.81</v>
      </c>
      <c r="R40" s="8">
        <v>37.36</v>
      </c>
      <c r="S40" s="8">
        <v>34.58</v>
      </c>
      <c r="T40" s="9">
        <v>37.81</v>
      </c>
      <c r="U40" s="8">
        <v>2.1</v>
      </c>
      <c r="V40" s="8">
        <v>25.32</v>
      </c>
      <c r="W40" s="8">
        <v>19.89</v>
      </c>
      <c r="X40" s="9">
        <v>18.09</v>
      </c>
      <c r="Y40" s="8">
        <f t="shared" si="2"/>
        <v>27.514999999999997</v>
      </c>
      <c r="Z40" s="8">
        <f t="shared" si="3"/>
        <v>33.32</v>
      </c>
    </row>
    <row r="41" spans="1:26" x14ac:dyDescent="0.25">
      <c r="A41" s="1" t="s">
        <v>361</v>
      </c>
      <c r="B41" s="1" t="s">
        <v>174</v>
      </c>
      <c r="C41" s="8" t="s">
        <v>129</v>
      </c>
      <c r="D41" s="8" t="s">
        <v>138</v>
      </c>
      <c r="E41" s="8" t="s">
        <v>131</v>
      </c>
      <c r="F41" s="8" t="s">
        <v>132</v>
      </c>
      <c r="G41" s="8" t="s">
        <v>133</v>
      </c>
      <c r="H41" s="8" t="s">
        <v>134</v>
      </c>
      <c r="I41" s="8">
        <v>10.26</v>
      </c>
      <c r="J41" s="8">
        <v>41.18</v>
      </c>
      <c r="K41" s="8">
        <v>34.42</v>
      </c>
      <c r="L41" s="9">
        <v>42.68</v>
      </c>
      <c r="M41" s="8">
        <v>15.7</v>
      </c>
      <c r="N41" s="8">
        <v>47.92</v>
      </c>
      <c r="O41" s="8">
        <v>36.69</v>
      </c>
      <c r="P41" s="9">
        <v>35.65</v>
      </c>
      <c r="Q41" s="8">
        <v>4.8899999999999997</v>
      </c>
      <c r="R41" s="8">
        <v>38.380000000000003</v>
      </c>
      <c r="S41" s="8">
        <v>31.23</v>
      </c>
      <c r="T41" s="9">
        <v>30.95</v>
      </c>
      <c r="U41" s="8">
        <v>4.17</v>
      </c>
      <c r="V41" s="8">
        <v>32.94</v>
      </c>
      <c r="W41" s="8">
        <v>22.23</v>
      </c>
      <c r="X41" s="9">
        <v>25.69</v>
      </c>
      <c r="Y41" s="10">
        <f t="shared" si="2"/>
        <v>28.436249999999998</v>
      </c>
      <c r="Z41" s="10">
        <f t="shared" si="3"/>
        <v>32.085000000000001</v>
      </c>
    </row>
    <row r="42" spans="1:26" x14ac:dyDescent="0.25">
      <c r="A42" s="1" t="s">
        <v>358</v>
      </c>
      <c r="B42" s="1" t="s">
        <v>174</v>
      </c>
      <c r="C42" s="8" t="s">
        <v>302</v>
      </c>
      <c r="D42" s="8" t="s">
        <v>138</v>
      </c>
      <c r="E42" s="8" t="s">
        <v>294</v>
      </c>
      <c r="F42" s="8" t="s">
        <v>295</v>
      </c>
      <c r="G42" s="8" t="s">
        <v>296</v>
      </c>
      <c r="H42" s="8" t="s">
        <v>297</v>
      </c>
      <c r="I42" s="8">
        <v>7.36</v>
      </c>
      <c r="J42" s="8">
        <v>40.4</v>
      </c>
      <c r="K42" s="8">
        <v>32.53</v>
      </c>
      <c r="L42" s="9">
        <v>37.03</v>
      </c>
      <c r="M42" s="8">
        <v>15.81</v>
      </c>
      <c r="N42" s="8">
        <v>47.42</v>
      </c>
      <c r="O42" s="8">
        <v>36.97</v>
      </c>
      <c r="P42" s="9">
        <v>35.6</v>
      </c>
      <c r="Q42" s="8">
        <v>6.93</v>
      </c>
      <c r="R42" s="8">
        <v>36.729999999999997</v>
      </c>
      <c r="S42" s="8">
        <v>34.04</v>
      </c>
      <c r="T42" s="9">
        <v>34.6</v>
      </c>
      <c r="U42" s="8">
        <v>3.14</v>
      </c>
      <c r="V42" s="8">
        <v>27.91</v>
      </c>
      <c r="W42" s="8">
        <v>21.33</v>
      </c>
      <c r="X42" s="9">
        <v>22.82</v>
      </c>
      <c r="Y42" s="8">
        <f t="shared" si="2"/>
        <v>27.538750000000004</v>
      </c>
      <c r="Z42" s="8">
        <f t="shared" si="3"/>
        <v>33.284999999999997</v>
      </c>
    </row>
    <row r="43" spans="1:26" x14ac:dyDescent="0.25">
      <c r="A43" s="8" t="s">
        <v>342</v>
      </c>
      <c r="B43" s="8" t="s">
        <v>175</v>
      </c>
      <c r="C43" s="8" t="s">
        <v>139</v>
      </c>
      <c r="D43" s="8" t="s">
        <v>140</v>
      </c>
      <c r="E43" s="8" t="s">
        <v>141</v>
      </c>
      <c r="F43" s="8" t="s">
        <v>142</v>
      </c>
      <c r="G43" s="8" t="s">
        <v>143</v>
      </c>
      <c r="H43" s="8" t="s">
        <v>144</v>
      </c>
      <c r="I43" s="8">
        <v>35.299999999999997</v>
      </c>
      <c r="J43" s="8">
        <v>77.61</v>
      </c>
      <c r="K43" s="8">
        <v>65.58</v>
      </c>
      <c r="L43" s="9">
        <v>70.75</v>
      </c>
      <c r="M43" s="8">
        <v>21.04</v>
      </c>
      <c r="N43" s="8">
        <v>69.12</v>
      </c>
      <c r="O43" s="8">
        <v>57.08</v>
      </c>
      <c r="P43" s="9">
        <v>51.54</v>
      </c>
      <c r="Q43" s="8">
        <v>24.37</v>
      </c>
      <c r="R43" s="8">
        <v>64.290000000000006</v>
      </c>
      <c r="S43" s="8">
        <v>59.14</v>
      </c>
      <c r="T43" s="9">
        <v>61.2</v>
      </c>
      <c r="U43" s="8">
        <v>20.97</v>
      </c>
      <c r="V43" s="8">
        <v>61.07</v>
      </c>
      <c r="W43" s="8">
        <v>50.92</v>
      </c>
      <c r="X43" s="9">
        <v>55.67</v>
      </c>
      <c r="Y43" s="10">
        <f t="shared" si="2"/>
        <v>52.853125000000006</v>
      </c>
      <c r="Z43" s="10">
        <f t="shared" si="3"/>
        <v>58.11</v>
      </c>
    </row>
    <row r="44" spans="1:26" x14ac:dyDescent="0.25">
      <c r="A44" s="8" t="s">
        <v>350</v>
      </c>
      <c r="B44" s="8" t="s">
        <v>175</v>
      </c>
      <c r="C44" s="8" t="s">
        <v>139</v>
      </c>
      <c r="D44" s="8" t="s">
        <v>145</v>
      </c>
      <c r="E44" s="8" t="s">
        <v>141</v>
      </c>
      <c r="F44" s="8" t="s">
        <v>142</v>
      </c>
      <c r="G44" s="8" t="s">
        <v>143</v>
      </c>
      <c r="H44" s="8" t="s">
        <v>144</v>
      </c>
      <c r="I44" s="8">
        <v>29.14</v>
      </c>
      <c r="J44" s="8">
        <v>67.150000000000006</v>
      </c>
      <c r="K44" s="8">
        <v>60.4</v>
      </c>
      <c r="L44" s="9">
        <v>58.72</v>
      </c>
      <c r="M44" s="8">
        <v>19.690000000000001</v>
      </c>
      <c r="N44" s="8">
        <v>58.99</v>
      </c>
      <c r="O44" s="8">
        <v>54.98</v>
      </c>
      <c r="P44" s="9">
        <v>51.4</v>
      </c>
      <c r="Q44" s="8">
        <v>20.75</v>
      </c>
      <c r="R44" s="8">
        <v>64.34</v>
      </c>
      <c r="S44" s="8">
        <v>58.46</v>
      </c>
      <c r="T44" s="9">
        <v>53.44</v>
      </c>
      <c r="U44" s="8">
        <v>11.49</v>
      </c>
      <c r="V44" s="8">
        <v>53.73</v>
      </c>
      <c r="W44" s="8">
        <v>46.04</v>
      </c>
      <c r="X44" s="9">
        <v>44.56</v>
      </c>
      <c r="Y44" s="10">
        <f t="shared" si="2"/>
        <v>47.08</v>
      </c>
      <c r="Z44" s="10">
        <f t="shared" si="3"/>
        <v>53.584999999999994</v>
      </c>
    </row>
    <row r="45" spans="1:26" x14ac:dyDescent="0.25">
      <c r="A45" s="8" t="s">
        <v>332</v>
      </c>
      <c r="B45" s="8" t="s">
        <v>175</v>
      </c>
      <c r="C45" s="8" t="s">
        <v>139</v>
      </c>
      <c r="D45" s="8" t="s">
        <v>146</v>
      </c>
      <c r="E45" s="8" t="s">
        <v>141</v>
      </c>
      <c r="F45" s="8" t="s">
        <v>142</v>
      </c>
      <c r="G45" s="8" t="s">
        <v>143</v>
      </c>
      <c r="H45" s="8" t="s">
        <v>144</v>
      </c>
      <c r="I45" s="8">
        <v>22.39</v>
      </c>
      <c r="J45" s="8">
        <v>65.69</v>
      </c>
      <c r="K45" s="8">
        <v>57.03</v>
      </c>
      <c r="L45" s="9">
        <v>67</v>
      </c>
      <c r="M45" s="8">
        <v>10.9</v>
      </c>
      <c r="N45" s="8">
        <v>56.12</v>
      </c>
      <c r="O45" s="8">
        <v>49.95</v>
      </c>
      <c r="P45" s="9">
        <v>54.44</v>
      </c>
      <c r="Q45" s="8">
        <v>19.559999999999999</v>
      </c>
      <c r="R45" s="8">
        <v>61.54</v>
      </c>
      <c r="S45" s="8">
        <v>54.84</v>
      </c>
      <c r="T45" s="9">
        <v>61.81</v>
      </c>
      <c r="U45" s="8">
        <v>11.42</v>
      </c>
      <c r="V45" s="8">
        <v>52.24</v>
      </c>
      <c r="W45" s="8">
        <v>43.63</v>
      </c>
      <c r="X45" s="9">
        <v>51.32</v>
      </c>
      <c r="Y45" s="10">
        <f t="shared" si="2"/>
        <v>46.2425</v>
      </c>
      <c r="Z45" s="10">
        <f t="shared" si="3"/>
        <v>53.34</v>
      </c>
    </row>
    <row r="46" spans="1:26" x14ac:dyDescent="0.25">
      <c r="A46" s="8" t="s">
        <v>343</v>
      </c>
      <c r="B46" s="8" t="s">
        <v>175</v>
      </c>
      <c r="C46" s="8" t="s">
        <v>147</v>
      </c>
      <c r="D46" s="8" t="s">
        <v>148</v>
      </c>
      <c r="E46" s="8" t="s">
        <v>149</v>
      </c>
      <c r="F46" s="8" t="s">
        <v>150</v>
      </c>
      <c r="G46" s="8" t="s">
        <v>151</v>
      </c>
      <c r="H46" s="8" t="s">
        <v>152</v>
      </c>
      <c r="I46" s="8">
        <v>46.29</v>
      </c>
      <c r="J46" s="8">
        <v>72.73</v>
      </c>
      <c r="K46" s="8">
        <v>63.87</v>
      </c>
      <c r="L46" s="9">
        <v>68.040000000000006</v>
      </c>
      <c r="M46" s="8">
        <v>41.11</v>
      </c>
      <c r="N46" s="8">
        <v>72.62</v>
      </c>
      <c r="O46" s="8">
        <v>61.22</v>
      </c>
      <c r="P46" s="9">
        <v>61.29</v>
      </c>
      <c r="Q46" s="8">
        <v>32.69</v>
      </c>
      <c r="R46" s="8">
        <v>65.849999999999994</v>
      </c>
      <c r="S46" s="8">
        <v>50.14</v>
      </c>
      <c r="T46" s="9">
        <v>56.9</v>
      </c>
      <c r="U46" s="8">
        <v>28.77</v>
      </c>
      <c r="V46" s="8">
        <v>65.12</v>
      </c>
      <c r="W46" s="8">
        <v>50.15</v>
      </c>
      <c r="X46" s="9">
        <v>52.91</v>
      </c>
      <c r="Y46" s="10">
        <f t="shared" si="2"/>
        <v>55.606249999999996</v>
      </c>
      <c r="Z46" s="10">
        <f t="shared" si="3"/>
        <v>59.06</v>
      </c>
    </row>
    <row r="47" spans="1:26" x14ac:dyDescent="0.25">
      <c r="A47" s="8" t="s">
        <v>366</v>
      </c>
      <c r="B47" s="8" t="s">
        <v>175</v>
      </c>
      <c r="C47" s="8" t="s">
        <v>147</v>
      </c>
      <c r="D47" s="8" t="s">
        <v>153</v>
      </c>
      <c r="E47" s="8" t="s">
        <v>149</v>
      </c>
      <c r="F47" s="8" t="s">
        <v>150</v>
      </c>
      <c r="G47" s="8" t="s">
        <v>151</v>
      </c>
      <c r="H47" s="8" t="s">
        <v>152</v>
      </c>
      <c r="I47" s="8">
        <v>35.619999999999997</v>
      </c>
      <c r="J47" s="8">
        <v>71.17</v>
      </c>
      <c r="K47" s="8">
        <v>59.86</v>
      </c>
      <c r="L47" s="9">
        <v>65.959999999999994</v>
      </c>
      <c r="M47" s="8">
        <v>42.36</v>
      </c>
      <c r="N47" s="8">
        <v>72.260000000000005</v>
      </c>
      <c r="O47" s="8">
        <v>60.94</v>
      </c>
      <c r="P47" s="9">
        <v>63.8</v>
      </c>
      <c r="Q47" s="8">
        <v>85.88</v>
      </c>
      <c r="R47" s="8">
        <v>98.01</v>
      </c>
      <c r="S47" s="8">
        <v>94.16</v>
      </c>
      <c r="T47" s="9">
        <v>96.95</v>
      </c>
      <c r="U47" s="8">
        <v>29.09</v>
      </c>
      <c r="V47" s="8">
        <v>62.89</v>
      </c>
      <c r="W47" s="8">
        <v>49.64</v>
      </c>
      <c r="X47" s="9">
        <v>58.31</v>
      </c>
      <c r="Y47" s="10">
        <f t="shared" si="2"/>
        <v>65.431249999999991</v>
      </c>
      <c r="Z47" s="10">
        <f t="shared" si="3"/>
        <v>63.344999999999999</v>
      </c>
    </row>
    <row r="48" spans="1:26" x14ac:dyDescent="0.25">
      <c r="A48" s="8" t="s">
        <v>367</v>
      </c>
      <c r="B48" s="8" t="s">
        <v>175</v>
      </c>
      <c r="C48" s="8" t="s">
        <v>147</v>
      </c>
      <c r="D48" s="8" t="s">
        <v>154</v>
      </c>
      <c r="E48" s="8" t="s">
        <v>149</v>
      </c>
      <c r="F48" s="8" t="s">
        <v>150</v>
      </c>
      <c r="G48" s="8" t="s">
        <v>151</v>
      </c>
      <c r="H48" s="8" t="s">
        <v>152</v>
      </c>
      <c r="I48" s="8">
        <v>29.88</v>
      </c>
      <c r="J48" s="8">
        <v>60.61</v>
      </c>
      <c r="K48" s="8">
        <v>54.01</v>
      </c>
      <c r="L48" s="9">
        <v>55.88</v>
      </c>
      <c r="M48" s="8">
        <v>37.31</v>
      </c>
      <c r="N48" s="8">
        <v>62.42</v>
      </c>
      <c r="O48" s="8">
        <v>57.29</v>
      </c>
      <c r="P48" s="9">
        <v>53.96</v>
      </c>
      <c r="Q48" s="8">
        <v>62.62</v>
      </c>
      <c r="R48" s="8">
        <v>82.35</v>
      </c>
      <c r="S48" s="8">
        <v>78.52</v>
      </c>
      <c r="T48" s="9">
        <v>80.92</v>
      </c>
      <c r="U48" s="8">
        <v>20.69</v>
      </c>
      <c r="V48" s="8">
        <v>55.9</v>
      </c>
      <c r="W48" s="8">
        <v>43.19</v>
      </c>
      <c r="X48" s="9">
        <v>50.29</v>
      </c>
      <c r="Y48" s="10">
        <f t="shared" si="2"/>
        <v>55.364999999999995</v>
      </c>
      <c r="Z48" s="10">
        <f t="shared" si="3"/>
        <v>55.89</v>
      </c>
    </row>
    <row r="49" spans="1:26" x14ac:dyDescent="0.25">
      <c r="A49" s="8" t="s">
        <v>368</v>
      </c>
      <c r="B49" s="8" t="s">
        <v>175</v>
      </c>
      <c r="C49" s="8" t="s">
        <v>155</v>
      </c>
      <c r="D49" s="8" t="s">
        <v>161</v>
      </c>
      <c r="E49" s="8" t="s">
        <v>157</v>
      </c>
      <c r="F49" s="8" t="s">
        <v>158</v>
      </c>
      <c r="G49" s="8" t="s">
        <v>159</v>
      </c>
      <c r="H49" s="8" t="s">
        <v>160</v>
      </c>
      <c r="I49" s="8">
        <v>21.1</v>
      </c>
      <c r="J49" s="8">
        <v>47.83</v>
      </c>
      <c r="K49" s="8">
        <v>44.62</v>
      </c>
      <c r="L49" s="9">
        <v>52.65</v>
      </c>
      <c r="M49" s="8">
        <v>9.36</v>
      </c>
      <c r="N49" s="8">
        <v>48.89</v>
      </c>
      <c r="O49" s="8">
        <v>42.44</v>
      </c>
      <c r="P49" s="9">
        <v>47.12</v>
      </c>
      <c r="Q49" s="8">
        <v>11.84</v>
      </c>
      <c r="R49" s="8">
        <v>41.71</v>
      </c>
      <c r="S49" s="8">
        <v>40.869999999999997</v>
      </c>
      <c r="T49" s="9">
        <v>46.66</v>
      </c>
      <c r="U49" s="8">
        <v>11.73</v>
      </c>
      <c r="V49" s="8">
        <v>41.42</v>
      </c>
      <c r="W49" s="8">
        <v>37.89</v>
      </c>
      <c r="X49" s="9">
        <v>43.8</v>
      </c>
      <c r="Y49" s="10">
        <f t="shared" si="2"/>
        <v>36.870624999999997</v>
      </c>
      <c r="Z49" s="10">
        <f t="shared" si="3"/>
        <v>42.075000000000003</v>
      </c>
    </row>
    <row r="50" spans="1:26" x14ac:dyDescent="0.25">
      <c r="A50" s="15" t="s">
        <v>369</v>
      </c>
      <c r="B50" s="8" t="s">
        <v>175</v>
      </c>
      <c r="C50" s="8" t="s">
        <v>155</v>
      </c>
      <c r="D50" s="8" t="s">
        <v>162</v>
      </c>
      <c r="E50" s="8" t="s">
        <v>157</v>
      </c>
      <c r="F50" s="8" t="s">
        <v>158</v>
      </c>
      <c r="G50" s="8" t="s">
        <v>159</v>
      </c>
      <c r="H50" s="8" t="s">
        <v>160</v>
      </c>
      <c r="I50" s="8">
        <v>16.62</v>
      </c>
      <c r="J50" s="8">
        <v>46.93</v>
      </c>
      <c r="K50" s="8">
        <v>43.23</v>
      </c>
      <c r="L50" s="9">
        <v>48.39</v>
      </c>
      <c r="M50" s="8">
        <v>7.28</v>
      </c>
      <c r="N50" s="8">
        <v>45.71</v>
      </c>
      <c r="O50" s="8">
        <v>40.86</v>
      </c>
      <c r="P50" s="9">
        <v>41.8</v>
      </c>
      <c r="Q50" s="8">
        <v>6.17</v>
      </c>
      <c r="R50" s="8">
        <v>38.46</v>
      </c>
      <c r="S50" s="8">
        <v>37.090000000000003</v>
      </c>
      <c r="T50" s="9">
        <v>37.15</v>
      </c>
      <c r="U50" s="8">
        <v>7.86</v>
      </c>
      <c r="V50" s="8">
        <v>37.799999999999997</v>
      </c>
      <c r="W50" s="8">
        <v>36.26</v>
      </c>
      <c r="X50" s="9">
        <v>37.35</v>
      </c>
      <c r="Y50" s="10">
        <f t="shared" si="2"/>
        <v>33.06</v>
      </c>
      <c r="Z50" s="10">
        <f t="shared" si="3"/>
        <v>37.575000000000003</v>
      </c>
    </row>
    <row r="51" spans="1:26" ht="15" customHeight="1" x14ac:dyDescent="0.25">
      <c r="A51" s="15" t="s">
        <v>370</v>
      </c>
      <c r="B51" s="8" t="s">
        <v>175</v>
      </c>
      <c r="C51" s="8" t="s">
        <v>155</v>
      </c>
      <c r="D51" s="8" t="s">
        <v>156</v>
      </c>
      <c r="E51" s="8" t="s">
        <v>157</v>
      </c>
      <c r="F51" s="8" t="s">
        <v>158</v>
      </c>
      <c r="G51" s="8" t="s">
        <v>159</v>
      </c>
      <c r="H51" s="8" t="s">
        <v>160</v>
      </c>
      <c r="I51" s="8">
        <v>28.94</v>
      </c>
      <c r="J51" s="8">
        <v>61.54</v>
      </c>
      <c r="K51" s="8">
        <v>54.35</v>
      </c>
      <c r="L51" s="9">
        <v>52.32</v>
      </c>
      <c r="M51" s="8">
        <v>24.68</v>
      </c>
      <c r="N51" s="8">
        <v>59.55</v>
      </c>
      <c r="O51" s="8">
        <v>49.77</v>
      </c>
      <c r="P51" s="9">
        <v>53.51</v>
      </c>
      <c r="Q51" s="8">
        <v>27.25</v>
      </c>
      <c r="R51" s="8">
        <v>58.38</v>
      </c>
      <c r="S51" s="8">
        <v>50.93</v>
      </c>
      <c r="T51" s="9">
        <v>49.59</v>
      </c>
      <c r="U51" s="8">
        <v>20.25</v>
      </c>
      <c r="V51" s="8">
        <v>50.3</v>
      </c>
      <c r="W51" s="8">
        <v>43.46</v>
      </c>
      <c r="X51" s="9">
        <v>41.69</v>
      </c>
      <c r="Y51" s="10">
        <f t="shared" si="2"/>
        <v>45.406874999999999</v>
      </c>
      <c r="Z51" s="10">
        <f t="shared" si="3"/>
        <v>50.034999999999997</v>
      </c>
    </row>
    <row r="52" spans="1:26" x14ac:dyDescent="0.25">
      <c r="A52" s="8" t="s">
        <v>338</v>
      </c>
      <c r="B52" s="8" t="s">
        <v>175</v>
      </c>
      <c r="C52" s="8" t="s">
        <v>163</v>
      </c>
      <c r="D52" s="8" t="s">
        <v>164</v>
      </c>
      <c r="E52" s="8" t="s">
        <v>165</v>
      </c>
      <c r="F52" s="8" t="s">
        <v>166</v>
      </c>
      <c r="G52" s="8" t="s">
        <v>167</v>
      </c>
      <c r="H52" s="8" t="s">
        <v>168</v>
      </c>
      <c r="I52" s="8">
        <v>36.26</v>
      </c>
      <c r="J52" s="8">
        <v>66.67</v>
      </c>
      <c r="K52" s="8">
        <v>60.56</v>
      </c>
      <c r="L52" s="9">
        <v>71.959999999999994</v>
      </c>
      <c r="M52" s="8">
        <v>13.46</v>
      </c>
      <c r="N52" s="8">
        <v>55.05</v>
      </c>
      <c r="O52" s="8">
        <v>46.78</v>
      </c>
      <c r="P52" s="9">
        <v>41.82</v>
      </c>
      <c r="Q52" s="8">
        <v>34.86</v>
      </c>
      <c r="R52" s="8">
        <v>64.22</v>
      </c>
      <c r="S52" s="8">
        <v>58.58</v>
      </c>
      <c r="T52" s="9">
        <v>67.42</v>
      </c>
      <c r="U52" s="8">
        <v>15.26</v>
      </c>
      <c r="V52" s="8">
        <v>50</v>
      </c>
      <c r="W52" s="8">
        <v>44.92</v>
      </c>
      <c r="X52" s="9">
        <v>44.75</v>
      </c>
      <c r="Y52" s="10">
        <f t="shared" si="2"/>
        <v>48.285624999999996</v>
      </c>
      <c r="Z52" s="10">
        <f t="shared" si="3"/>
        <v>48.39</v>
      </c>
    </row>
    <row r="53" spans="1:26" x14ac:dyDescent="0.25">
      <c r="A53" s="8" t="s">
        <v>351</v>
      </c>
      <c r="B53" s="8" t="s">
        <v>175</v>
      </c>
      <c r="C53" s="8" t="s">
        <v>163</v>
      </c>
      <c r="D53" s="8" t="s">
        <v>169</v>
      </c>
      <c r="E53" s="8" t="s">
        <v>165</v>
      </c>
      <c r="F53" s="8" t="s">
        <v>166</v>
      </c>
      <c r="G53" s="8" t="s">
        <v>167</v>
      </c>
      <c r="H53" s="8" t="s">
        <v>168</v>
      </c>
      <c r="I53" s="8">
        <v>37.24</v>
      </c>
      <c r="J53" s="8">
        <v>60.38</v>
      </c>
      <c r="K53" s="8">
        <v>56.67</v>
      </c>
      <c r="L53" s="9">
        <v>66.61</v>
      </c>
      <c r="M53" s="8">
        <v>21.52</v>
      </c>
      <c r="N53" s="8">
        <v>50</v>
      </c>
      <c r="O53" s="8">
        <v>45.95</v>
      </c>
      <c r="P53" s="9">
        <v>40.049999999999997</v>
      </c>
      <c r="Q53" s="8">
        <v>37.979999999999997</v>
      </c>
      <c r="R53" s="8">
        <v>57.69</v>
      </c>
      <c r="S53" s="8">
        <v>56.56</v>
      </c>
      <c r="T53" s="9">
        <v>65.3</v>
      </c>
      <c r="U53" s="8">
        <v>22.08</v>
      </c>
      <c r="V53" s="8">
        <v>44.66</v>
      </c>
      <c r="W53" s="8">
        <v>46.45</v>
      </c>
      <c r="X53" s="9">
        <v>48.79</v>
      </c>
      <c r="Y53" s="10">
        <f t="shared" si="2"/>
        <v>47.370625000000004</v>
      </c>
      <c r="Z53" s="10">
        <f t="shared" si="3"/>
        <v>47.620000000000005</v>
      </c>
    </row>
    <row r="54" spans="1:26" x14ac:dyDescent="0.25">
      <c r="A54" s="8" t="s">
        <v>328</v>
      </c>
      <c r="B54" s="8" t="s">
        <v>175</v>
      </c>
      <c r="C54" s="8" t="s">
        <v>163</v>
      </c>
      <c r="D54" s="8" t="s">
        <v>170</v>
      </c>
      <c r="E54" s="8" t="s">
        <v>165</v>
      </c>
      <c r="F54" s="8" t="s">
        <v>166</v>
      </c>
      <c r="G54" s="8" t="s">
        <v>167</v>
      </c>
      <c r="H54" s="8" t="s">
        <v>168</v>
      </c>
      <c r="I54" s="8">
        <v>17.59</v>
      </c>
      <c r="J54" s="8">
        <v>52.73</v>
      </c>
      <c r="K54" s="8">
        <v>49.91</v>
      </c>
      <c r="L54" s="9">
        <v>47.73</v>
      </c>
      <c r="M54" s="8">
        <v>10.29</v>
      </c>
      <c r="N54" s="8">
        <v>40.74</v>
      </c>
      <c r="O54" s="8">
        <v>40.71</v>
      </c>
      <c r="P54" s="9">
        <v>33.950000000000003</v>
      </c>
      <c r="Q54" s="8">
        <v>22.79</v>
      </c>
      <c r="R54" s="8">
        <v>55.56</v>
      </c>
      <c r="S54" s="8">
        <v>52.2</v>
      </c>
      <c r="T54" s="9">
        <v>51.52</v>
      </c>
      <c r="U54" s="8">
        <v>13.61</v>
      </c>
      <c r="V54" s="8">
        <v>46.73</v>
      </c>
      <c r="W54" s="8">
        <v>46.71</v>
      </c>
      <c r="X54" s="9">
        <v>40.53</v>
      </c>
      <c r="Y54" s="10">
        <f t="shared" si="2"/>
        <v>38.956249999999997</v>
      </c>
      <c r="Z54" s="10">
        <f t="shared" si="3"/>
        <v>43.725000000000001</v>
      </c>
    </row>
  </sheetData>
  <sortState xmlns:xlrd2="http://schemas.microsoft.com/office/spreadsheetml/2017/richdata2" ref="A2:Z54">
    <sortCondition ref="A2:A54"/>
  </sortState>
  <conditionalFormatting sqref="I2:Z54">
    <cfRule type="cellIs" dxfId="1" priority="1" operator="greaterThan">
      <formula>60</formula>
    </cfRule>
    <cfRule type="cellIs" dxfId="0"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6"/>
  <sheetViews>
    <sheetView tabSelected="1" workbookViewId="0">
      <pane xSplit="1" ySplit="1" topLeftCell="B2" activePane="bottomRight" state="frozen"/>
      <selection pane="topRight" activeCell="B1" sqref="B1"/>
      <selection pane="bottomLeft" activeCell="A2" sqref="A2"/>
      <selection pane="bottomRight" activeCell="C13" sqref="C13"/>
    </sheetView>
  </sheetViews>
  <sheetFormatPr baseColWidth="10" defaultColWidth="8.7109375" defaultRowHeight="15" x14ac:dyDescent="0.25"/>
  <cols>
    <col min="1" max="1" width="8.7109375" style="4"/>
    <col min="2" max="2" width="18.42578125" style="1" customWidth="1"/>
    <col min="3" max="3" width="28.7109375" style="1" customWidth="1"/>
    <col min="4" max="4" width="8.7109375" style="1" customWidth="1"/>
    <col min="5" max="6" width="17.140625" style="1" customWidth="1"/>
    <col min="7" max="7" width="36" style="1" customWidth="1"/>
    <col min="8" max="8" width="9.5703125" style="1" bestFit="1" customWidth="1"/>
    <col min="9" max="9" width="11.5703125" style="1" bestFit="1" customWidth="1"/>
    <col min="10" max="10" width="8.85546875" style="1" bestFit="1" customWidth="1"/>
    <col min="11" max="11" width="12.5703125" style="1" bestFit="1" customWidth="1"/>
    <col min="12" max="12" width="12.42578125" style="1" bestFit="1" customWidth="1"/>
    <col min="13" max="13" width="14.42578125" style="1" bestFit="1" customWidth="1"/>
    <col min="14" max="14" width="11.7109375" style="1" bestFit="1" customWidth="1"/>
    <col min="15" max="15" width="15.42578125" style="1" bestFit="1" customWidth="1"/>
    <col min="16" max="16" width="12.5703125" style="1" bestFit="1" customWidth="1"/>
    <col min="17" max="17" width="14.5703125" style="1" bestFit="1" customWidth="1"/>
    <col min="18" max="18" width="11.85546875" style="1" bestFit="1" customWidth="1"/>
    <col min="19" max="19" width="15.5703125" style="1" bestFit="1" customWidth="1"/>
    <col min="20" max="20" width="12.5703125" style="1" bestFit="1" customWidth="1"/>
    <col min="21" max="21" width="14.5703125" style="1" bestFit="1" customWidth="1"/>
    <col min="22" max="22" width="11.85546875" style="1" bestFit="1" customWidth="1"/>
    <col min="23" max="23" width="15.5703125" style="1" bestFit="1" customWidth="1"/>
    <col min="24" max="24" width="18.140625" style="1" bestFit="1" customWidth="1"/>
    <col min="25" max="25" width="17.5703125" style="1" bestFit="1" customWidth="1"/>
    <col min="26" max="16384" width="8.7109375" style="1"/>
  </cols>
  <sheetData>
    <row r="1" spans="1:25" s="3" customFormat="1" x14ac:dyDescent="0.25">
      <c r="A1" s="13" t="s">
        <v>0</v>
      </c>
      <c r="B1" s="13" t="s">
        <v>1</v>
      </c>
      <c r="C1" s="13" t="s">
        <v>303</v>
      </c>
      <c r="D1" s="13" t="s">
        <v>2</v>
      </c>
      <c r="E1" s="13" t="s">
        <v>3</v>
      </c>
      <c r="F1" s="13" t="s">
        <v>171</v>
      </c>
      <c r="G1" s="13" t="s">
        <v>172</v>
      </c>
      <c r="H1" s="13" t="s">
        <v>305</v>
      </c>
      <c r="I1" s="13" t="s">
        <v>304</v>
      </c>
      <c r="J1" s="13" t="s">
        <v>318</v>
      </c>
      <c r="K1" s="14" t="s">
        <v>319</v>
      </c>
      <c r="L1" s="13" t="s">
        <v>306</v>
      </c>
      <c r="M1" s="13" t="s">
        <v>307</v>
      </c>
      <c r="N1" s="13" t="s">
        <v>308</v>
      </c>
      <c r="O1" s="14" t="s">
        <v>309</v>
      </c>
      <c r="P1" s="13" t="s">
        <v>310</v>
      </c>
      <c r="Q1" s="13" t="s">
        <v>311</v>
      </c>
      <c r="R1" s="13" t="s">
        <v>312</v>
      </c>
      <c r="S1" s="14" t="s">
        <v>313</v>
      </c>
      <c r="T1" s="13" t="s">
        <v>314</v>
      </c>
      <c r="U1" s="13" t="s">
        <v>315</v>
      </c>
      <c r="V1" s="13" t="s">
        <v>316</v>
      </c>
      <c r="W1" s="14" t="s">
        <v>317</v>
      </c>
      <c r="X1" s="13" t="s">
        <v>363</v>
      </c>
      <c r="Y1" s="13" t="s">
        <v>364</v>
      </c>
    </row>
    <row r="2" spans="1:25" x14ac:dyDescent="0.25">
      <c r="A2" s="16" t="s">
        <v>376</v>
      </c>
      <c r="C2" s="1" t="s">
        <v>90</v>
      </c>
      <c r="D2" s="1" t="s">
        <v>204</v>
      </c>
      <c r="E2" s="1" t="s">
        <v>238</v>
      </c>
      <c r="F2" s="1" t="s">
        <v>239</v>
      </c>
      <c r="G2" s="1" t="s">
        <v>240</v>
      </c>
      <c r="H2">
        <v>6.85</v>
      </c>
      <c r="I2">
        <v>29.13</v>
      </c>
      <c r="J2">
        <v>46.24</v>
      </c>
      <c r="K2">
        <v>34.51</v>
      </c>
      <c r="L2">
        <v>7.57</v>
      </c>
      <c r="M2">
        <v>30.8</v>
      </c>
      <c r="N2">
        <v>47.62</v>
      </c>
      <c r="O2">
        <v>39.549999999999997</v>
      </c>
      <c r="P2">
        <v>5.73</v>
      </c>
      <c r="Q2">
        <v>29.51</v>
      </c>
      <c r="R2">
        <v>47.06</v>
      </c>
      <c r="S2">
        <v>36.65</v>
      </c>
      <c r="T2">
        <v>3.68</v>
      </c>
      <c r="U2">
        <v>25.3</v>
      </c>
      <c r="V2">
        <v>43.35</v>
      </c>
      <c r="W2">
        <v>32.56</v>
      </c>
      <c r="X2" s="1">
        <f>AVERAGE(H2:W2)</f>
        <v>29.131875000000001</v>
      </c>
      <c r="Y2" s="1">
        <f>MEDIAN(H2:W2)</f>
        <v>31.68</v>
      </c>
    </row>
    <row r="3" spans="1:25" ht="14.65" customHeight="1" x14ac:dyDescent="0.25">
      <c r="A3" s="16"/>
      <c r="B3" s="1" t="s">
        <v>177</v>
      </c>
      <c r="D3" s="1" t="s">
        <v>193</v>
      </c>
      <c r="E3" s="1" t="s">
        <v>205</v>
      </c>
      <c r="F3" s="1" t="s">
        <v>216</v>
      </c>
      <c r="G3" s="1" t="s">
        <v>227</v>
      </c>
      <c r="H3" s="1" t="s">
        <v>365</v>
      </c>
      <c r="X3" s="2"/>
      <c r="Y3" s="2"/>
    </row>
    <row r="4" spans="1:25" x14ac:dyDescent="0.25">
      <c r="A4" s="16"/>
      <c r="B4" s="1" t="s">
        <v>178</v>
      </c>
      <c r="D4" s="1" t="s">
        <v>194</v>
      </c>
      <c r="E4" s="1" t="s">
        <v>206</v>
      </c>
      <c r="F4" s="1" t="s">
        <v>217</v>
      </c>
      <c r="G4" s="1" t="s">
        <v>228</v>
      </c>
      <c r="H4" s="1" t="s">
        <v>365</v>
      </c>
    </row>
    <row r="5" spans="1:25" x14ac:dyDescent="0.25">
      <c r="A5" s="16"/>
      <c r="B5" s="1" t="s">
        <v>179</v>
      </c>
      <c r="D5" s="1" t="s">
        <v>195</v>
      </c>
      <c r="E5" s="1" t="s">
        <v>207</v>
      </c>
      <c r="F5" s="1" t="s">
        <v>218</v>
      </c>
      <c r="G5" s="1" t="s">
        <v>229</v>
      </c>
      <c r="H5" s="1" t="s">
        <v>365</v>
      </c>
    </row>
    <row r="6" spans="1:25" x14ac:dyDescent="0.25">
      <c r="A6" s="16"/>
      <c r="B6" s="1" t="s">
        <v>180</v>
      </c>
      <c r="D6" s="1" t="s">
        <v>196</v>
      </c>
      <c r="E6" s="1" t="s">
        <v>208</v>
      </c>
      <c r="F6" t="s">
        <v>219</v>
      </c>
      <c r="G6" s="1" t="s">
        <v>230</v>
      </c>
      <c r="H6" s="1" t="s">
        <v>365</v>
      </c>
    </row>
    <row r="7" spans="1:25" x14ac:dyDescent="0.25">
      <c r="A7" s="16"/>
      <c r="B7" s="1" t="s">
        <v>181</v>
      </c>
      <c r="D7" s="1" t="s">
        <v>197</v>
      </c>
      <c r="E7" s="1" t="s">
        <v>209</v>
      </c>
      <c r="F7" t="s">
        <v>220</v>
      </c>
      <c r="G7" s="1" t="s">
        <v>231</v>
      </c>
      <c r="H7" s="1" t="s">
        <v>365</v>
      </c>
    </row>
    <row r="8" spans="1:25" x14ac:dyDescent="0.25">
      <c r="A8" s="16"/>
      <c r="B8" s="1" t="s">
        <v>182</v>
      </c>
      <c r="D8" s="1" t="s">
        <v>198</v>
      </c>
      <c r="E8" s="1" t="s">
        <v>210</v>
      </c>
      <c r="F8" s="1" t="s">
        <v>221</v>
      </c>
      <c r="G8" s="1" t="s">
        <v>232</v>
      </c>
      <c r="H8" s="1" t="s">
        <v>365</v>
      </c>
    </row>
    <row r="9" spans="1:25" x14ac:dyDescent="0.25">
      <c r="A9" s="16"/>
      <c r="B9" s="1" t="s">
        <v>183</v>
      </c>
      <c r="D9" s="1" t="s">
        <v>199</v>
      </c>
      <c r="E9" s="1" t="s">
        <v>211</v>
      </c>
      <c r="F9" t="s">
        <v>222</v>
      </c>
      <c r="G9" s="1" t="s">
        <v>233</v>
      </c>
      <c r="H9" s="1" t="s">
        <v>365</v>
      </c>
    </row>
    <row r="10" spans="1:25" x14ac:dyDescent="0.25">
      <c r="A10" s="16"/>
      <c r="B10" s="1" t="s">
        <v>184</v>
      </c>
      <c r="D10" s="1" t="s">
        <v>200</v>
      </c>
      <c r="E10" s="1" t="s">
        <v>212</v>
      </c>
      <c r="F10" t="s">
        <v>223</v>
      </c>
      <c r="G10" s="1" t="s">
        <v>234</v>
      </c>
      <c r="H10" s="1" t="s">
        <v>365</v>
      </c>
    </row>
    <row r="11" spans="1:25" x14ac:dyDescent="0.25">
      <c r="A11" s="16"/>
      <c r="B11" s="1" t="s">
        <v>185</v>
      </c>
      <c r="D11" s="1" t="s">
        <v>201</v>
      </c>
      <c r="E11" s="1" t="s">
        <v>213</v>
      </c>
      <c r="F11" t="s">
        <v>224</v>
      </c>
      <c r="G11" s="1" t="s">
        <v>235</v>
      </c>
      <c r="H11" s="1" t="s">
        <v>365</v>
      </c>
    </row>
    <row r="12" spans="1:25" x14ac:dyDescent="0.25">
      <c r="A12" s="16"/>
      <c r="B12" s="1" t="s">
        <v>186</v>
      </c>
      <c r="D12" s="1" t="s">
        <v>202</v>
      </c>
      <c r="E12" s="1" t="s">
        <v>214</v>
      </c>
      <c r="F12" t="s">
        <v>225</v>
      </c>
      <c r="G12" s="1" t="s">
        <v>236</v>
      </c>
      <c r="H12" s="1" t="s">
        <v>365</v>
      </c>
    </row>
    <row r="13" spans="1:25" s="3" customFormat="1" x14ac:dyDescent="0.25">
      <c r="A13" s="16"/>
      <c r="B13" s="3" t="s">
        <v>187</v>
      </c>
      <c r="D13" s="3" t="s">
        <v>203</v>
      </c>
      <c r="E13" s="3" t="s">
        <v>215</v>
      </c>
      <c r="F13" s="6" t="s">
        <v>226</v>
      </c>
      <c r="G13" s="3" t="s">
        <v>237</v>
      </c>
      <c r="H13" s="3" t="s">
        <v>365</v>
      </c>
    </row>
    <row r="14" spans="1:25" x14ac:dyDescent="0.25">
      <c r="A14" s="16" t="s">
        <v>135</v>
      </c>
      <c r="C14" s="1" t="s">
        <v>136</v>
      </c>
      <c r="D14" s="1" t="s">
        <v>294</v>
      </c>
      <c r="E14" s="1" t="s">
        <v>295</v>
      </c>
      <c r="F14" s="1" t="s">
        <v>296</v>
      </c>
      <c r="G14" s="1" t="s">
        <v>297</v>
      </c>
      <c r="H14">
        <v>12.68</v>
      </c>
      <c r="I14">
        <v>43.48</v>
      </c>
      <c r="J14">
        <v>35.159999999999997</v>
      </c>
      <c r="K14">
        <v>43.66</v>
      </c>
      <c r="L14">
        <v>11.88</v>
      </c>
      <c r="M14">
        <v>37.78</v>
      </c>
      <c r="N14">
        <v>33.33</v>
      </c>
      <c r="O14">
        <v>33.31</v>
      </c>
      <c r="P14">
        <v>13.81</v>
      </c>
      <c r="Q14">
        <v>37.36</v>
      </c>
      <c r="R14">
        <v>34.58</v>
      </c>
      <c r="S14">
        <v>37.81</v>
      </c>
      <c r="T14">
        <v>2.1</v>
      </c>
      <c r="U14">
        <v>25.32</v>
      </c>
      <c r="V14">
        <v>19.89</v>
      </c>
      <c r="W14">
        <v>18.09</v>
      </c>
      <c r="X14" s="1">
        <f>AVERAGE(H14:W14)</f>
        <v>27.514999999999997</v>
      </c>
      <c r="Y14" s="1">
        <f>MEDIAN(H14:W14)</f>
        <v>33.32</v>
      </c>
    </row>
    <row r="15" spans="1:25" ht="14.65" customHeight="1" x14ac:dyDescent="0.25">
      <c r="A15" s="16"/>
      <c r="B15" s="1" t="s">
        <v>188</v>
      </c>
      <c r="D15" s="1" t="s">
        <v>248</v>
      </c>
      <c r="E15" s="1" t="s">
        <v>248</v>
      </c>
      <c r="F15" t="s">
        <v>248</v>
      </c>
      <c r="G15" t="s">
        <v>271</v>
      </c>
      <c r="H15" s="1" t="s">
        <v>365</v>
      </c>
      <c r="X15" s="2"/>
      <c r="Y15" s="2"/>
    </row>
    <row r="16" spans="1:25" x14ac:dyDescent="0.25">
      <c r="A16" s="16"/>
      <c r="B16" s="1" t="s">
        <v>189</v>
      </c>
      <c r="D16" s="1" t="s">
        <v>249</v>
      </c>
      <c r="E16" s="1" t="s">
        <v>272</v>
      </c>
      <c r="F16" t="s">
        <v>267</v>
      </c>
      <c r="G16" s="1" t="s">
        <v>292</v>
      </c>
      <c r="H16" s="1" t="s">
        <v>365</v>
      </c>
    </row>
    <row r="17" spans="1:25" x14ac:dyDescent="0.25">
      <c r="A17" s="16"/>
      <c r="B17" s="1" t="s">
        <v>190</v>
      </c>
      <c r="D17" t="s">
        <v>250</v>
      </c>
      <c r="E17" s="1" t="s">
        <v>273</v>
      </c>
      <c r="F17" t="s">
        <v>268</v>
      </c>
      <c r="G17" t="s">
        <v>274</v>
      </c>
      <c r="H17" s="1" t="s">
        <v>365</v>
      </c>
    </row>
    <row r="18" spans="1:25" x14ac:dyDescent="0.25">
      <c r="A18" s="16"/>
      <c r="B18" s="1" t="s">
        <v>191</v>
      </c>
      <c r="D18" t="s">
        <v>251</v>
      </c>
      <c r="E18" s="1" t="s">
        <v>275</v>
      </c>
      <c r="F18" t="s">
        <v>269</v>
      </c>
      <c r="G18" s="1" t="s">
        <v>293</v>
      </c>
      <c r="H18" s="1" t="s">
        <v>365</v>
      </c>
    </row>
    <row r="19" spans="1:25" s="3" customFormat="1" x14ac:dyDescent="0.25">
      <c r="A19" s="16"/>
      <c r="B19" s="3" t="s">
        <v>192</v>
      </c>
      <c r="D19" s="3" t="s">
        <v>252</v>
      </c>
      <c r="E19" s="3" t="s">
        <v>277</v>
      </c>
      <c r="F19" s="3" t="s">
        <v>270</v>
      </c>
      <c r="G19" s="3" t="s">
        <v>276</v>
      </c>
      <c r="H19" s="3" t="s">
        <v>365</v>
      </c>
    </row>
    <row r="20" spans="1:25" x14ac:dyDescent="0.25">
      <c r="A20" s="16" t="s">
        <v>137</v>
      </c>
      <c r="C20" s="1" t="s">
        <v>138</v>
      </c>
      <c r="D20" s="1" t="s">
        <v>294</v>
      </c>
      <c r="E20" s="1" t="s">
        <v>295</v>
      </c>
      <c r="F20" s="1" t="s">
        <v>296</v>
      </c>
      <c r="G20" s="1" t="s">
        <v>297</v>
      </c>
      <c r="H20">
        <v>7.36</v>
      </c>
      <c r="I20">
        <v>40.4</v>
      </c>
      <c r="J20">
        <v>32.53</v>
      </c>
      <c r="K20">
        <v>37.03</v>
      </c>
      <c r="L20">
        <v>15.81</v>
      </c>
      <c r="M20">
        <v>47.42</v>
      </c>
      <c r="N20">
        <v>36.97</v>
      </c>
      <c r="O20">
        <v>35.6</v>
      </c>
      <c r="P20">
        <v>6.93</v>
      </c>
      <c r="Q20">
        <v>36.729999999999997</v>
      </c>
      <c r="R20">
        <v>34.04</v>
      </c>
      <c r="S20">
        <v>34.6</v>
      </c>
      <c r="T20">
        <v>3.14</v>
      </c>
      <c r="U20">
        <v>27.91</v>
      </c>
      <c r="V20">
        <v>21.33</v>
      </c>
      <c r="W20">
        <v>22.82</v>
      </c>
      <c r="X20" s="1">
        <f>AVERAGE(H20:W20)</f>
        <v>27.538750000000004</v>
      </c>
      <c r="Y20" s="1">
        <f>MEDIAN(H20:W20)</f>
        <v>33.284999999999997</v>
      </c>
    </row>
    <row r="21" spans="1:25" x14ac:dyDescent="0.25">
      <c r="A21" s="16"/>
      <c r="B21" s="1" t="s">
        <v>188</v>
      </c>
      <c r="D21" s="1" t="s">
        <v>248</v>
      </c>
      <c r="E21" s="1" t="s">
        <v>248</v>
      </c>
      <c r="F21" t="s">
        <v>248</v>
      </c>
      <c r="G21" t="s">
        <v>271</v>
      </c>
      <c r="H21" s="1" t="s">
        <v>365</v>
      </c>
      <c r="X21" s="2"/>
      <c r="Y21" s="2"/>
    </row>
    <row r="22" spans="1:25" x14ac:dyDescent="0.25">
      <c r="A22" s="16"/>
      <c r="B22" s="1" t="s">
        <v>189</v>
      </c>
      <c r="D22" s="1" t="s">
        <v>249</v>
      </c>
      <c r="E22" s="1" t="s">
        <v>272</v>
      </c>
      <c r="F22" t="s">
        <v>267</v>
      </c>
      <c r="G22" s="1" t="s">
        <v>292</v>
      </c>
      <c r="H22" s="1" t="s">
        <v>365</v>
      </c>
    </row>
    <row r="23" spans="1:25" x14ac:dyDescent="0.25">
      <c r="A23" s="16"/>
      <c r="B23" s="1" t="s">
        <v>190</v>
      </c>
      <c r="D23" t="s">
        <v>250</v>
      </c>
      <c r="E23" s="1" t="s">
        <v>273</v>
      </c>
      <c r="F23" t="s">
        <v>268</v>
      </c>
      <c r="G23" t="s">
        <v>274</v>
      </c>
      <c r="H23" s="1" t="s">
        <v>365</v>
      </c>
    </row>
    <row r="24" spans="1:25" x14ac:dyDescent="0.25">
      <c r="A24" s="16"/>
      <c r="B24" s="1" t="s">
        <v>191</v>
      </c>
      <c r="D24" t="s">
        <v>251</v>
      </c>
      <c r="E24" s="1" t="s">
        <v>275</v>
      </c>
      <c r="F24" t="s">
        <v>269</v>
      </c>
      <c r="G24" s="1" t="s">
        <v>293</v>
      </c>
      <c r="H24" s="1" t="s">
        <v>365</v>
      </c>
    </row>
    <row r="25" spans="1:25" s="3" customFormat="1" x14ac:dyDescent="0.25">
      <c r="A25" s="16"/>
      <c r="B25" s="3" t="s">
        <v>192</v>
      </c>
      <c r="D25" s="3" t="s">
        <v>252</v>
      </c>
      <c r="E25" s="3" t="s">
        <v>277</v>
      </c>
      <c r="F25" s="3" t="s">
        <v>270</v>
      </c>
      <c r="G25" s="3" t="s">
        <v>276</v>
      </c>
      <c r="H25" s="3" t="s">
        <v>365</v>
      </c>
    </row>
    <row r="26" spans="1:25" x14ac:dyDescent="0.25">
      <c r="A26" s="16" t="s">
        <v>30</v>
      </c>
      <c r="C26" s="1" t="s">
        <v>32</v>
      </c>
      <c r="D26" s="1" t="s">
        <v>298</v>
      </c>
      <c r="E26" s="1" t="s">
        <v>299</v>
      </c>
      <c r="F26" s="1" t="s">
        <v>300</v>
      </c>
      <c r="G26" s="1" t="s">
        <v>301</v>
      </c>
      <c r="H26">
        <v>16.63</v>
      </c>
      <c r="I26">
        <v>37.89</v>
      </c>
      <c r="J26">
        <v>49.45</v>
      </c>
      <c r="K26">
        <v>49.97</v>
      </c>
      <c r="L26">
        <v>8.9700000000000006</v>
      </c>
      <c r="M26">
        <v>29.47</v>
      </c>
      <c r="N26">
        <v>43.35</v>
      </c>
      <c r="O26">
        <v>38.64</v>
      </c>
      <c r="P26">
        <v>8.9700000000000006</v>
      </c>
      <c r="Q26">
        <v>28.47</v>
      </c>
      <c r="R26">
        <v>43.35</v>
      </c>
      <c r="S26">
        <v>42.85</v>
      </c>
      <c r="T26">
        <v>7.12</v>
      </c>
      <c r="U26">
        <v>30.04</v>
      </c>
      <c r="V26">
        <v>40.81</v>
      </c>
      <c r="W26">
        <v>38.409999999999997</v>
      </c>
      <c r="X26" s="1">
        <f>AVERAGE(H26:W26)</f>
        <v>32.149375000000006</v>
      </c>
      <c r="Y26" s="1">
        <f>MEDIAN(H26:W26)</f>
        <v>38.15</v>
      </c>
    </row>
    <row r="27" spans="1:25" x14ac:dyDescent="0.25">
      <c r="A27" s="16"/>
      <c r="B27" s="1" t="s">
        <v>241</v>
      </c>
      <c r="D27" s="1" t="s">
        <v>253</v>
      </c>
      <c r="E27" s="1" t="s">
        <v>278</v>
      </c>
      <c r="F27" t="s">
        <v>266</v>
      </c>
      <c r="G27" s="1" t="s">
        <v>279</v>
      </c>
      <c r="H27" s="1" t="s">
        <v>365</v>
      </c>
      <c r="X27" s="2"/>
      <c r="Y27" s="2"/>
    </row>
    <row r="28" spans="1:25" x14ac:dyDescent="0.25">
      <c r="A28" s="16"/>
      <c r="B28" s="1" t="s">
        <v>242</v>
      </c>
      <c r="D28" t="s">
        <v>254</v>
      </c>
      <c r="E28" s="1" t="s">
        <v>280</v>
      </c>
      <c r="F28" t="s">
        <v>265</v>
      </c>
      <c r="G28" s="1" t="s">
        <v>283</v>
      </c>
      <c r="H28" s="1" t="s">
        <v>365</v>
      </c>
    </row>
    <row r="29" spans="1:25" x14ac:dyDescent="0.25">
      <c r="A29" s="16"/>
      <c r="B29" s="1" t="s">
        <v>243</v>
      </c>
      <c r="D29" s="1" t="s">
        <v>255</v>
      </c>
      <c r="E29" s="1" t="s">
        <v>281</v>
      </c>
      <c r="F29" t="s">
        <v>264</v>
      </c>
      <c r="G29" s="1" t="s">
        <v>282</v>
      </c>
      <c r="H29" s="1" t="s">
        <v>365</v>
      </c>
    </row>
    <row r="30" spans="1:25" x14ac:dyDescent="0.25">
      <c r="A30" s="16"/>
      <c r="B30" s="1" t="s">
        <v>244</v>
      </c>
      <c r="D30" t="s">
        <v>256</v>
      </c>
      <c r="E30" s="1" t="s">
        <v>284</v>
      </c>
      <c r="F30" t="s">
        <v>263</v>
      </c>
      <c r="G30" s="1" t="s">
        <v>285</v>
      </c>
      <c r="H30" s="1" t="s">
        <v>365</v>
      </c>
    </row>
    <row r="31" spans="1:25" x14ac:dyDescent="0.25">
      <c r="A31" s="16"/>
      <c r="B31" s="1" t="s">
        <v>245</v>
      </c>
      <c r="D31" t="s">
        <v>257</v>
      </c>
      <c r="E31" s="1" t="s">
        <v>286</v>
      </c>
      <c r="F31" t="s">
        <v>262</v>
      </c>
      <c r="G31" s="1" t="s">
        <v>287</v>
      </c>
      <c r="H31" s="1" t="s">
        <v>365</v>
      </c>
    </row>
    <row r="32" spans="1:25" x14ac:dyDescent="0.25">
      <c r="A32" s="16"/>
      <c r="B32" s="1" t="s">
        <v>246</v>
      </c>
      <c r="D32" t="s">
        <v>258</v>
      </c>
      <c r="E32" s="1" t="s">
        <v>288</v>
      </c>
      <c r="F32" t="s">
        <v>261</v>
      </c>
      <c r="G32" s="1" t="s">
        <v>289</v>
      </c>
      <c r="H32" s="1" t="s">
        <v>365</v>
      </c>
    </row>
    <row r="33" spans="1:8" x14ac:dyDescent="0.25">
      <c r="A33" s="16"/>
      <c r="B33" s="1" t="s">
        <v>247</v>
      </c>
      <c r="D33" t="s">
        <v>259</v>
      </c>
      <c r="E33" s="1" t="s">
        <v>290</v>
      </c>
      <c r="F33" s="1" t="s">
        <v>260</v>
      </c>
      <c r="G33" s="1" t="s">
        <v>291</v>
      </c>
      <c r="H33" s="1" t="s">
        <v>365</v>
      </c>
    </row>
    <row r="36" spans="1:8" x14ac:dyDescent="0.15">
      <c r="B36" s="5"/>
    </row>
  </sheetData>
  <mergeCells count="4">
    <mergeCell ref="A2:A13"/>
    <mergeCell ref="A14:A19"/>
    <mergeCell ref="A20:A25"/>
    <mergeCell ref="A26:A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All results</vt:lpstr>
      <vt:lpstr>Retranslation by 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Andrea Scheck</cp:lastModifiedBy>
  <dcterms:modified xsi:type="dcterms:W3CDTF">2025-01-12T08:16:22Z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8a7eba-5507-4be7-87ab-be5a2ad9d7c1_Enabled">
    <vt:lpwstr>true</vt:lpwstr>
  </property>
  <property fmtid="{D5CDD505-2E9C-101B-9397-08002B2CF9AE}" pid="3" name="MSIP_Label_e68a7eba-5507-4be7-87ab-be5a2ad9d7c1_SetDate">
    <vt:lpwstr>2024-11-14T14:13:38Z</vt:lpwstr>
  </property>
  <property fmtid="{D5CDD505-2E9C-101B-9397-08002B2CF9AE}" pid="4" name="MSIP_Label_e68a7eba-5507-4be7-87ab-be5a2ad9d7c1_Method">
    <vt:lpwstr>Standard</vt:lpwstr>
  </property>
  <property fmtid="{D5CDD505-2E9C-101B-9397-08002B2CF9AE}" pid="5" name="MSIP_Label_e68a7eba-5507-4be7-87ab-be5a2ad9d7c1_Name">
    <vt:lpwstr>General</vt:lpwstr>
  </property>
  <property fmtid="{D5CDD505-2E9C-101B-9397-08002B2CF9AE}" pid="6" name="MSIP_Label_e68a7eba-5507-4be7-87ab-be5a2ad9d7c1_SiteId">
    <vt:lpwstr>da758f18-b6d4-4358-942a-60930627c405</vt:lpwstr>
  </property>
  <property fmtid="{D5CDD505-2E9C-101B-9397-08002B2CF9AE}" pid="7" name="MSIP_Label_e68a7eba-5507-4be7-87ab-be5a2ad9d7c1_ActionId">
    <vt:lpwstr>c5209d5f-a473-4e64-a4ce-ca4691f16d2e</vt:lpwstr>
  </property>
  <property fmtid="{D5CDD505-2E9C-101B-9397-08002B2CF9AE}" pid="8" name="MSIP_Label_e68a7eba-5507-4be7-87ab-be5a2ad9d7c1_ContentBits">
    <vt:lpwstr>0</vt:lpwstr>
  </property>
</Properties>
</file>