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andrea\Dropbox\Uni\Charting New Realms\chartering-new-realms-2024\data\"/>
    </mc:Choice>
  </mc:AlternateContent>
  <xr:revisionPtr revIDLastSave="0" documentId="13_ncr:1_{86E46309-152E-442D-94FE-210E341F7FDF}" xr6:coauthVersionLast="47" xr6:coauthVersionMax="47" xr10:uidLastSave="{00000000-0000-0000-0000-000000000000}"/>
  <bookViews>
    <workbookView xWindow="-110" yWindow="-110" windowWidth="19420" windowHeight="12300" tabRatio="803" xr2:uid="{5A3A3390-AD50-4680-BBF4-5341B9A4109E}"/>
  </bookViews>
  <sheets>
    <sheet name="Alle Texte" sheetId="1" r:id="rId1"/>
    <sheet name="Retranslation sentences" sheetId="8" r:id="rId2"/>
    <sheet name="Durchschnitte Tools" sheetId="2" r:id="rId3"/>
    <sheet name="Scatter plot" sheetId="4" r:id="rId4"/>
    <sheet name="Bibel-DR" sheetId="5" r:id="rId5"/>
    <sheet name="Bibel-ESV" sheetId="6" r:id="rId6"/>
    <sheet name="Bibel-KJV"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9" i="1" l="1"/>
  <c r="Y9" i="1"/>
  <c r="Z7" i="1"/>
  <c r="Y7" i="1"/>
  <c r="Z5" i="1"/>
  <c r="Y5" i="1"/>
  <c r="Z3" i="1"/>
  <c r="Y3" i="1"/>
  <c r="Y26" i="8"/>
  <c r="Y20" i="8"/>
  <c r="Y14" i="8"/>
  <c r="Y2" i="8"/>
  <c r="X26" i="8"/>
  <c r="X20" i="8"/>
  <c r="X14" i="8"/>
  <c r="X2" i="8"/>
  <c r="Y27" i="1"/>
  <c r="Z27" i="1"/>
  <c r="Y45" i="1"/>
  <c r="Z45" i="1"/>
  <c r="Y2" i="1"/>
  <c r="Z2" i="1"/>
  <c r="Y4" i="1"/>
  <c r="Z4" i="1"/>
  <c r="Y6" i="1"/>
  <c r="Z6" i="1"/>
  <c r="Y8" i="1"/>
  <c r="Z8" i="1"/>
  <c r="Q15" i="7"/>
  <c r="P15" i="7"/>
  <c r="O15" i="7"/>
  <c r="N15" i="7"/>
  <c r="M15" i="7"/>
  <c r="L15" i="7"/>
  <c r="K15" i="7"/>
  <c r="J15" i="7"/>
  <c r="I15" i="7"/>
  <c r="H15" i="7"/>
  <c r="G15" i="7"/>
  <c r="F15" i="7"/>
  <c r="E15" i="7"/>
  <c r="D15" i="7"/>
  <c r="C15" i="7"/>
  <c r="B15" i="7"/>
  <c r="S14" i="7"/>
  <c r="R14" i="7"/>
  <c r="S13" i="7"/>
  <c r="R13" i="7"/>
  <c r="S12" i="7"/>
  <c r="R12" i="7"/>
  <c r="S11" i="7"/>
  <c r="R11" i="7"/>
  <c r="S10" i="7"/>
  <c r="R10" i="7"/>
  <c r="S9" i="7"/>
  <c r="R9" i="7"/>
  <c r="S8" i="7"/>
  <c r="R8" i="7"/>
  <c r="S7" i="7"/>
  <c r="R7" i="7"/>
  <c r="S6" i="7"/>
  <c r="R6" i="7"/>
  <c r="S5" i="7"/>
  <c r="R5" i="7"/>
  <c r="S4" i="7"/>
  <c r="R4" i="7"/>
  <c r="S3" i="7"/>
  <c r="R3" i="7"/>
  <c r="S2" i="7"/>
  <c r="R2" i="7"/>
  <c r="Q15" i="6"/>
  <c r="P15" i="6"/>
  <c r="O15" i="6"/>
  <c r="N15" i="6"/>
  <c r="M15" i="6"/>
  <c r="L15" i="6"/>
  <c r="K15" i="6"/>
  <c r="J15" i="6"/>
  <c r="I15" i="6"/>
  <c r="H15" i="6"/>
  <c r="G15" i="6"/>
  <c r="F15" i="6"/>
  <c r="E15" i="6"/>
  <c r="D15" i="6"/>
  <c r="C15" i="6"/>
  <c r="B15" i="6"/>
  <c r="S14" i="6"/>
  <c r="R14" i="6"/>
  <c r="S13" i="6"/>
  <c r="R13" i="6"/>
  <c r="S12" i="6"/>
  <c r="R12" i="6"/>
  <c r="S11" i="6"/>
  <c r="R11" i="6"/>
  <c r="S10" i="6"/>
  <c r="R10" i="6"/>
  <c r="S9" i="6"/>
  <c r="R9" i="6"/>
  <c r="S8" i="6"/>
  <c r="R8" i="6"/>
  <c r="S7" i="6"/>
  <c r="R7" i="6"/>
  <c r="S6" i="6"/>
  <c r="R6" i="6"/>
  <c r="S5" i="6"/>
  <c r="R5" i="6"/>
  <c r="S4" i="6"/>
  <c r="R4" i="6"/>
  <c r="S3" i="6"/>
  <c r="R3" i="6"/>
  <c r="S2" i="6"/>
  <c r="R2" i="6"/>
  <c r="B15" i="5"/>
  <c r="Q15" i="5"/>
  <c r="P15" i="5"/>
  <c r="O15" i="5"/>
  <c r="N15" i="5"/>
  <c r="M15" i="5"/>
  <c r="L15" i="5"/>
  <c r="K15" i="5"/>
  <c r="J15" i="5"/>
  <c r="I15" i="5"/>
  <c r="H15" i="5"/>
  <c r="G15" i="5"/>
  <c r="F15" i="5"/>
  <c r="E15" i="5"/>
  <c r="D15" i="5"/>
  <c r="C15" i="5"/>
  <c r="S14" i="5"/>
  <c r="R14" i="5"/>
  <c r="S13" i="5"/>
  <c r="R13" i="5"/>
  <c r="S12" i="5"/>
  <c r="R12" i="5"/>
  <c r="S11" i="5"/>
  <c r="R11" i="5"/>
  <c r="S10" i="5"/>
  <c r="R10" i="5"/>
  <c r="S9" i="5"/>
  <c r="R9" i="5"/>
  <c r="S8" i="5"/>
  <c r="R8" i="5"/>
  <c r="S7" i="5"/>
  <c r="R7" i="5"/>
  <c r="S6" i="5"/>
  <c r="R6" i="5"/>
  <c r="S5" i="5"/>
  <c r="R5" i="5"/>
  <c r="S4" i="5"/>
  <c r="R4" i="5"/>
  <c r="S3" i="5"/>
  <c r="R3" i="5"/>
  <c r="S2" i="5"/>
  <c r="R2" i="5"/>
  <c r="B32" i="2"/>
  <c r="Z49" i="1"/>
  <c r="Z42" i="1"/>
  <c r="Z24" i="1"/>
  <c r="Z36" i="1"/>
  <c r="Z22" i="1"/>
  <c r="Z25" i="1"/>
  <c r="Z31" i="1"/>
  <c r="Z47" i="1"/>
  <c r="Z12" i="1"/>
  <c r="Z17" i="1"/>
  <c r="Z50" i="1"/>
  <c r="Z52" i="1"/>
  <c r="Z51" i="1"/>
  <c r="Z39" i="1"/>
  <c r="Z37" i="1"/>
  <c r="Z28" i="1"/>
  <c r="Z54" i="1"/>
  <c r="Z46" i="1"/>
  <c r="Z48" i="1"/>
  <c r="Z38" i="1"/>
  <c r="Z19" i="1"/>
  <c r="Z26" i="1"/>
  <c r="Z15" i="1"/>
  <c r="Z13" i="1"/>
  <c r="Z14" i="1"/>
  <c r="Z40" i="1"/>
  <c r="Z23" i="1"/>
  <c r="Z20" i="1"/>
  <c r="Z34" i="1"/>
  <c r="Z21" i="1"/>
  <c r="Z10" i="1"/>
  <c r="Z30" i="1"/>
  <c r="Z43" i="1"/>
  <c r="Z32" i="1"/>
  <c r="Z29" i="1"/>
  <c r="Z53" i="1"/>
  <c r="Z44" i="1"/>
  <c r="Z16" i="1"/>
  <c r="Z11" i="1"/>
  <c r="Z35" i="1"/>
  <c r="Z33" i="1"/>
  <c r="Z18" i="1"/>
  <c r="Y49" i="1"/>
  <c r="Y42" i="1"/>
  <c r="Y24" i="1"/>
  <c r="Y36" i="1"/>
  <c r="Y22" i="1"/>
  <c r="Y25" i="1"/>
  <c r="Y31" i="1"/>
  <c r="Y47" i="1"/>
  <c r="Y12" i="1"/>
  <c r="Y17" i="1"/>
  <c r="Y50" i="1"/>
  <c r="Y52" i="1"/>
  <c r="Y51" i="1"/>
  <c r="Y39" i="1"/>
  <c r="Y37" i="1"/>
  <c r="Y28" i="1"/>
  <c r="Y54" i="1"/>
  <c r="Y46" i="1"/>
  <c r="Y48" i="1"/>
  <c r="Y38" i="1"/>
  <c r="Y19" i="1"/>
  <c r="Y26" i="1"/>
  <c r="Y15" i="1"/>
  <c r="Y13" i="1"/>
  <c r="Y14" i="1"/>
  <c r="Y40" i="1"/>
  <c r="Y23" i="1"/>
  <c r="Y20" i="1"/>
  <c r="Y34" i="1"/>
  <c r="Y21" i="1"/>
  <c r="Y10" i="1"/>
  <c r="Y30" i="1"/>
  <c r="Y43" i="1"/>
  <c r="Y32" i="1"/>
  <c r="Y29" i="1"/>
  <c r="Y53" i="1"/>
  <c r="Y44" i="1"/>
  <c r="Y16" i="1"/>
  <c r="Y11" i="1"/>
  <c r="Y35" i="1"/>
  <c r="Y33" i="1"/>
  <c r="Y18" i="1"/>
  <c r="Z41" i="1"/>
  <c r="Y41" i="1"/>
</calcChain>
</file>

<file path=xl/sharedStrings.xml><?xml version="1.0" encoding="utf-8"?>
<sst xmlns="http://schemas.openxmlformats.org/spreadsheetml/2006/main" count="809" uniqueCount="412">
  <si>
    <t>Source</t>
  </si>
  <si>
    <t>Latin</t>
  </si>
  <si>
    <t>Gold standard translation</t>
  </si>
  <si>
    <t>GPT-4o</t>
  </si>
  <si>
    <t>Google Translate</t>
  </si>
  <si>
    <t>Google Gemini</t>
  </si>
  <si>
    <t>Yandex translator</t>
  </si>
  <si>
    <t>BLEU score GPT</t>
  </si>
  <si>
    <t>ROUGE score GPT</t>
  </si>
  <si>
    <t>chrF scoreGPT</t>
  </si>
  <si>
    <t>METEOR scoreGPT</t>
  </si>
  <si>
    <t>BLEU score Google</t>
  </si>
  <si>
    <t>ROUGE score Google</t>
  </si>
  <si>
    <t>chrF score Google</t>
  </si>
  <si>
    <t>METEOR score Google</t>
  </si>
  <si>
    <t>BLEU score Gemini</t>
  </si>
  <si>
    <t>ROUGE score Gemini</t>
  </si>
  <si>
    <t>chrF score Gemini</t>
  </si>
  <si>
    <t>METEOR score Gemini</t>
  </si>
  <si>
    <t>BLEU score Yandex</t>
  </si>
  <si>
    <t>ROUGE score Yandex</t>
  </si>
  <si>
    <t>chrF score Yandex</t>
  </si>
  <si>
    <t>METEOR score Yandex</t>
  </si>
  <si>
    <t>1 Chronicles 2: 21-23
Douay-Rheims 1899 American Edition</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</si>
  <si>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</si>
  <si>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</si>
  <si>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After these things, Hesron approached the daughter of Machir, the father of Gilead, and took her when he was sixty years old: and she bore him Segub. And Segub begot Jair, and he possessed twenty-three cities in the land of Gilead. And he captured the towns of Jair, Geshur, and Aram, and Canath, along with its villages, sixty towns in total: all these are sons of Machir, the father of Gilead.</t>
  </si>
  <si>
    <t>After this, Hezron went in to the daughter of Machir, the father of Gilead, and married her when she was sixty years old: she bore him Segub. But Segub also begat Jair, and possessed twenty-three cities in the land of Gilead. And he took Gessur and Aram, the cities of Jair, and Kenath, and its villages, sixty cities: all these were the sons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</si>
  <si>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</si>
  <si>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</si>
  <si>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1 Chronicles 2: 21-23
ESV</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</si>
  <si>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</si>
  <si>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1 Chronicles 2: 21-23
King James Version</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</si>
  <si>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</si>
  <si>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De Legibus, Book 1 Section 15, I
Cicero</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</si>
  <si>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</si>
  <si>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</si>
  <si>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But, if you ask what I am waiting for, since it has been written by you about the best state of the republic, it seems fitting that you should also write about laws: for I see that your Plato, whom you admire, whom you place above all others, whom you love the most, did the same.</t>
  </si>
  <si>
    <t>And if you ask me what I expect, since it is written by you about the best state of the state, it will be seen that it follows that you write the same about the laws: for I see that your Plato, whom you admire, whom you put before all, whom you love most, has done so.</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</si>
  <si>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</si>
  <si>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</si>
  <si>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De Legibus, Book 1 Section 28, II
Cicero</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</si>
  <si>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</si>
  <si>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</si>
  <si>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things that are discussed among learned men, nothing is truly more excellent than to plainly understand that we are born for justice, and that law is established not by opinion but by nature. This will already be clear if you observe the society and union among people themselves.</t>
  </si>
  <si>
    <t>These are indeed great things, which are now briefly touched upon. But of all the things which are discussed in the discussion of men's teachers, there is certainly nothing more excellent than to clearly understand that we are born to justice, and that right is established not by opinion but by nature. This will be clear if you look at the society and union of men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</si>
  <si>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</si>
  <si>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</si>
  <si>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De Legibus, Book 1 Section 28, III
Cicero</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</si>
  <si>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</si>
  <si>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</si>
  <si>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you trace the principles of law! And in such a way that I not only do not hasten toward those things I expected from you about civil law, but I would easily endure if you spent this entire day on this conversation. For these matters, perhaps you include them for the sake of others, are greater than those things themselves, for which these are prepared as the reason.</t>
  </si>
  <si>
    <t>Immortal gods, how far you repeat the principles of law! and in such a way that I would not only not hasten to those things which I expected from you about civil rights, but would easily allow you to spend this day or the whole in this conversation. For there are greater things, which perhaps are completed for the sake of others, than those themselves, for whose sake these things are prepared.</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</si>
  <si>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</si>
  <si>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</si>
  <si>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</si>
  <si>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</si>
  <si>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t>
  </si>
  <si>
    <t>For we have been cleansed even without his purification. But truly, for crimes against humans and the gods, there is no purification. And so, they pay the penalty, not so much by legal judgments—which once were nonexistent, and today are in many places absent, and when they do exist, are often false—but rather, furies pursue and hound them, not with blazing torches as in stories, but with the anguish of conscience and the torture of deceit. But if humans were to refrain from wrongdoing due to punishment, and not by nature, what concern would torment the wicked if the fear of punishment were removed? Yet none of them has ever been so bold as not to deny that a crime was committed by them, or to invent some cause of just grievance for themselves, or to seek a defense for their crime from some right of nature. But if the impious dare to call upon these things, with what enthusiasm, then, will they be respected by the good? But if punishment, if fear of penalty, and not shame itself, deters one from a life of wrongdoing and crime, then no one is unjust, but rather the wicked are to be considered merely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</si>
  <si>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None of them, however,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itself deter ignominy from an injurious and criminal life, no one is unjust, but rather the impudent are to be thought unwary.</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</si>
  <si>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</si>
  <si>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</si>
  <si>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De Legibus, Book 1 Section 58
Cicero</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</si>
  <si>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</si>
  <si>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</si>
  <si>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It is indeed the particular task of this discussion, Quintus, that which you are anticipating—and if only it were also within my power! But in truth, things stand in such a way that, since the law ought to be a corrector of faults and a promoter of virtues, it is led by the same doctrine of living. Thus it happens that wisdom is the mother of all good things, and from love of it, philosophy, a name derived from a Greek word, has been born, which nothing richer, nothing more flourishing, nothing more excellent for human life has been given by the immortal gods. For this alone has taught us not only all other things, but, which is most difficult, to know ourselves, of which teaching the power and meaning are so great that it has been attributed not to any mere mortal but to the Delphic god.</t>
  </si>
  <si>
    <t>Fifth, it is proper to this discussion, that which you expect, and would that it were also within my power! But surely the matter is such that, since there must be a law correcting vices and recommending virtue, it is derived from the same doctrine of living. Thus it is that the mother of all good things is wisdom, from whose love the Greek word philosophy found its name, by which nothing more abundant, nothing more flourishing, nothing more precious than the life of men has been given by the immortals. For this, together with all the other things, he taught us, which is the most difficult thing, to know ourselves, whose precepts are of such force and opinion, that they should be attributed not to any man,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</si>
  <si>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</si>
  <si>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</si>
  <si>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De Legibus, Book 1 Section 60
Cicero</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</si>
  <si>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</si>
  <si>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</si>
  <si>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grasped and understood the virtues, has departed from the indulgence and obedience of the body, and has crushed pleasure as though it were some stain of disgrace, and has escaped all fear of death and pain, and has clung to others in a bond of love, and has considered all naturally connected to it as its own, and has embraced the reverence of the gods and pure religion, and sharpened its intellect, like the eyes, to choose the good and reject the opposite (which virtue, because it foresees, is called prudence), what can be said or imagined to be happier than this?</t>
  </si>
  <si>
    <t>For when the mind, knowing these virtues, departed from the obedience and indulgence of the body, and oppressed voluptuousness, as if it were some corruption of dishonor, and fled from all fear of death and pain, and united to the society of charity with his own, and led all his people united by nature, he took up the worship of the gods and a pure religion, and perfected it, so that of the eyes, thus the line of the intellect for choosing the good and rejecting the contrary (which virtue is called prudence from providing it), what can be said or thought more blessed about it?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</si>
  <si>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</si>
  <si>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</si>
  <si>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Deuteronomy 19: 15-17
Douay-Rheims 1899 American Edition</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</si>
  <si>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</si>
  <si>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</si>
  <si>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A single witness will not stand against someone, whatever the matter of sin or crime may be; but by the word of two or three witnesses every word will stand. If a false witness stands against a man, accusing him of transgression, both parties involved in the case will stand before the Lord, in the presence of the priests and judges who are in those days.</t>
  </si>
  <si>
    <t>One witness shall not stand against any one, whatever that sin or crime may be: but every word shall stand in the mouth of two or three witnesses. If a false witness stands against a man, accusing him of trespass, both those whose cause is involved will stand before the Lord in the presence of the priests and judges who were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</si>
  <si>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</si>
  <si>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</si>
  <si>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Deuteronomy 19: 15-17
ESV</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</si>
  <si>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</si>
  <si>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Deuteronomy 19: 15-17
King James Version</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</si>
  <si>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</si>
  <si>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Ecclesiastes 3: 7-8
Douay-Rheims 1899 American Edition</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</si>
  <si>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</si>
  <si>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</si>
  <si>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tearing, and a time for sewing;
a time for silence, and a time for speaking.
A time for love, and a time for hate;
a time for war, and a time for peace.</t>
  </si>
  <si>
    <t>A time to tear, and a time to sew;
a time to be silent, and a time to speak.
A time of love, and a time of hate;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</si>
  <si>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</si>
  <si>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</si>
  <si>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Ecclesiastes 3: 7-8
ESV</t>
  </si>
  <si>
    <t>a time to tear, and a time to sew;
a time to keep silence, and a time to speak;
a time to love, and a time to hate;
a time for war, and a time for peace.</t>
  </si>
  <si>
    <t>Ecclesiastes 3: 7-8
King James Version</t>
  </si>
  <si>
    <t>A time to rend, and a time to sew; a time to keep silence, and a time to speak;
A time to love, and a time to hate; a time of war, and a time of peace.</t>
  </si>
  <si>
    <t>Exodus 1: 8-14
Douay-Rheims 1899 American Edition</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</si>
  <si>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</si>
  <si>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</si>
  <si>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Meanwhile, a new king arose over Egypt who did not know Joseph.
And he said to his people: "Look, the people of the sons of Israel are many and stronger than us.
Come, let us oppress them wisely, lest they multiply further, and, if war should break out against us, they join our enemies and, having defeated us, depart from the land."
So he set over them taskmasters to burden them with labor; and they built cities of storehouses for Pharaoh, Pithom and Ramesses.
But the more they oppressed them, the more they multiplied and grew;
and the Egyptians hated the sons of Israel and afflicted them with mockery,
and they made their lives bitter with hard work in clay and brick, and in all forms of labor by which they were oppressed in the land's works.</t>
  </si>
  <si>
    <t>Meanwhile a new king arose over Egypt, who did not know Joseph.
And he said to his people: Behold, the people of the children of Israel are many, and are stronger than we.
Come, let us wisely oppress him, lest by any chance he may multiply: and if war falls against us, let him be added to our enemies, and let him go out of the land conquered by us.
And he set before them masters of the works, that they might afflict them with burdens: and they built cities of tents for Pharaoh, Phithom and Ramesses.
And the more they oppressed them, the more they multiplied and increased.
And the Egyptians hated the children of Israel, and afflicted them by mocking them.
and their lives were brought to bitterness by the works of hard clay and brick, and all the servitude by which they were oppressed in the works of the earth.</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</si>
  <si>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</si>
  <si>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</si>
  <si>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Exodus 1: 8-14
ESV</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</si>
  <si>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</si>
  <si>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Exodus 1: 8-14
King James Version</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</si>
  <si>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</si>
  <si>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Exodus 7: 20-24
Douay-Rheims 1899 American Edition</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</si>
  <si>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</si>
  <si>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</si>
  <si>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commanded: and raising the rod, he struck the water of the river before Pharaoh and his servants, which was turned into blood.
And the fish that were in the river died, and the river became foul, and the Egyptians could not drink the water of the river, and there was blood throughout all the land of Egypt.
And the magicians of Egypt did likewise with their enchantments, and Pharaoh’s heart was hardened, and he did not listen to them, as the Lord had commanded.
And he turned away and went into his house, and even at this time, he did not set his heart on it.
And all the Egyptians dug around the river for water to drink, for they could not drink the water of the river.</t>
  </si>
  <si>
    <t>And Moses and Aaron did as the Lord had commanded: and lifting up the staff, he struck the water of the river before Pharaoh and his servants, which turned into blood.
And the fish that were in the river died: and the river rotted, and the Egyptians could not drink the water of the river, and there was blood in all the land of Egypt.
And the sorcerers of the Egyptians did likewise with their enchantments: and Pharaoh's heart was hardened, and he did not hear them, as the Lord had commanded.
And he turned away, and went into his house, and did not set his heart even this time.
And all the Egyptians dug water all round the river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</si>
  <si>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</si>
  <si>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</si>
  <si>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Exodus 7: 20-24
ESV</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</si>
  <si>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</si>
  <si>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Exodus 7: 20-24
King James Version</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</si>
  <si>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</si>
  <si>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Habakkuk 3:17-19
Douay-Rheims 1899
American Edition</t>
  </si>
  <si>
    <t>Viam fecisti in mari equis tuis,
in luto aquarum multarum.
Audivi, et conturbatus est venter meus;
a voce contremuerunt labia mea.
Ingrediatur putredo in ossibus meis,
et subter me scateat:
ut requiescam in die tribulationis,
ut ascendam ad populum accinctum nostrum.
Ficus enim non florebit,
et non erit germen in vineis;
mentietur opus olivae,
et arva non afferent cibum:
abscindetur de ovili pecus,
et non erit armentum in praesepibus.
Ego autem in Domino gaudebo;
et exsultabo in Deo Iesu meo.
Deus Dominus fortitudo mea,
et ponet pedes meos quasi cervorum:
et super excelsa mea deducet me
victor in psalmis canentem.</t>
  </si>
  <si>
    <t>For the fig tree shall not blossom: and there shall be no spring in the vines. The labour of the olive tree shall fail: and the fields shall yield no food: the flock shall be cut off from the fold, and there shall be no herd in the stalls.
But I will rejoice in the Lord: and I will joy in God my Jesus.
The Lord God is my strength: and he will make my feet like the feet of harts: and he the conqueror will lead me upon my high places singing psalms.</t>
  </si>
  <si>
    <t>You created a path in the sea for your horses,
in the mud of many waters.
I heard, and my stomach was shaken;
at the sound, my lips trembled.
Let decay enter into my bones,
and may it flow beneath me:
so that I may find rest in the day of trouble,
so that I may go up to the people armed around us.
For the fig tree will not blossom,
and there will be no bud on the vines;
the work of the olive will deceive,
and the fields will not yield food:
the flock will be cut off from the fold,
and there will be no cattle in the stalls.
Yet I will rejoice in the Lord;
and I will exult in God my Savior.
The Lord God is my strength,
and he will set my feet like those of the deer:
and he will lead me upon my high places
as one who sings with victorious psalms.</t>
  </si>
  <si>
    <t>You made a way in the sea with your horses
in the mud of many waters.
I heard, and my stomach was troubled;
my lips trembled at the voice.
Let rot enter into my bones,
and let it spread beneath me:
that I may rest in the day of trouble
that I may go up to our people who are clothed.
For the fig tree will not bloom
and there shall be no branch in the vines;
the work of the olive will lie
and the fields will not bring food.
be cut off from the herd of cattle,
and there shall be no flock in the stalls.
But I will rejoice in the Lord;
and I will rejoice in my God Jesus.
God the Lord is my strength
and he will set my feet like those of deer.
and he will bring me down upon my heights
the conqueror singing in psalms</t>
  </si>
  <si>
    <t>You have made a way in the sea for your horses,
in the mire of many waters.
I heard, and my belly was troubled;
from the voice my lips trembled.
Let putrefaction enter into my bones,
and let it spring forth beneath me;
so that I may rest in the day of tribulation,
so that I may ascend to my people girded.
For the fig tree shall not blossom,
and there shall be no fruit in the vines;
the labor of the olive shall fail,
and the fields shall not yield food:
the flock shall be cut off from the fold,
and there shall be no herd in the stalls.
But I will rejoice in the Lord;
and I will exult in God my Jesus.
God the Lord is my strength,
and he will set my feet like those of deer:
and he will lead me over my high places,
a conqueror singing psalms.</t>
  </si>
  <si>
    <t>You have made a way in the sea for your horses.,
lots of water in the mud.
I heard, and my belly was troubled;
my lips trembled in a loud voice.
Rottenness in my bones,
and he pulled me down:
may i rest in the day of trouble,
to get up to our people strapped.
The fig tree will not bloom,
there will be no seedlings in the vineyards;
olive tree,
and the farmhouse will not bring food:
sheep shall be cut off from the fold.,
and there will be no herd in the stalls.
But i will rejoice in The Lord.;
and i rejoice in my God.
God Is My Strength,
and put my feet like deer:
and my high places shall lead me
victor singing in the psalms.</t>
  </si>
  <si>
    <t>Habakkuk 3:17-19
ESV</t>
  </si>
  <si>
    <t>Though the fig tree should not blossom,
nor fruit be on the vines,
the produce of the olive fail
and the fields yield no food,
the flock be cut off from the fold
and there be no herd in the stalls,
yet I will rejoice in the Lord;
I will take joy in the God of my salvation.
God, the Lord, is my strength;
he makes my feet like the deer's;
he makes me tread on my high places.
To the choirmaster: with stringed[a] instruments.</t>
  </si>
  <si>
    <t>Habakkuk 3:17-19
King James Version</t>
  </si>
  <si>
    <t>Although the fig tree shall not blossom, neither shall fruit be in the vines; the labour of the olive shall fail, and the fields shall yield no meat; the flock shall be cut off from the fold, and there shall be no herd in the stalls:
Yet I will rejoice in the Lord, I will joy in the God of my salvation.
The Lord God is my strength, and he will make my feet like hinds' feet, and he will make me to walk upon mine high places. To the chief singer on my stringed instruments.</t>
  </si>
  <si>
    <t>History of the Kings of Britain, Book 1 Chapter 13
Aaron Thompson</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</si>
  <si>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</si>
  <si>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</si>
  <si>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At these words, a certain consul named Subardus returns with three hundred soldiers and charges at him. Corineus, blocking the blow with his shield, did not forget the axe he was holding; instead, raising it, he struck him at the top of the helmet, slicing his opponent from top to bottom in two. Then, swiftly rushing at the others and whirling his axe, he makes a fierce slaughter. Dodging blows now here, now there, he does not cease to strike down his enemies: to one he severs the arm with the hand, to another he removes the shoulders from the body, to a third he decapitates with a single blow, to another he cuts the legs from the top. Everyone charges at him alone, and he alone charges at all.
Seeing this, Brutus, moved by his affection for the man, hastens with a company to bring him assistance. Then an outcry arises among the different peoples, then frequent blows are struck, then on both sides the slaughter is most intense. Soon enough, the Trojans gain victory, driving King Goffarius and his Poitevins to flee. Barely escaping, he reaches the parts of Gaul to seek support from his relatives and acquaintances. There were, at that time, twelve kings in Gaul, governing the entire region with equal authority. Welcoming him kindly, they all promise unanimously to expel the foreign nation that had arrived within the borders of Aquitaine.</t>
  </si>
  <si>
    <t>At these words of his, a certain consul named Subardus returned with three hundred soldiers, and made an attack upon him; He dissected both parts. But immediately he rushes upon the others, swinging his bipene, and makes the most severe destruction, and now running this way and that, he flees to receive the blows, and does not pause to prostrate his enemies: he cuts off the arm of one with his hand: he separates the shoulders from the body; dissects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</si>
  <si>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</si>
  <si>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</si>
  <si>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History of the Kings of Britain, Book 1 Chapter 2
Aaron Thompson</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</si>
  <si>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a\u235?riis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</si>
  <si>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</si>
  <si>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best of islands, is situated in the western Ocean, lying between Gaul and Ireland: it extends eight hundred miles in length and contains two hundred miles in width. It provides, with unfailing abundance, all that is suited to the needs of humankind. For it is rich in every type of metal, possessing broad plains and hills well-suited to superior cultivation, where various crops flourish in their seasons due to the fertility of the soil. It also has forests filled with every kind of wild animal, with grasses that serve alternately as pastures for grazing animals, and flowers of different colors that produce honey for the bees that come to them. There are also green meadows in pleasant locations under airy mountains, with the clearest springs flowing gently in shining streams, whose soft murmurs lull those who rest on the banks. Furthermore, it is irrigated by lakes and fish-laden rivers, and, aside from the strait to the south by which one sails to Gaul, it extends three famous rivers, namely the Thames, Severn, and Humber, like three arms: through these rivers, goods from overseas nations are brought in by ship. In ancient times, it was adorned with twenty-eight cities, of which some now stand deserted with ruined walls, while others still intact hold temples of saints, their towers standing beautifully tall, where religious communities of men and women render service to God according to Christian tradition. Finally, it is inhabited by five peoples: namely, Romans, Britons, Saxons, Picts, and Scots. Of these, the Britons once occupied the land from sea to sea before all others, until, as divine vengeance overtook them for their pride, they yielded to the Picts and Saxons. Now it remains to give a brief account of how and from where they came, which will be further explained in what follows.</t>
  </si>
  <si>
    <t>Britannia, the best of the islands, is situated in the western ocean between Gaul and Ireland: eight hundred miles in length, but two hundred in breadth. For it is fertile in every kind of metal, it has broad plains, and hills suitable for a rich culture, in which the varieties of crops produce the abundance of the clod in their seasons. It also has forests full of all kinds of wild animals: in the forests and in the alternate pastures of the animals they meet on the grass, and the flying bees distribute honey from the flowers of different colors. It has green meadows under the airy mountains in a pleasant situation, in which the clearest springs, flowing with a gentle murmur through the shining streams, irritate the sweet slumbers lying on the banks. Moreover, it is watered by lakes and fish-bearing rivers: and beyond the coast of the southern coast by which it sails to Gaul, three noble rivers, namely the Thames and the Sabrina, as well as the Humbra, stretch out like three arms: by which overseas commerce is carried from all nations by the same ship. It was once decorated with two dens and two four states: some of which are ruined by ruined walls in desolate places, while others still contain intact temples of saints with towers erected in beautiful height, in which religious groups of men and women render obedience to God according to the Christian tradition. Finally, it is inhabited by five peoples: namely, the Romans and the Britons, the Saxons, the Picts, and the Scots. Of whom the Britons formerly dwelt before the rest, from sea to sea: until divine vengeance came upon them for their pride, they yielded to the Picts and Saxons. However, how and from where they applied, now remains to be pre-selected, as will be explained in greater detail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</si>
  <si>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</si>
  <si>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</si>
  <si>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History of the Kings of Britain, Book 1 Chapter 6
Aaron Thompson</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</si>
  <si>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</si>
  <si>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</si>
  <si>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Brutus, having gained victory, fortified the town with six hundred soldiers and sought out the hidden areas of the woods, where the Trojan people awaited his protection. Meanwhile, Pandrasus, distressed by his own flight and the capture of his brother, used that night to gather his scattered forces. And when dawn returned, he advanced with his regrouped people to besiege the town. For he thought Brutus had confined himself within it, along with Antigonus and the other captives he had taken. So, as he approached the walls, after scouting the position of the fortress, he divided his army into companies and stationed them around in different places. He also ordered some to block the exits for those enclosed, others to divert the courses of the rivers, and others to use frequent battering rams and other machines to break apart the structure of the walls. Following these commands in action, they strove with all their might to attack the besieged more fiercely. As night approached, bolder men were chosen to protect the camps and tents from any secret assault by the enemy, while the rest, worn out by labor, took the quiet of sleep.</t>
  </si>
  <si>
    <t>But Brutus, having obtained the victory, fortified the town with six hundred soldiers, and sought refuge in the woods, where the Trojan people awaited his protection. But Pandrasus was anxious about his flight and the capture of his brothers: that night he spent the night recuperating the fallen people. And when the light had returned, he proceeded to besiege the town with the rest of the people. For it was judged that Brutus had thrown himself into it with Antigonus and the other prisoners whom he had taken. When, therefore, he came to the walls, having examined the situation of the castle, he distributed his army by companies, and stationed them in different places round about. He also commanded that some should deny the exit, others should divert the course of the rivers, and others should break down the framework of the walls with frequent battering rams and other devices. Those who carried out the precepts with effect, endeavored with every effort to find ways to attack the besieged more cruelly. And when the night came on, they chose the bravest, who, while the rest, exhausted by their labors, took rest and sleep, protected the camp and the tents from the stealthy attack of the enemy.</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</si>
  <si>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</si>
  <si>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</si>
  <si>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History of the Kings of Britain, Book 3 Chapter 4
Aaron Thompson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</si>
  <si>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</si>
  <si>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</si>
  <si>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Since Belinus had thus achieved victory, he summoned all the nobles of the kingdom to York to deliberate with them on what should be done regarding the king of the Danes. For he had ordered that this king be told from prison that he should submit himself and the kingdom of Denmark to him and pay an annual tribute if he were allowed to leave freely with his beloved. He also commanded that this agreement be confirmed with an oath-bound pact and hostages. Therefore, with the nobles assembled, when this was announced, they all gave their approval that Belinus should grant Guichthlac’s request under the stated condition. Belinus consented, and Guichthlac was released from prison, returning to Denmark with his beloved.</t>
  </si>
  <si>
    <t>When, therefore, the victory of Belinus had ceased, he called together all the nobles of the kingdom within York to discuss with their counsel what he should do about the king of the Dacians. For he had ordered him from prison to submit himself and the kingdom of Dacia to him, and to give tribute every year, if he were allowed to go free with his friend; When the nobles had been summoned, when this had been indicated, they all agreed that Belinus should accede to the request of Guichthlacus on the aforesaid condition.</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</si>
  <si>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</si>
  <si>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</si>
  <si>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Isaiah 38:9-20
Douay-Rheims 1899 American Edition</t>
  </si>
  <si>
    <t>Scriptura Ezechiae, regis Iuda, cum aegrotasset et convaluisset de infirmitate sua.
Ego dixi in dimidio dierum meorum:
Vadam ad portas inferi;
quaesivi residuum annorum meorum.
Dixi: Non videbo Dominum Deum
in terra viventium;
non aspiciam hominem ultra,
et habitatorem quietis.
Generatio mea ablata est, et convoluta est a me,
quasi tabernaculum pastorum.
Praecisa est velut a texente vita mea;
dum adhuc ordirer, succidit me:
de mane usque ad vesperam finies me.
Sperabam usque ad mane;
quasi leo, sic contrivit omnia ossa mea:
de mane usque ad vesperam finies me.
Sicut pullus hirundinis, sic clamabo;
meditabor ut columba.
Attenuati sunt oculi mei, suspicientes in excelsum.
Domine, vim patior: responde pro me.
Quid dicam, aut quid respondebit mihi,
cum ipse fecerit?
Recogitabo tibi omnes annos meos
in amaritudine animae meae.
Domine, si sic vivitur,
et in talibus vita spiritus mei,
corripies me, et vivificabis me.
Ecce in pace amaritudo mea amarissima.
Tu autem eruisti animam meam
ut non periret;
proiecisti post tergum tuum
omnia peccata mea.
Quia non infernus confitebitur tibi,
neque mors laudabit te:
non exspectabunt qui descendunt in lacum
veritatem tuam.
Vivens, vivens ipse confitebitur tibi,
sicut et ego hodie;
pater filiis notam faciet
veritatem tuam.
Domine, salvum me fac!
et psalmos nostros cantabimus
cunctis diebus vitae nostrae
in domo Domini.</t>
  </si>
  <si>
    <t>The writing of Ezechias king of Juda, when he had been sick, and was recovered of his sickness.
I said: In the midst of my days I shall go to the gates of hell: I sought for the residue of my years.
I said: I shall not see the Lord God in the land of the living. I shall behold man no more, nor the inhabitant of rest.
My generation is at an end, and it is rolled away from me, as a shepherd's tent. My life is cut off, as by a weaver: whilst I was yet but beginning, he out me off: from morning even to night thou wilt make an end of me.
I hoped till morning, as a lion so hath he broken all my bones: from morning even to night thou wilt make an end of me.
I will cry like a young swallow, I will meditate like a dove: my eyes are weakened looking upward: Lord, I suffer violence, answer thou for me.
What shall I say, or what shall he answer for me, whereas he himself hath done it? I will recount to thee all my years in the bitterness of my soul.
O Lord, if man's life be such, and the life of my spirit be in such things as these, thou shalt correct me, and make me to live.
Behold in peace is my bitterness most bitter: but thou hast delivered my soul that it should not perish, thou hast cast all my sins behind thy back.
For hell shall not confess to thee, neither shall death praise thee: nor shall they that go down into the pit, look for thy truth.
The living, the living, he shall give praise to thee, as I do this day: the father shall make thy truth known to the children.
O Lord, save me, and we will sing our psalms all the days of our life in the house of the Lord.</t>
  </si>
  <si>
    <t>The writing of Hezekiah, king of Judah, when he had fallen ill and recovered from his illness.
I said in the middle of my days:
I will go to the gates of the underworld;
I have sought the remainder of my years.
I said: I will not see the Lord God
in the land of the living;
I will no longer look upon mankind,
or the inhabitant of rest.
My generation has been taken away, and rolled up from me,
like the tent of shepherds.
My life has been cut off like from a weaver;
while I was beginning, he cut me down:
from morning until evening, you finish me.
I hoped until morning;
like a lion, he has broken all my bones:
from morning until evening, you finish me.
Like the young of a swallow, so I will cry out;
I will reflect like a dove.
My eyes are weakened, looking to the heavens.
Lord, I suffer violence: answer on my behalf.
What shall I say, or what will he answer to me,
since he himself has acted?
I will recall to you all my years
in the bitterness of my soul.
Lord, if thus one lives,
and in these things is the life of my spirit,
you will correct me, and you will give me life.
Behold, in peace was my bitterness most bitter.
But you have delivered my soul
so that it did not perish;
you have cast all my sins
behind your back.
For the underworld will not confess to you,
nor will death praise you:
those who go down into the pit
will not wait for your truth.
The living, the living, he himself will confess to you,
as I do today;
a father will make known to children
your truth.
Lord, save me!
and we will sing our psalms
all the days of our life
in the house of the Lord.</t>
  </si>
  <si>
    <t>The writing of Hezekiah, king of Judah, when he was sick and recovered from his illness.
I said in half of my days:
I will go to the gates of hell;
I sought the remainder of my years.
I said: I will not see the Lord God
in the land of the living;
I will not look at man anymore
and the inhabitant of rest.
My generation is taken away, and it is rolled up from me.
like a shepherd's tent.
My life is cut out as if by a weaver;
while I was still rising, he cut me down.
from morning till evening you will finish me.
I hoped until the morning;
Like a lion, he broke all my bones.
from morning till evening you will finish me.
Like a swallow's chick, so will I cry;
I will meditate like a dove.
My eyes are narrowed, looking up on high.
Lord, I suffer violence: answer for me.
What shall I say, or what shall he answer me?
when did he himself?
I will think of you all my years
in the bitterness of my soul.
Lord, if he lives like this
and in such the life of my spirit
You will correct me and revive me.
Behold, my bitterest bitterness is in peace.
But thou hast saved my soul
that it should not perish;
You threw it behind your back
all my sins
Because hell will not confess to you
nor shall death praise thee:
they will not wait for those who go down into the lake
your truth
Living, living, he will confess to you,
just as I am today;
the father will make a mark on the children
your truth
Lord, save me!
and we will sing our psalms
all the days of our life
in the house of the Lord</t>
  </si>
  <si>
    <t>Writing of Hezekiah, king of Judah, when he had fallen sick and recovered from his sickness.
I said in the half of my days:
I shall go to the gates of Sheol;
I sought the remnant of my years.
I said: I shall not see the Lord God
in the land of the living;
I shall not see man anymore,
and the inhabitant of quiet.
My generation has been taken away, and rolled up from me,
like the tent of shepherds.
My life has been cut off as by a weaver;
while I was still weaving, he cut me off:
from morning until evening you will finish me.
I hoped until morning;
like a lion, so he has crushed all my bones:
from morning until evening you will finish me.
Like the young of a swallow, so I will cry out;
I will meditate like a dove.
My eyes have grown dim, looking up on high.
Lord, I suffer violence: answer for me.
What shall I say, or what shall he answer me,
when he himself has done it?
I will recount to you all my years
in the bitterness of my soul.
Lord, if one lives thus,
and in such things the life of my spirit,
you will chasten me, and you will give me life.
Behold, in peace my bitterness is most bitter.
But you have rescued my soul
so that it would not perish;
you have cast behind your back
all my sins.
For Sheol will not confess to you,
nor will death praise you:
those who descend into the pit
will not await your truth.
The living, the living himself will confess to you,
as I do today;
a father will make known to his sons
your truth.
Lord, save me!
and we will sing our psalms
all the days of our life
in the house of the Lord.</t>
  </si>
  <si>
    <t>The scripture of hezekiah, King Of Judah, when he was sick and recovered from his infirmity.
I've said it in half of my days:
Go to the gates of hell;
i searched for the remainder of my years.
I said, I will not see The Lord God
the land of the living;
don't look like a man anymore,
the quiet residents.
My generation is taken away, and it is turned away from me,
like a shepherd's tabernacle.
My life is cut down like a weaver;
while i'm still praying, it has cut me down:
the night ends with me.
I was hoping to stay;
like a lion, it crushed all my bones:
the night ends with me.
Like a swallow chicken, so i cry;
meditate on columbia.
My eyes are thin, my eyes are high.
Lord, i have come to suffer: answer me.
What do you mean, how do you respond to me,
how did he do it?
I will rethink you all my years
in the bitterness of my soul.
Sir, if you live like this,
and in such things my spiritual life,
you will correct me and give me life.
I am in the midst of my deep bitterness.
You have rescued my soul
out of nowhere;
you threw it behind your back
all my sins.
You don't have to confess hell to yourself,
death will not praise you:
not looking forward to going down the lake
your truth.
Alive, alive he will confess to you,
as i am today;
the father will make a mark on the children
your truth.
Lord, save me!
we sing our psalms
all the days of our lives
In The Domain.</t>
  </si>
  <si>
    <t>Isaiah 38:9-20
ESV</t>
  </si>
  <si>
    <t>A writing of Hezekiah king of Judah, after he had been sick and had recovered from his sickness:
I said, In the middle[a] of my days
I must depart;
I am consigned to the gates of Sheol
for the rest of my years.
I said, I shall not see the Lord,
the Lord in the land of the living;
I shall look on man no more
among the inhabitants of the world.
My dwelling is plucked up and removed from me
like a shepherd's tent;
like a weaver I have rolled up my life;
he cuts me off from the loom;
from day to night you bring me to an end;
I calmed myself[b] until morning;
like a lion he breaks all my bones;
from day to night you bring me to an end.
Like a swallow or a crane I chirp;
I moan like a dove.
My eyes are weary with looking upward.
O Lord, I am oppressed; be my pledge of safety!
What shall I say? For he has spoken to me,
and he himself has done it.
I walk slowly all my years
because of the bitterness of my soul.
O Lord, by these things men live,
and in all these is the life of my spirit.
Oh restore me to health and make me live!
Behold, it was for my welfare
that I had great bitterness;
but in love you have delivered my life
from the pit of destruction,
for you have cast all my sins
behind your back.
For Sheol does not thank you;
death does not praise you;
those who go down to the pit do not hope
for your faithfulness.
The living, the living, he thanks you,
as I do this day;
the father makes known to the children
your faithfulness.
The Lord will save me,
and we will play my music on stringed instruments
all the days of our lives,
at the house of the Lord.</t>
  </si>
  <si>
    <t>Isaiah 38:9-20
King James Version</t>
  </si>
  <si>
    <t>The writing of Hezekiah king of Judah, when he had been sick, and was recovered of his sickness:
I said in the cutting off of my days, I shall go to the gates of the grave: I am deprived of the residue of my years.
I said, I shall not see the Lord, even the Lord, in the land of the living: I shall behold man no more with the inhabitants of the world.
Mine age is departed, and is removed from me as a shepherd's tent: I have cut off like a weaver my life: he will cut me off with pining sickness: from day even to night wilt thou make an end of me.
I reckoned till morning, that, as a lion, so will he break all my bones: from day even to night wilt thou make an end of me.
Like a crane or a swallow, so did I chatter: I did mourn as a dove: mine eyes fail with looking upward: O Lord, I am oppressed; undertake for me.
What shall I say? he hath both spoken unto me, and himself hath done it: I shall go softly all my years in the bitterness of my soul.
O Lord, by these things men live, and in all these things is the life of my spirit: so wilt thou recover me, and make me to live.
Behold, for peace I had great bitterness: but thou hast in love to my soul delivered it from the pit of corruption: for thou hast cast all my sins behind thy back.
For the grave cannot praise thee, death can not celebrate thee: they that go down into the pit cannot hope for thy truth.
The living, the living, he shall praise thee, as I do this day: the father to the children shall make known thy truth.
The Lord was ready to save me: therefore we will sing my songs to the stringed instruments all the days of our life in the house of the Lord.</t>
  </si>
  <si>
    <t>Job 14: 1-3
Douay-Rheims 1899 American Edition</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</si>
  <si>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</si>
  <si>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</si>
  <si>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a woman, living for a short time, is filled with many miseries. He comes forth like a flower and is crushed, and flees like a shadow, and never remains in the same state. And do you deem it worthy to open your eyes upon such a one as this and bring him with you into judgment?</t>
  </si>
  <si>
    <t>A man born of a woman, living a short time,
he is filled with many miseries.
Who comes out like a flower and is crushed
and he flees like a shadow, and never remains in the same state.
And it is worthy of you to open your eyes upon such a thing,
and bring him to judgment with you?</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</si>
  <si>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</si>
  <si>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</si>
  <si>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Job 14: 1-3
ESV</t>
  </si>
  <si>
    <t>Man who is born of a woman
    is few of days and full of trouble.
He comes out like a flower and withers;
    he flees like a shadow and continues not.
And do you open your eyes on such a one
    and bring me into judgment with you?</t>
  </si>
  <si>
    <t>Job 14: 1-3
King James Version</t>
  </si>
  <si>
    <t>Man that is born of a woman is of few days and full of trouble.
He cometh forth like a flower, and is cut down: he fleeth also as a shadow, and continueth not.
And doth thou open thine eyes upon such an one, and bringest me into judgment with thee?</t>
  </si>
  <si>
    <t>Job 3: 11-13
Douay-Rheims 1899 American Edition</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</si>
  <si>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</si>
  <si>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</si>
  <si>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did I not die in the womb?
Having left the uterus, why did I not perish immediately?
Why was I received upon the knees?
Why was I nursed at the breasts?
For now, sleeping, I would be silent,
and in my sleep, I would rest.</t>
  </si>
  <si>
    <t>Why did I not die in the womb?
Did I not immediately perish when I came out of the womb?
Why except the knees?
Why did he breastfeed?
For now, sleeping in silence,
and I would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</si>
  <si>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</si>
  <si>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</si>
  <si>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Job 3: 11-13
ESV</t>
  </si>
  <si>
    <t>Why did I not die at birth,
    come out from the womb and expire?
Why did the knees receive me?
    Or why the breasts, that I should nurse?
For then I would have lain down and been quiet;
    I would have slept; then I would have been at rest,</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</si>
  <si>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</si>
  <si>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</si>
  <si>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Psalm 149: 5-9
Douay-Rheims 1899 American Edition</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</si>
  <si>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</si>
  <si>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</si>
  <si>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rejoice in glory;
they will be glad upon their beds.
The exaltations of God in their throats,
and two-edged swords in their hands:
to execute vengeance on the nations,
rebukes among the peoples;
to bind their kings with fetters,
and their nobles with iron chains;
to perform upon them the judgment written:
this honor is for all His saints.
Alleluia.</t>
  </si>
  <si>
    <t>The saints will rejoice in glory;
they will be happy in their beds.
The praises of God in their throats
and edged swords in their hands.
to take vengeance on the nations,
rebuke in the people;
to bind their kings in fetters
and their nobles in iron sleeves;
that they may execute the judgment written in them:
This is the glory of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</si>
  <si>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</si>
  <si>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</si>
  <si>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Psalm 149: 5-9
ESV</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</si>
  <si>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</si>
  <si>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Psalm 149: 5-9
King James Version</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</si>
  <si>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</si>
  <si>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</si>
  <si>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</si>
  <si>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For even if I will walk in the middle of the shadow of death,
I will not fear evils, because you are with me.
Your rod and your staff,
they have comforted me.
You have prepared a table before me
against those who distress me;
you have anointed my head with oil,
and my cup, intoxicating, how splendid it is!
And your mercy will follow me
all the days of my life;
and that I may dwell in the house of the Lord
for the length of days.</t>
  </si>
  <si>
    <t>For though I walk in the midst of the shadow of death,
I will fear no evil, because you are with me.
Your rod and your staff
she comforted me.
Prepare the table before me
against those who trouble me;
You anointed my head with oil.
and my intoxicating cup, how excellent it is!
And thy mercy shall follow me
all the days of my life;
and to dwell in the house of the Lord
in the length of days</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</si>
  <si>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</si>
  <si>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</si>
  <si>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Psalm 23: 4-6
ESV
(Psalm 22: 4-6 in the Vulgate)</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</si>
  <si>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</si>
  <si>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Psalm 23: 4-6
King James Version
(Psalm 22: 4-6 in the Vulgate)</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</si>
  <si>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</si>
  <si>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Psalm 88: 3-7
Douay-Rheims 1899 American Edition
(Psalm 87: 4-8 in the Vulgate)</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</si>
  <si>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</si>
  <si>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</si>
  <si>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Because my soul is filled with evils, and my life has approached hell. I have been regarded with those descending into the pit, I have been made like a man without help, free among the dead; like the wounded sleeping in tombs, of whom you remember no more, and they have been cast away from your hand. They have placed me in the lowest pit, in the dark places, and in the shadow of death. Your fury has been confirmed upon me, and all your waves have brought me down.</t>
  </si>
  <si>
    <t>Because my soul is filled with evils
and my life drew near to hell.
I was esteemed when they went down into the lake,
I became like a man without help
a book among the dead;
like the wounded sleeping in the graves
of whom you no longer remember
and they themselves are rejected from your hand.
They placed me in the lower lake
in darkness, and in the shadow of death.
Your fury is confirmed upon me
and you brought all your waves over me.</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</si>
  <si>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</si>
  <si>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</si>
  <si>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Psalm 88: 3-7
ESV
(Psalm 87: 4-8 in the Vulgate)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</si>
  <si>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</si>
  <si>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Psalm 88: 3-7
King James Version
(Psalm 87: 4-8 in the Vulgate)</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</si>
  <si>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</si>
  <si>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Song of Solomon 5: 12-14
Douay-Rheims 1899 American Edition</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</si>
  <si>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</si>
  <si>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</si>
  <si>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above streams of water,
which are washed with milk and rest beside very full streams.
His cheeks are like beds of spices,
planted by perfumers.
His lips are lilies,
dripping the first myrrh.
His hands are round, golden,
full of hyacinths.
His belly is ivory,
adorned with sapphires.</t>
  </si>
  <si>
    <t>His eyes are like doves upon the streams of water.
which are bathed in milk, and dwell beside the most abundant streams.
His cheeks are like areolas of spices,
planted by pigmentaries.
her lips lily
distilling the first myrrh.
His golden hands
full of hyacinths
His ivory belly
distinct from sapphire.</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</si>
  <si>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</si>
  <si>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</si>
  <si>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Song of Solomon 5: 12-14
ESV</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</si>
  <si>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</si>
  <si>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Song of Solomon 5: 12-14
King James Version</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</si>
  <si>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</si>
  <si>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Durchschnitt score für Text</t>
  </si>
  <si>
    <t>Median score für Text</t>
  </si>
  <si>
    <t>Durchschnitt Metriken für Nicht-Bibeltexte</t>
  </si>
  <si>
    <t>Durchschnitt Metriken für Bibeltexte</t>
  </si>
  <si>
    <t>Durchschnitt Yandex Nicht-Bibel</t>
  </si>
  <si>
    <t>Durchschnitt Tool alle Texte</t>
  </si>
  <si>
    <t>GPT</t>
  </si>
  <si>
    <t>Gemini</t>
  </si>
  <si>
    <t>Yandex</t>
  </si>
  <si>
    <t>Durchschnitt Bibel</t>
  </si>
  <si>
    <t xml:space="preserve">     Durchschnitt Douay Rheims</t>
  </si>
  <si>
    <t xml:space="preserve">     Durchschnitt ESV</t>
  </si>
  <si>
    <t xml:space="preserve">     Durchschnitt KJV</t>
  </si>
  <si>
    <t>Durchschnitt Nicht-Bibel</t>
  </si>
  <si>
    <t>Bester Wert = grün</t>
  </si>
  <si>
    <t>Schlechtester Wert = rot</t>
  </si>
  <si>
    <t>Neutral</t>
  </si>
  <si>
    <t>Poetry</t>
  </si>
  <si>
    <t>Song</t>
  </si>
  <si>
    <t>Assessment of tone</t>
  </si>
  <si>
    <t xml:space="preserve">Ad haec verba illius revertitur quidam consul nomine Subardus cum trecentis militibus, et impetum fecit in eum: </t>
  </si>
  <si>
    <t>cujus ictum Corineus praetenso clypeo excipiens, non est oblitus bipennis quam tenebat, sed erecta illa percussit cum in summitate galeae, percussumque, a summo usque ad imum in ambas partes dissecuit.</t>
  </si>
  <si>
    <t>Sed et confestim irruens in caeteros, bipennem rotans, stragem acerrimam facit, et nunc hac nunc illac discurrens ictus recipere diffugit, nec hostes prosternere quiescit:</t>
  </si>
  <si>
    <t>huic brachium cum manu amputat: illi scapulas a corpore separat: alii caput uno ictu truncat: alteri crura a summo dissecat.</t>
  </si>
  <si>
    <t>Omnes in illum solum, et ipse solus in omnes irruebat.</t>
  </si>
  <si>
    <t>Quod Brutus aspiciens, motus amore viri, accurrit cum una turma ut ei auxilium subvectaret.</t>
  </si>
  <si>
    <t>Tunc oritur clamor inter diversas gentes, tunc crebri ictus inferuntur, tunc in utraque parte fit caedes durissima.</t>
  </si>
  <si>
    <t>Nec mora, victoria potiuntur Troes, et regem Goffarium cum Pictavensibus suis in fugam propellunt.</t>
  </si>
  <si>
    <t>Qui vix evadens, partes Galliarum adivit, ut a cognatis et notis succursum haberet.</t>
  </si>
  <si>
    <t>Erant tunc temporis duodecim reges in Gallia, quorum regimine tota regio pari dignitate regebatur.</t>
  </si>
  <si>
    <t>Qui benigne suscipientes eum, promittunt sese unanimiter expulsuros ex finibus Aquitaniae externam gentem quae advenerat.</t>
  </si>
  <si>
    <t>Quare non in vulva mortuus sum?</t>
  </si>
  <si>
    <t>egressus ex utero non statim perii?</t>
  </si>
  <si>
    <t>Quare exceptus genibus?</t>
  </si>
  <si>
    <t>cur lactatus uberibus?</t>
  </si>
  <si>
    <t>Nunc enim dormiens silerem,
et somno meo requiescerem</t>
  </si>
  <si>
    <t>Psalm 88: 4-8
Douay-Rheims 1899 American Edition
(Psalm 87: 4-8 in the Vulgate)</t>
  </si>
  <si>
    <t>Psalm 22: 4-6
Douay-Rheims 1899 American Edition</t>
  </si>
  <si>
    <t xml:space="preserve">A certain consul named Subardus returns to these words with three hundred soldiers, and made an attack on him.
</t>
  </si>
  <si>
    <t>Whose strike Corineus, receiving with an extended shield, did not forget the battle-axe which he held, but with that raised he struck at the top of the helmet, and having struck, he split it from the top to the bottom into both parts.</t>
  </si>
  <si>
    <t>But also, immediately rushing into the rest, spinning the battle-axe, he makes the fiercest slaughter, and now running this way, now that way, he avoids receiving blows, nor does he cease to overthrow the enemies.</t>
  </si>
  <si>
    <t>He cuts off the arm with the hand: he separates the shoulders from the body: another he strikes the head with one blow: to another he cuts off the legs from the top.</t>
  </si>
  <si>
    <t>All rushed upon him alone, and he alone rushed upon all.</t>
  </si>
  <si>
    <t>Which, looking at it, Brutus, moved by the love of the man, runs with one troop to bring him aid.</t>
  </si>
  <si>
    <t>Then a shout rises among the different peoples, then frequent blows are struck, then on both sides the harshest slaughter takes place.</t>
  </si>
  <si>
    <t>Nor delay, the Trojans obtain victory, and they drive King Goffarus with his people the Pictavi into flight.</t>
  </si>
  <si>
    <t>He, barely escaping, went to the parts of Gaul, so that he might have help from his relatives and acquaintances.</t>
  </si>
  <si>
    <t>At that time, there were twelve kings in Gaul, whose rule governed the whole region with equal dignity.</t>
  </si>
  <si>
    <t>They, kindly receiving him, promise that they will unanimously drive out from the borders of Aquitania the foreign people who had come.</t>
  </si>
  <si>
    <t>A certain consul named Subardus returns to these words with three hundred soldiers, and made an attack on him. Whose strike Corineus, receiving with an extended shield, did not forget the battle-axe which he held, but with that raised he struck at the top of the helmet, and having struck, he split it from the top to the bottom into both parts. But also, immediately rushing into the rest, spinning the battle-axe, he makes the fiercest slaughter, and now running this way, now that way, he avoids receiving blows, nor does he cease to overthrow the enemies. He cuts off the arm with the hand: he separates the shoulders from the body: another he strikes the head with one blow: to another he cuts off the legs from the top. All rushed upon him alone, and he alone rushed upon all. Which, looking at it, Brutus, moved by the love of the man, runs with one troop to bring him aid. Then a shout rises among the different peoples, then frequent blows are struck, then on both sides the harshest slaughter takes place. Nor delay, the Trojans obtain victory, and they drive King Goffarus with his people the Pictavi into flight. He, barely escaping, went to the parts of Gaul, so that he might have help from his relatives and acquaintances. At that time, there were twelve kings in Gaul, whose rule governed the whole region with equal dignity. They, kindly receiving him, promise that they will unanimously drive out from the borders of Aquitania the foreign people who had come.</t>
  </si>
  <si>
    <t>At these words of his, a certain consul named Subardus returned with three hundred soldiers, and made an attack on him.</t>
  </si>
  <si>
    <t>Corinius receiving the blow with his shield held out, did not forget the bipenny which he held, but smote it erect when it was on the top of the helmet, and struck it, and cut it in two parts from the top to the bottom.</t>
  </si>
  <si>
    <t>But immediately he rushes upon the others, whirling his bipene, and makes a most violent slaughter, and now running this way and that he flees to receive the blows, and does not rest to prostrate his enemies.</t>
  </si>
  <si>
    <t>he cuts off the arm of this one with his hand: he separates the shoulders from the body: another cuts off the head with one blow: he cuts off the legs of another from the top.</t>
  </si>
  <si>
    <t>All rushed upon him alone, and he alone upon all.</t>
  </si>
  <si>
    <t>When Brutus saw this, moved with love for the man, he ran with a company to help him.</t>
  </si>
  <si>
    <t>Then there arose a cry among the different nations, then frequent blows were inflicted, then the most severe slaughter took place on both sides.</t>
  </si>
  <si>
    <t>Without delay, the Trojans were victorious, and King Goffarius and his Pictavens were put to flight.</t>
  </si>
  <si>
    <t>He, scarcely escaping, went to the parts of Gaul, that he might be helped by his relatives and acquaintances.</t>
  </si>
  <si>
    <t>There were at that time twelve kings in Gaul, under whose rule the whole country was governed with equal dignity.</t>
  </si>
  <si>
    <t>Those who kindly received him promised to expel with one accord from the borders of Aquitaine the foreign nation that had arrived.</t>
  </si>
  <si>
    <t>To these words of him returns a certain consul by name Subardus with three hundred soldiers, and an attack he made on him:</t>
  </si>
  <si>
    <t>Whose blow Corineus, having received with a stretched-out shield, is not forgetful of the double-axe which he held, but having erected that, he struck with it on the summit of the helmet, and having struck, he cut through in both directions, from the top to the bottom.</t>
  </si>
  <si>
    <t>But also immediately rushing into the others, whirling the double-axe, he makes a very fierce slaughter, and now here now there running about he avoids receiving blows, nor does he cease to overthrow the enemies:</t>
  </si>
  <si>
    <t>To this one he amputates the arm with the hand: to that one he separates the shoulders from the body: another he decapitates with one blow: to another he dissects the legs from the top.</t>
  </si>
  <si>
    <t>All into him alone, and he alone into all rushed.</t>
  </si>
  <si>
    <t>Which Brutus, looking at, moved by love of the man, runs up with one troop to bring help to him.</t>
  </si>
  <si>
    <t>Then arises a shout among the diverse peoples, then frequent blows are inflicted, then on both sides a very hard slaughter happens.</t>
  </si>
  <si>
    <t>Nor delay, the Trojans seize victory, and drive King Goffarius with his Pictavian people into flight.</t>
  </si>
  <si>
    <t>Who barely escaping, approached the parts of Gaul, so that from relatives and acquaintances he might have help.</t>
  </si>
  <si>
    <t>Were then at that time twelve kings in Gaul, by whose rule the whole region was ruled with equal dignity.</t>
  </si>
  <si>
    <t>Who, having received him kindly, promise themselves unanimously to expel from the boundaries of Aquitaine the foreign people which had arrived.</t>
  </si>
  <si>
    <t>Then the king returns to His house, A consul named Subardus, with three hundred soldiers, and attacked him:</t>
  </si>
  <si>
    <t>Whose impact Corineus pretended to be welcoming the shield was not forgotten by the two-legged man he was holding, but alert she struck when he slapped on the top of the helmet, slapping from top to bottom in both directions.</t>
  </si>
  <si>
    <t>But immediately, rushing into the rest, rotating the two-year-old, causing a very sharp havoc, and now running off there this time, he scatters back and forth to receive shots, and doesn't stop the enemy from rushing forward:</t>
  </si>
  <si>
    <t>when cutting off this arm with a hand, they separate the shoulders from the body: others stunt the head with one stroke: the other dissects the legs from the top.</t>
  </si>
  <si>
    <t>All in him alone, and he rushed all alone.</t>
  </si>
  <si>
    <t>What Brutus was looking at, a man's emotional love, ran out with one team to help him transport him.</t>
  </si>
  <si>
    <t>Then a cry arises between different nations, then frequent blows are inflicted, then the slaughter takes place on both sides very hard.</t>
  </si>
  <si>
    <t>No delay, victoria and The Troes take over The King Of Goffario with Their Tattoos on their flight.</t>
  </si>
  <si>
    <t>Who was barely dodging, attended the French parties to get help from relatives and acquaintances.</t>
  </si>
  <si>
    <t>There were at that time twelve kings in France, whose government ruled the entire area with equal dignity.</t>
  </si>
  <si>
    <t>Those who welcomed him kindly promise to retire unanimously to expel the foreign nation that had arrived from The border With Aquitaine.</t>
  </si>
  <si>
    <t>At these words of his, a certain consul named Subardus returned with three hundred soldiers, and made an attack on him.
Corinius receiving the blow with his shield held out, did not forget the bipenny which he held, but smote it erect when it was on the top of the helmet, and struck it, and cut it in two parts from the top to the bottom.
But immediately he rushes upon the others, whirling his bipene, and makes a most violent slaughter, and now running this way and that he flees to receive the blows, and does not rest to prostrate his enemies.
he cuts off the arm of this one with his hand: he separates the shoulders from the body: another cuts off the head with one blow: he cuts off the legs of another from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</si>
  <si>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To these words of him returns a certain consul by name Subardus with three hundred soldiers, and an attack he made on him:
Whose blow Corineus, having received with a stretched-out shield, is not forgetful of the double-axe which he held, but having erected that, he struck with it on the summit of the helmet, and having struck, he cut through in both directions, from the top to the bottom.
But also immediately rushing into the others, whirling the double-axe, he makes a very fierce slaughter, and now here now there running about he avoids receiving blows, nor does he cease to overthrow the enemies:
To this one he amputates the arm with the hand: to that one he separates the shoulders from the body: another he decapitates with one blow: to another he dissects the legs from the top.
All into him alone, and he alone into all rushed.
Which Brutus, looking at, moved by love of the man, runs up with one troop to bring help to him.
Then arises a shout among the diverse peoples, then frequent blows are inflicted, then on both sides a very hard slaughter happens.
Nor delay, the Trojans seize victory, and drive King Goffarius with his Pictavian people into flight.
Who barely escaping, approached the parts of Gaul, so that from relatives and acquaintances he might have help.
Were then at that time twelve kings in Gaul, by whose rule the whole region was ruled with equal dignity.
Who, having received him kindly, promise themselves unanimously to expel from the boundaries of Aquitaine the foreign people which had arrived.</t>
  </si>
  <si>
    <t>Then the king returns to His house, A consul named Subardus, with three hundred soldiers, and attacked him:
Whose impact Corineus pretended to be welcoming the shield was not forgotten by the two-legged man he was holding, but alert she struck when he slapped on the top of the helmet, slapping from top to bottom in both directions.
But immediately, rushing into the rest, rotating the two-year-old, causing a very sharp havoc, and now running off there this time, he scatters back and forth to receive shots, and doesn't stop the enemy from rushing forward:
when cutting off this arm with a hand, they separate the shoulders from the body: others stunt the head with one stroke: the other dissects the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</si>
  <si>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 xml:space="preserve">Nam etiam sine illius suffimentis expiati sumus. </t>
  </si>
  <si>
    <t xml:space="preserve">At uero scelerum in homines atque in deos inpietatum nulla expiatio est. </t>
  </si>
  <si>
    <t>Itaque poenas luunt, non tam iudiciis—quae quondam nusquam erant, hodie multifariam nulla sunt, ubi sunt tamen, persaepe falsa sunt—at eos agitant insectanturque furiae, non ardentibus taedis sicut in fabulis, sed angore conscientiae fraudisque cruciatu.</t>
  </si>
  <si>
    <t>Quodsi homines ab iniuria poena, non natura arcere deberet, quaenam sollicitudo uexaret impios sublato suppliciorum metu?</t>
  </si>
  <si>
    <t>Quorum tamen nemo tam audax umquam fuit, quin aut abnueret a se commissum esse facinus, aut iusti sui doloris causam aliquam fingeret, defensionemque facinoris a naturae iure aliquo quaereret.</t>
  </si>
  <si>
    <t>Quae si appellare audent impii, quo tandem studio colentur a bonis?</t>
  </si>
  <si>
    <t>Quodsi poena, si metus supplicii, non ipsa turpitudo deterret ab iniuriosa facinerosaque uita, nemo est iniustus, at incauti potius habendi sunt inprobi.</t>
  </si>
  <si>
    <t>Why did I not die in the womb?</t>
  </si>
  <si>
    <t>Having exited from the womb, did I not immediately perish?</t>
  </si>
  <si>
    <t>Why taken by the knees?</t>
  </si>
  <si>
    <t>Why suckled at the breasts?</t>
  </si>
  <si>
    <t>Now indeed, sleeping, I would be silent, and in my sleep I would find rest.</t>
  </si>
  <si>
    <t>For we have been purified even without that incense.</t>
  </si>
  <si>
    <t>But indeed, for crimes against men and for impieties against the gods, there is no atonement.</t>
  </si>
  <si>
    <t>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t>
  </si>
  <si>
    <t>But if people ought to be restrained from wrongdoing by punishment, not by nature, what anxiety would trouble the wicked with the fear of punishment removed?</t>
  </si>
  <si>
    <t>However, none of them was ever so bold that he did not either deny that the crime had been committed by himself or invent some reason for his justifiable pain, and seek a defense of the crime in some law of nature.</t>
  </si>
  <si>
    <t>If the impious dare to call these things so, by what devotion will they be honored by the good?</t>
  </si>
  <si>
    <t>But if punishment, if the fear of penalty, not shame itself, deters from an injurious and criminal life, no one is unjust; rather, the wicked must be considered as incautious.</t>
  </si>
  <si>
    <t>If punishment, if the fear of punishment, does not itself deter from a wrongful and criminal life, no one is unjust, but rather they should be considered reckless and wicked.</t>
  </si>
  <si>
    <t>If the impious dare to call these things, with what devotion, then, will they be cultivated by the good?</t>
  </si>
  <si>
    <t>However, no one has ever been so bold as to either deny committing the crime, or to invent some justification for their suffering, and to seek a defense of the crime in natural law.</t>
  </si>
  <si>
    <t>If people were only deterred from wrongdoing by the fear of punishment, rather than by their inherent nature, what fear would torment the wicked once that fear of punishment was removed?</t>
  </si>
  <si>
    <t>Thus, they pay their dues, not so much through legal judgments—which were once nonexistent, are now often ineffective, and when they do exist are frequently unjust—but rather through the torments of their own conscience, haunted by the anguish of their misdeeds.</t>
  </si>
  <si>
    <t>But truly, there is no expiation for crimes against humanity and the gods, for acts of impiety.</t>
  </si>
  <si>
    <t>For even without his fumigations, we have been purified</t>
  </si>
  <si>
    <t>Having gone out from the womb, did I not immediately perish?</t>
  </si>
  <si>
    <t>Why was he taken out at the knees?</t>
  </si>
  <si>
    <t>Why was he suckled at the breasts?</t>
  </si>
  <si>
    <t>Now I could sleep peacefully and be silent.</t>
  </si>
  <si>
    <t>Why am i not dead in the vulva?</t>
  </si>
  <si>
    <t>Did I not immediately perish when I came out of the womb?</t>
  </si>
  <si>
    <t>Why excepted to the knees?</t>
  </si>
  <si>
    <t>Why knees?</t>
  </si>
  <si>
    <t>Why did he breastfeed?</t>
  </si>
  <si>
    <t>Now we are sleeping silent, i need my sleep</t>
  </si>
  <si>
    <t>For now, sleeping in silence, and I would rest in my sleep</t>
  </si>
  <si>
    <t>For we have been atoned for even without his perfumes.</t>
  </si>
  <si>
    <t>In fact, we are also purified without the incense of that.</t>
  </si>
  <si>
    <t>But truly there is no atonement for crimes committed against men and against gods.</t>
  </si>
  <si>
    <t>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t>
  </si>
  <si>
    <t>Therefore, there are no such punishments as trials that were once nowhere, nowadays there are no multifarious ones where they are, however, very often they are false - they are driving furies, not just burning torch stories, but anguish and torture of conscience.</t>
  </si>
  <si>
    <t>I swear to god that men are not exasperated.</t>
  </si>
  <si>
    <t>But if punishment, not nature, ought to deter men from wrongdoing, what care should the wicked have by removing the fear of executions?</t>
  </si>
  <si>
    <t>What if people should not ward off punishment from injury by nature, what concern would vex the wicked by raising the fear of punishment?</t>
  </si>
  <si>
    <t>But none of them was ever so bold as not to deny that the deed had been committed by him, or to invent some reason for his just pain, and to seek the defense of the criminal by some law of nature.</t>
  </si>
  <si>
    <t>However, none of them was ever so courageous that he either refused to commit a crime, or to pretend some cause of his suffering, and sought defense of the perpetrators by some natural right.</t>
  </si>
  <si>
    <t>What, if the wicked dare to appeal, with what earnestness are they finally worshiped by the good?</t>
  </si>
  <si>
    <t>What if you dare to call the wicked, what kind of studio will be worshiped by the good?</t>
  </si>
  <si>
    <t>But if punishment, if the fear of execution, does not deter shame itself from an injurious and criminal life, no one is unjust, but rather the impudent are to be thought unwary.</t>
  </si>
  <si>
    <t>If, in the years of punishment, no offense deters itself from wrongful crimes, no one is unjust, but the unsuspecting ones are rather unapproved.</t>
  </si>
  <si>
    <t>Going out of the womb was not immediately ruined?</t>
  </si>
  <si>
    <t>Why breastfeed?</t>
  </si>
  <si>
    <t>Why did I not die in the womb?
Having exited from the womb, did I not immediately perish?
Why taken by the knees?
Why suckled at the breasts?
Now indeed, sleeping, I would be silent, and in my sleep I would find rest.</t>
  </si>
  <si>
    <t>Why did I not die in the womb?
Did I not immediately perish when I came out of the womb?
Why excepted to the knees?
Why did he breastfeed?
For now, sleeping in silence, and I would rest in my sleep</t>
  </si>
  <si>
    <t>Why did I not die in the womb?
Having gone out from the womb, did I not immediately perish?
Why was he taken out at the knees?
Why was he suckled at the breasts?
Now I could sleep peacefully and be silent.</t>
  </si>
  <si>
    <t>Why am i not dead in the vulva?
Going out of the womb was not immediately ruined?
Why knees?
Why breastfeed?
Now we are sleeping silent, i need my sleep</t>
  </si>
  <si>
    <t>For we have been purified even without that incense.
But indeed, for crimes against men and for impieties against the gods, there is no atonement.
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
But if people ought to be restrained from wrongdoing by punishment, not by nature, what anxiety would trouble the wicked with the fear of punishment removed?
However, none of them was ever so bold that he did not either deny that the crime had been committed by himself or invent some reason for his justifiable pain, and seek a defense of the crime in some law of nature.
If the impious dare to call these things so, by what devotion will they be honored by the good?
But if punishment, if the fear of penalty, not shame itself, deters from an injurious and criminal life, no one is unjust; rather, the wicked must be considered as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</si>
  <si>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But none of them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deter shame itself from an injurious and criminal life, no one is unjust, but rather the impudent are to be thought unwary.</t>
  </si>
  <si>
    <t>For even without his fumigations, we have been purified
But truly, there is no expiation for crimes against humanity and the gods, for acts of impiety.
Thus, they pay their dues, not so much through legal judgments—which were once nonexistent, are now often ineffective, and when they do exist are frequently unjust—but rather through the torments of their own conscience, haunted by the anguish of their misdeeds.
If people were only deterred from wrongdoing by the fear of punishment, rather than by their inherent nature, what fear would torment the wicked once that fear of punishment was removed?
However, no one has ever been so bold as to either deny committing the crime, or to invent some justification for their suffering, and to seek a defense of the crime in natural law.
If the impious dare to call these things, with what devotion, then, will they be cultivated by the good?
If punishment, if the fear of punishment, does not itself deter from a wrongful and criminal life, no one is unjust, but rather they should be considered reckless and wicked.</t>
  </si>
  <si>
    <t>In fact, we are also purified without the incense of that.
I swear to god that men are not exasperated.
Therefore, there are no such punishments as trials that were once nowhere, nowadays there are no multifarious ones where they are, however, very often they are false - they are driving furies, not just burning torch stories, but anguish and torture of conscience.
What if people should not ward off punishment from injury by nature, what concern would vex the wicked by raising the fear of punishment?
However, none of them was ever so courageous that he either refused to commit a crime, or to pretend some cause of his suffering, and sought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</si>
  <si>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Retranslation sentence by sentence</t>
  </si>
  <si>
    <t>Gold standard</t>
  </si>
  <si>
    <t>ROUGE GPT</t>
  </si>
  <si>
    <t>BLEU GPT</t>
  </si>
  <si>
    <t>BLEU Google</t>
  </si>
  <si>
    <t>ROUGE Google</t>
  </si>
  <si>
    <t>chrF Google</t>
  </si>
  <si>
    <t>METEOR Google</t>
  </si>
  <si>
    <t>BLEU Gemini</t>
  </si>
  <si>
    <t>ROUGE Gemini</t>
  </si>
  <si>
    <t>chrF Gemini</t>
  </si>
  <si>
    <t>METEOR Gemini</t>
  </si>
  <si>
    <t>BLEU Yandex</t>
  </si>
  <si>
    <t>ROUGE Yandex</t>
  </si>
  <si>
    <t>chrF Yandex</t>
  </si>
  <si>
    <t>METEOR Yandex</t>
  </si>
  <si>
    <t>chrF GPT</t>
  </si>
  <si>
    <t>METEOR GPT</t>
  </si>
  <si>
    <t>Durchschnitt</t>
  </si>
  <si>
    <t>Median</t>
  </si>
  <si>
    <t>De Legibus, Book 1 Section 15, I</t>
  </si>
  <si>
    <t>De Legibus, Book 1 Section 28, II</t>
  </si>
  <si>
    <t>De Legibus, Book 1 Section 28, III</t>
  </si>
  <si>
    <t>De Legibus, Book 1 Section 40</t>
  </si>
  <si>
    <t>De Legibus, Book 1 Section 58</t>
  </si>
  <si>
    <t>De Legibus, Book 1 Section 60</t>
  </si>
  <si>
    <t>History of the Kings of Britain, Book 1 Chapter 13</t>
  </si>
  <si>
    <t>History of the Kings of Britain, Book 1 Chapter 2</t>
  </si>
  <si>
    <t>History of the Kings of Britain, Book 1 Chapter 6</t>
  </si>
  <si>
    <t>History of the Kings of Britain, Book 3 Chapter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</si>
</sst>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6"/>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CCCC"/>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vertical="top"/>
    </xf>
    <xf numFmtId="2" fontId="0" fillId="0" borderId="0" xfId="0" applyNumberFormat="1"/>
    <xf numFmtId="0" fontId="0" fillId="0" borderId="10" xfId="0" applyBorder="1"/>
    <xf numFmtId="0" fontId="0" fillId="0" borderId="10" xfId="0" applyBorder="1" applyAlignment="1">
      <alignment vertical="top"/>
    </xf>
    <xf numFmtId="2" fontId="0" fillId="33" borderId="0" xfId="0" applyNumberFormat="1" applyFill="1"/>
    <xf numFmtId="0" fontId="0" fillId="33" borderId="0" xfId="0" applyFill="1"/>
    <xf numFmtId="0" fontId="0" fillId="34" borderId="0" xfId="0" applyFill="1"/>
    <xf numFmtId="2" fontId="0" fillId="34" borderId="0" xfId="0" applyNumberFormat="1" applyFill="1"/>
    <xf numFmtId="2" fontId="0" fillId="0" borderId="10" xfId="0" applyNumberFormat="1" applyBorder="1"/>
    <xf numFmtId="2" fontId="0" fillId="0" borderId="0" xfId="0" applyNumberFormat="1" applyAlignment="1">
      <alignment vertical="top"/>
    </xf>
    <xf numFmtId="0" fontId="0" fillId="0" borderId="11" xfId="0" applyBorder="1" applyAlignment="1">
      <alignment vertical="top"/>
    </xf>
    <xf numFmtId="0" fontId="0" fillId="0" borderId="0" xfId="0" applyAlignment="1">
      <alignment horizontal="center" vertical="center" wrapText="1"/>
    </xf>
    <xf numFmtId="0" fontId="0" fillId="0" borderId="11" xfId="0" applyBorder="1" applyAlignment="1">
      <alignment horizontal="center" vertical="center" wrapText="1"/>
    </xf>
    <xf numFmtId="0" fontId="18" fillId="0" borderId="0" xfId="0" applyFont="1"/>
    <xf numFmtId="0" fontId="0" fillId="0" borderId="11" xfId="0" applyBorder="1"/>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10" xfId="0" applyBorder="1" applyAlignment="1">
      <alignment horizontal="left" vertical="top"/>
    </xf>
    <xf numFmtId="2" fontId="0" fillId="0" borderId="0" xfId="0" applyNumberFormat="1" applyAlignment="1">
      <alignment horizontal="left" vertical="top"/>
    </xf>
    <xf numFmtId="2" fontId="0" fillId="0" borderId="12" xfId="0" applyNumberForma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0F06-D595-40AA-846E-FF330C2E1B28}">
  <dimension ref="A1:Z54"/>
  <sheetViews>
    <sheetView tabSelected="1" zoomScale="70" zoomScaleNormal="70" workbookViewId="0">
      <selection activeCell="F10" sqref="F10"/>
    </sheetView>
  </sheetViews>
  <sheetFormatPr defaultColWidth="9" defaultRowHeight="14.5" x14ac:dyDescent="0.35"/>
  <cols>
    <col min="1" max="1" width="20.7265625" customWidth="1"/>
    <col min="2" max="2" width="31.7265625" style="16" customWidth="1"/>
    <col min="3" max="8" width="10.7265625" style="1" customWidth="1"/>
    <col min="9" max="9" width="11.453125" bestFit="1" customWidth="1"/>
    <col min="10" max="10" width="13.453125" bestFit="1" customWidth="1"/>
    <col min="11" max="11" width="10.26953125" bestFit="1" customWidth="1"/>
    <col min="12" max="12" width="14.453125" bestFit="1" customWidth="1"/>
    <col min="13" max="13" width="14" bestFit="1" customWidth="1"/>
    <col min="14" max="14" width="16" bestFit="1" customWidth="1"/>
    <col min="15" max="15" width="13" bestFit="1" customWidth="1"/>
    <col min="16" max="16" width="17.1796875" bestFit="1" customWidth="1"/>
    <col min="17" max="17" width="13.54296875" bestFit="1" customWidth="1"/>
    <col min="18" max="18" width="15.7265625" bestFit="1" customWidth="1"/>
    <col min="19" max="19" width="12.54296875" bestFit="1" customWidth="1"/>
    <col min="20" max="20" width="16.7265625" bestFit="1" customWidth="1"/>
    <col min="21" max="21" width="14.453125" bestFit="1" customWidth="1"/>
    <col min="22" max="22" width="16.453125" bestFit="1" customWidth="1"/>
    <col min="23" max="23" width="13.453125" bestFit="1" customWidth="1"/>
    <col min="24" max="24" width="17.453125" bestFit="1" customWidth="1"/>
    <col min="25" max="25" width="13.453125" bestFit="1" customWidth="1"/>
    <col min="26" max="26" width="8.7265625" bestFit="1" customWidth="1"/>
  </cols>
  <sheetData>
    <row r="1" spans="1:26" x14ac:dyDescent="0.35">
      <c r="A1" s="17" t="s">
        <v>254</v>
      </c>
      <c r="B1" s="18" t="s">
        <v>0</v>
      </c>
      <c r="C1" s="17" t="s">
        <v>1</v>
      </c>
      <c r="D1" s="17" t="s">
        <v>383</v>
      </c>
      <c r="E1" s="17" t="s">
        <v>3</v>
      </c>
      <c r="F1" s="17" t="s">
        <v>4</v>
      </c>
      <c r="G1" s="17" t="s">
        <v>242</v>
      </c>
      <c r="H1" s="17" t="s">
        <v>243</v>
      </c>
      <c r="I1" s="17" t="s">
        <v>385</v>
      </c>
      <c r="J1" s="17" t="s">
        <v>384</v>
      </c>
      <c r="K1" s="17" t="s">
        <v>398</v>
      </c>
      <c r="L1" s="19" t="s">
        <v>399</v>
      </c>
      <c r="M1" s="17" t="s">
        <v>386</v>
      </c>
      <c r="N1" s="17" t="s">
        <v>387</v>
      </c>
      <c r="O1" s="17" t="s">
        <v>388</v>
      </c>
      <c r="P1" s="19" t="s">
        <v>389</v>
      </c>
      <c r="Q1" s="17" t="s">
        <v>390</v>
      </c>
      <c r="R1" s="17" t="s">
        <v>391</v>
      </c>
      <c r="S1" s="17" t="s">
        <v>392</v>
      </c>
      <c r="T1" s="19" t="s">
        <v>393</v>
      </c>
      <c r="U1" s="17" t="s">
        <v>394</v>
      </c>
      <c r="V1" s="17" t="s">
        <v>395</v>
      </c>
      <c r="W1" s="17" t="s">
        <v>396</v>
      </c>
      <c r="X1" s="19" t="s">
        <v>397</v>
      </c>
      <c r="Y1" s="17" t="s">
        <v>400</v>
      </c>
      <c r="Z1" s="17" t="s">
        <v>401</v>
      </c>
    </row>
    <row r="2" spans="1:26" ht="45" customHeight="1" x14ac:dyDescent="0.35">
      <c r="A2" s="23" t="s">
        <v>251</v>
      </c>
      <c r="B2" s="24" t="s">
        <v>131</v>
      </c>
      <c r="C2" s="17" t="s">
        <v>132</v>
      </c>
      <c r="D2" s="17" t="s">
        <v>133</v>
      </c>
      <c r="E2" s="17" t="s">
        <v>134</v>
      </c>
      <c r="F2" s="17" t="s">
        <v>135</v>
      </c>
      <c r="G2" s="17" t="s">
        <v>136</v>
      </c>
      <c r="H2" s="17" t="s">
        <v>137</v>
      </c>
      <c r="I2" s="17">
        <v>6.71</v>
      </c>
      <c r="J2" s="17">
        <v>30.77</v>
      </c>
      <c r="K2" s="17">
        <v>45.31</v>
      </c>
      <c r="L2" s="19">
        <v>32.72</v>
      </c>
      <c r="M2" s="17">
        <v>7.39</v>
      </c>
      <c r="N2" s="17">
        <v>29.82</v>
      </c>
      <c r="O2" s="17">
        <v>44.61</v>
      </c>
      <c r="P2" s="19">
        <v>36.770000000000003</v>
      </c>
      <c r="Q2" s="17">
        <v>4.87</v>
      </c>
      <c r="R2" s="17">
        <v>26.93</v>
      </c>
      <c r="S2" s="17">
        <v>36.159999999999997</v>
      </c>
      <c r="T2" s="19">
        <v>28.25</v>
      </c>
      <c r="U2" s="17">
        <v>3.63</v>
      </c>
      <c r="V2" s="17">
        <v>25.45</v>
      </c>
      <c r="W2" s="17">
        <v>43.39</v>
      </c>
      <c r="X2" s="17">
        <v>34.46</v>
      </c>
      <c r="Y2" s="21">
        <f t="shared" ref="Y2:Y37" si="0">AVERAGE(I2:X2)</f>
        <v>27.327499999999993</v>
      </c>
      <c r="Z2" s="20">
        <f t="shared" ref="Z2:Z37" si="1">MEDIAN(I2:X2)</f>
        <v>30.295000000000002</v>
      </c>
    </row>
    <row r="3" spans="1:26" x14ac:dyDescent="0.35">
      <c r="A3" s="23"/>
      <c r="B3" s="24"/>
      <c r="C3" s="17" t="s">
        <v>382</v>
      </c>
      <c r="D3" s="17" t="s">
        <v>133</v>
      </c>
      <c r="E3" s="17" t="s">
        <v>284</v>
      </c>
      <c r="F3" s="17" t="s">
        <v>318</v>
      </c>
      <c r="G3" s="17" t="s">
        <v>319</v>
      </c>
      <c r="H3" s="17" t="s">
        <v>320</v>
      </c>
      <c r="I3" s="17">
        <v>6.85</v>
      </c>
      <c r="J3" s="17">
        <v>29.13</v>
      </c>
      <c r="K3" s="17">
        <v>46.24</v>
      </c>
      <c r="L3" s="17">
        <v>34.51</v>
      </c>
      <c r="M3" s="17">
        <v>7.57</v>
      </c>
      <c r="N3" s="17">
        <v>30.8</v>
      </c>
      <c r="O3" s="17">
        <v>47.62</v>
      </c>
      <c r="P3" s="17">
        <v>39.549999999999997</v>
      </c>
      <c r="Q3" s="17">
        <v>5.73</v>
      </c>
      <c r="R3" s="17">
        <v>29.51</v>
      </c>
      <c r="S3" s="17">
        <v>47.06</v>
      </c>
      <c r="T3" s="17">
        <v>36.65</v>
      </c>
      <c r="U3" s="17">
        <v>3.68</v>
      </c>
      <c r="V3" s="17">
        <v>25.3</v>
      </c>
      <c r="W3" s="17">
        <v>43.35</v>
      </c>
      <c r="X3" s="17">
        <v>32.56</v>
      </c>
      <c r="Y3" s="22">
        <f>AVERAGE(I3:X3)</f>
        <v>29.131875000000001</v>
      </c>
      <c r="Z3" s="17">
        <f>MEDIAN(I3:X3)</f>
        <v>31.68</v>
      </c>
    </row>
    <row r="4" spans="1:26" ht="30" customHeight="1" x14ac:dyDescent="0.35">
      <c r="A4" s="23" t="s">
        <v>252</v>
      </c>
      <c r="B4" s="24" t="s">
        <v>188</v>
      </c>
      <c r="C4" s="17" t="s">
        <v>182</v>
      </c>
      <c r="D4" s="17" t="s">
        <v>189</v>
      </c>
      <c r="E4" s="17" t="s">
        <v>184</v>
      </c>
      <c r="F4" s="17" t="s">
        <v>185</v>
      </c>
      <c r="G4" s="17" t="s">
        <v>186</v>
      </c>
      <c r="H4" s="17" t="s">
        <v>187</v>
      </c>
      <c r="I4" s="17">
        <v>12.03</v>
      </c>
      <c r="J4" s="17">
        <v>44.21</v>
      </c>
      <c r="K4" s="17">
        <v>36.79</v>
      </c>
      <c r="L4" s="19">
        <v>43.81</v>
      </c>
      <c r="M4" s="17">
        <v>11.84</v>
      </c>
      <c r="N4" s="17">
        <v>38.200000000000003</v>
      </c>
      <c r="O4" s="17">
        <v>33.020000000000003</v>
      </c>
      <c r="P4" s="19">
        <v>33.369999999999997</v>
      </c>
      <c r="Q4" s="17">
        <v>5.71</v>
      </c>
      <c r="R4" s="17">
        <v>41.3</v>
      </c>
      <c r="S4" s="17">
        <v>33.32</v>
      </c>
      <c r="T4" s="19">
        <v>38.28</v>
      </c>
      <c r="U4" s="17">
        <v>2.1</v>
      </c>
      <c r="V4" s="17">
        <v>28.21</v>
      </c>
      <c r="W4" s="17">
        <v>19.47</v>
      </c>
      <c r="X4" s="17">
        <v>19.05</v>
      </c>
      <c r="Y4" s="21">
        <f t="shared" si="0"/>
        <v>27.544374999999999</v>
      </c>
      <c r="Z4" s="20">
        <f t="shared" si="1"/>
        <v>33.17</v>
      </c>
    </row>
    <row r="5" spans="1:26" ht="30" customHeight="1" x14ac:dyDescent="0.35">
      <c r="A5" s="23"/>
      <c r="B5" s="24"/>
      <c r="C5" s="17" t="s">
        <v>382</v>
      </c>
      <c r="D5" s="17" t="s">
        <v>189</v>
      </c>
      <c r="E5" s="17" t="s">
        <v>374</v>
      </c>
      <c r="F5" s="17" t="s">
        <v>375</v>
      </c>
      <c r="G5" s="17" t="s">
        <v>376</v>
      </c>
      <c r="H5" s="17" t="s">
        <v>377</v>
      </c>
      <c r="I5" s="17">
        <v>12.68</v>
      </c>
      <c r="J5" s="17">
        <v>43.48</v>
      </c>
      <c r="K5" s="17">
        <v>35.159999999999997</v>
      </c>
      <c r="L5" s="17">
        <v>43.66</v>
      </c>
      <c r="M5" s="17">
        <v>11.88</v>
      </c>
      <c r="N5" s="17">
        <v>37.78</v>
      </c>
      <c r="O5" s="17">
        <v>33.33</v>
      </c>
      <c r="P5" s="17">
        <v>33.31</v>
      </c>
      <c r="Q5" s="17">
        <v>13.81</v>
      </c>
      <c r="R5" s="17">
        <v>37.36</v>
      </c>
      <c r="S5" s="17">
        <v>34.58</v>
      </c>
      <c r="T5" s="17">
        <v>37.81</v>
      </c>
      <c r="U5" s="17">
        <v>2.1</v>
      </c>
      <c r="V5" s="17">
        <v>25.32</v>
      </c>
      <c r="W5" s="17">
        <v>19.89</v>
      </c>
      <c r="X5" s="17">
        <v>18.09</v>
      </c>
      <c r="Y5" s="22">
        <f>AVERAGE(I5:X5)</f>
        <v>27.514999999999997</v>
      </c>
      <c r="Z5" s="17">
        <f>MEDIAN(I5:X5)</f>
        <v>33.32</v>
      </c>
    </row>
    <row r="6" spans="1:26" ht="30" customHeight="1" x14ac:dyDescent="0.35">
      <c r="A6" s="23" t="s">
        <v>252</v>
      </c>
      <c r="B6" s="24" t="s">
        <v>190</v>
      </c>
      <c r="C6" s="17" t="s">
        <v>182</v>
      </c>
      <c r="D6" s="17" t="s">
        <v>191</v>
      </c>
      <c r="E6" s="17" t="s">
        <v>184</v>
      </c>
      <c r="F6" s="17" t="s">
        <v>185</v>
      </c>
      <c r="G6" s="17" t="s">
        <v>186</v>
      </c>
      <c r="H6" s="17" t="s">
        <v>187</v>
      </c>
      <c r="I6" s="17">
        <v>10.26</v>
      </c>
      <c r="J6" s="17">
        <v>41.18</v>
      </c>
      <c r="K6" s="17">
        <v>34.42</v>
      </c>
      <c r="L6" s="19">
        <v>42.68</v>
      </c>
      <c r="M6" s="17">
        <v>15.7</v>
      </c>
      <c r="N6" s="17">
        <v>47.92</v>
      </c>
      <c r="O6" s="17">
        <v>36.69</v>
      </c>
      <c r="P6" s="19">
        <v>35.65</v>
      </c>
      <c r="Q6" s="17">
        <v>4.8899999999999997</v>
      </c>
      <c r="R6" s="17">
        <v>38.380000000000003</v>
      </c>
      <c r="S6" s="17">
        <v>31.23</v>
      </c>
      <c r="T6" s="19">
        <v>30.95</v>
      </c>
      <c r="U6" s="17">
        <v>4.17</v>
      </c>
      <c r="V6" s="17">
        <v>32.94</v>
      </c>
      <c r="W6" s="17">
        <v>22.23</v>
      </c>
      <c r="X6" s="17">
        <v>25.69</v>
      </c>
      <c r="Y6" s="21">
        <f t="shared" si="0"/>
        <v>28.436249999999998</v>
      </c>
      <c r="Z6" s="20">
        <f t="shared" si="1"/>
        <v>32.085000000000001</v>
      </c>
    </row>
    <row r="7" spans="1:26" ht="30" customHeight="1" x14ac:dyDescent="0.35">
      <c r="A7" s="23"/>
      <c r="B7" s="24"/>
      <c r="C7" s="17" t="s">
        <v>382</v>
      </c>
      <c r="D7" s="17" t="s">
        <v>191</v>
      </c>
      <c r="E7" s="17" t="s">
        <v>374</v>
      </c>
      <c r="F7" s="17" t="s">
        <v>375</v>
      </c>
      <c r="G7" s="17" t="s">
        <v>376</v>
      </c>
      <c r="H7" s="17" t="s">
        <v>377</v>
      </c>
      <c r="I7" s="17">
        <v>7.36</v>
      </c>
      <c r="J7" s="17">
        <v>40.4</v>
      </c>
      <c r="K7" s="17">
        <v>32.53</v>
      </c>
      <c r="L7" s="17">
        <v>37.03</v>
      </c>
      <c r="M7" s="17">
        <v>15.81</v>
      </c>
      <c r="N7" s="17">
        <v>47.42</v>
      </c>
      <c r="O7" s="17">
        <v>36.97</v>
      </c>
      <c r="P7" s="17">
        <v>35.6</v>
      </c>
      <c r="Q7" s="17">
        <v>6.93</v>
      </c>
      <c r="R7" s="17">
        <v>36.729999999999997</v>
      </c>
      <c r="S7" s="17">
        <v>34.04</v>
      </c>
      <c r="T7" s="17">
        <v>34.6</v>
      </c>
      <c r="U7" s="17">
        <v>3.14</v>
      </c>
      <c r="V7" s="17">
        <v>27.91</v>
      </c>
      <c r="W7" s="17">
        <v>21.33</v>
      </c>
      <c r="X7" s="17">
        <v>22.82</v>
      </c>
      <c r="Y7" s="22">
        <f>AVERAGE(I7:X7)</f>
        <v>27.538750000000004</v>
      </c>
      <c r="Z7" s="17">
        <f>MEDIAN(I7:X7)</f>
        <v>33.284999999999997</v>
      </c>
    </row>
    <row r="8" spans="1:26" ht="30" customHeight="1" x14ac:dyDescent="0.35">
      <c r="A8" s="23" t="s">
        <v>251</v>
      </c>
      <c r="B8" s="24" t="s">
        <v>55</v>
      </c>
      <c r="C8" s="17" t="s">
        <v>56</v>
      </c>
      <c r="D8" s="17" t="s">
        <v>57</v>
      </c>
      <c r="E8" s="17" t="s">
        <v>58</v>
      </c>
      <c r="F8" s="17" t="s">
        <v>59</v>
      </c>
      <c r="G8" s="17" t="s">
        <v>60</v>
      </c>
      <c r="H8" s="17" t="s">
        <v>61</v>
      </c>
      <c r="I8" s="17">
        <v>8.3699999999999992</v>
      </c>
      <c r="J8" s="17">
        <v>31.08</v>
      </c>
      <c r="K8" s="17">
        <v>45.15</v>
      </c>
      <c r="L8" s="19">
        <v>41.11</v>
      </c>
      <c r="M8" s="17">
        <v>7.09</v>
      </c>
      <c r="N8" s="17">
        <v>29.47</v>
      </c>
      <c r="O8" s="17">
        <v>42.78</v>
      </c>
      <c r="P8" s="19">
        <v>38.57</v>
      </c>
      <c r="Q8" s="17">
        <v>7.92</v>
      </c>
      <c r="R8" s="17">
        <v>27.31</v>
      </c>
      <c r="S8" s="17">
        <v>42.85</v>
      </c>
      <c r="T8" s="19">
        <v>34.22</v>
      </c>
      <c r="U8" s="17">
        <v>2.7</v>
      </c>
      <c r="V8" s="17">
        <v>29.53</v>
      </c>
      <c r="W8" s="17">
        <v>43.07</v>
      </c>
      <c r="X8" s="17">
        <v>38.42</v>
      </c>
      <c r="Y8" s="21">
        <f t="shared" si="0"/>
        <v>29.352499999999999</v>
      </c>
      <c r="Z8" s="20">
        <f t="shared" si="1"/>
        <v>32.65</v>
      </c>
    </row>
    <row r="9" spans="1:26" ht="30" customHeight="1" x14ac:dyDescent="0.35">
      <c r="A9" s="23"/>
      <c r="B9" s="24"/>
      <c r="C9" s="17" t="s">
        <v>382</v>
      </c>
      <c r="D9" s="17" t="s">
        <v>57</v>
      </c>
      <c r="E9" s="17" t="s">
        <v>378</v>
      </c>
      <c r="F9" s="17" t="s">
        <v>379</v>
      </c>
      <c r="G9" s="17" t="s">
        <v>380</v>
      </c>
      <c r="H9" s="17" t="s">
        <v>381</v>
      </c>
      <c r="I9" s="17">
        <v>16.63</v>
      </c>
      <c r="J9" s="17">
        <v>37.89</v>
      </c>
      <c r="K9" s="17">
        <v>49.45</v>
      </c>
      <c r="L9" s="17">
        <v>49.97</v>
      </c>
      <c r="M9" s="17">
        <v>8.9700000000000006</v>
      </c>
      <c r="N9" s="17">
        <v>29.47</v>
      </c>
      <c r="O9" s="17">
        <v>43.35</v>
      </c>
      <c r="P9" s="17">
        <v>38.64</v>
      </c>
      <c r="Q9" s="17">
        <v>8.9700000000000006</v>
      </c>
      <c r="R9" s="17">
        <v>28.47</v>
      </c>
      <c r="S9" s="17">
        <v>43.35</v>
      </c>
      <c r="T9" s="17">
        <v>42.85</v>
      </c>
      <c r="U9" s="17">
        <v>7.12</v>
      </c>
      <c r="V9" s="17">
        <v>30.04</v>
      </c>
      <c r="W9" s="17">
        <v>40.81</v>
      </c>
      <c r="X9" s="17">
        <v>38.409999999999997</v>
      </c>
      <c r="Y9" s="22">
        <f>AVERAGE(I9:X9)</f>
        <v>32.149375000000006</v>
      </c>
      <c r="Z9" s="17">
        <f>MEDIAN(I9:X9)</f>
        <v>38.15</v>
      </c>
    </row>
    <row r="10" spans="1:26" ht="29" x14ac:dyDescent="0.35">
      <c r="A10" s="17" t="s">
        <v>252</v>
      </c>
      <c r="B10" s="18" t="s">
        <v>179</v>
      </c>
      <c r="C10" s="17" t="s">
        <v>171</v>
      </c>
      <c r="D10" s="17" t="s">
        <v>180</v>
      </c>
      <c r="E10" s="17" t="s">
        <v>173</v>
      </c>
      <c r="F10" s="17" t="s">
        <v>174</v>
      </c>
      <c r="G10" s="17" t="s">
        <v>175</v>
      </c>
      <c r="H10" s="17" t="s">
        <v>176</v>
      </c>
      <c r="I10" s="17">
        <v>15.67</v>
      </c>
      <c r="J10" s="17">
        <v>45.05</v>
      </c>
      <c r="K10" s="17">
        <v>46.9</v>
      </c>
      <c r="L10" s="19">
        <v>39.82</v>
      </c>
      <c r="M10" s="17">
        <v>13.17</v>
      </c>
      <c r="N10" s="17">
        <v>41.82</v>
      </c>
      <c r="O10" s="17">
        <v>44.78</v>
      </c>
      <c r="P10" s="19">
        <v>43.92</v>
      </c>
      <c r="Q10" s="17">
        <v>8.08</v>
      </c>
      <c r="R10" s="17">
        <v>38.200000000000003</v>
      </c>
      <c r="S10" s="17">
        <v>32.619999999999997</v>
      </c>
      <c r="T10" s="19">
        <v>26.92</v>
      </c>
      <c r="U10" s="17">
        <v>17.07</v>
      </c>
      <c r="V10" s="17">
        <v>36.89</v>
      </c>
      <c r="W10" s="17">
        <v>38.36</v>
      </c>
      <c r="X10" s="17">
        <v>34.71</v>
      </c>
      <c r="Y10" s="21">
        <f t="shared" si="0"/>
        <v>32.748750000000001</v>
      </c>
      <c r="Z10" s="20">
        <f t="shared" si="1"/>
        <v>37.545000000000002</v>
      </c>
    </row>
    <row r="11" spans="1:26" ht="58" x14ac:dyDescent="0.35">
      <c r="A11" s="17" t="s">
        <v>253</v>
      </c>
      <c r="B11" s="18" t="s">
        <v>222</v>
      </c>
      <c r="C11" s="17" t="s">
        <v>214</v>
      </c>
      <c r="D11" s="17" t="s">
        <v>223</v>
      </c>
      <c r="E11" s="17" t="s">
        <v>216</v>
      </c>
      <c r="F11" s="17" t="s">
        <v>217</v>
      </c>
      <c r="G11" s="17" t="s">
        <v>218</v>
      </c>
      <c r="H11" s="17" t="s">
        <v>219</v>
      </c>
      <c r="I11" s="17">
        <v>16.62</v>
      </c>
      <c r="J11" s="17">
        <v>46.93</v>
      </c>
      <c r="K11" s="17">
        <v>43.23</v>
      </c>
      <c r="L11" s="19">
        <v>48.39</v>
      </c>
      <c r="M11" s="17">
        <v>7.28</v>
      </c>
      <c r="N11" s="17">
        <v>45.71</v>
      </c>
      <c r="O11" s="17">
        <v>40.86</v>
      </c>
      <c r="P11" s="19">
        <v>41.8</v>
      </c>
      <c r="Q11" s="17">
        <v>6.17</v>
      </c>
      <c r="R11" s="17">
        <v>38.46</v>
      </c>
      <c r="S11" s="17">
        <v>37.090000000000003</v>
      </c>
      <c r="T11" s="19">
        <v>37.15</v>
      </c>
      <c r="U11" s="17">
        <v>7.86</v>
      </c>
      <c r="V11" s="17">
        <v>37.799999999999997</v>
      </c>
      <c r="W11" s="17">
        <v>36.26</v>
      </c>
      <c r="X11" s="17">
        <v>37.35</v>
      </c>
      <c r="Y11" s="21">
        <f t="shared" si="0"/>
        <v>33.06</v>
      </c>
      <c r="Z11" s="20">
        <f t="shared" si="1"/>
        <v>37.575000000000003</v>
      </c>
    </row>
    <row r="12" spans="1:26" ht="29" x14ac:dyDescent="0.35">
      <c r="A12" s="17" t="s">
        <v>251</v>
      </c>
      <c r="B12" s="18" t="s">
        <v>83</v>
      </c>
      <c r="C12" s="17" t="s">
        <v>77</v>
      </c>
      <c r="D12" s="17" t="s">
        <v>84</v>
      </c>
      <c r="E12" s="17" t="s">
        <v>79</v>
      </c>
      <c r="F12" s="17" t="s">
        <v>80</v>
      </c>
      <c r="G12" s="17" t="s">
        <v>81</v>
      </c>
      <c r="H12" s="17" t="s">
        <v>82</v>
      </c>
      <c r="I12" s="17">
        <v>15.19</v>
      </c>
      <c r="J12" s="17">
        <v>45.07</v>
      </c>
      <c r="K12" s="17">
        <v>42.65</v>
      </c>
      <c r="L12" s="19">
        <v>45.39</v>
      </c>
      <c r="M12" s="17">
        <v>9.7200000000000006</v>
      </c>
      <c r="N12" s="17">
        <v>42.86</v>
      </c>
      <c r="O12" s="17">
        <v>39.700000000000003</v>
      </c>
      <c r="P12" s="19">
        <v>40.94</v>
      </c>
      <c r="Q12" s="17">
        <v>18.95</v>
      </c>
      <c r="R12" s="17">
        <v>52.86</v>
      </c>
      <c r="S12" s="17">
        <v>44.82</v>
      </c>
      <c r="T12" s="19">
        <v>47.98</v>
      </c>
      <c r="U12" s="17">
        <v>10.51</v>
      </c>
      <c r="V12" s="17">
        <v>41.18</v>
      </c>
      <c r="W12" s="17">
        <v>37.43</v>
      </c>
      <c r="X12" s="17">
        <v>38.29</v>
      </c>
      <c r="Y12" s="21">
        <f t="shared" si="0"/>
        <v>35.846249999999998</v>
      </c>
      <c r="Z12" s="20">
        <f t="shared" si="1"/>
        <v>41.06</v>
      </c>
    </row>
    <row r="13" spans="1:26" ht="43.5" x14ac:dyDescent="0.35">
      <c r="A13" s="17" t="s">
        <v>251</v>
      </c>
      <c r="B13" s="18" t="s">
        <v>145</v>
      </c>
      <c r="C13" s="17" t="s">
        <v>146</v>
      </c>
      <c r="D13" s="17" t="s">
        <v>147</v>
      </c>
      <c r="E13" s="17" t="s">
        <v>148</v>
      </c>
      <c r="F13" s="17" t="s">
        <v>149</v>
      </c>
      <c r="G13" s="17" t="s">
        <v>150</v>
      </c>
      <c r="H13" s="17" t="s">
        <v>151</v>
      </c>
      <c r="I13" s="17">
        <v>21.93</v>
      </c>
      <c r="J13" s="17">
        <v>49.25</v>
      </c>
      <c r="K13" s="17">
        <v>53.83</v>
      </c>
      <c r="L13" s="19">
        <v>47.42</v>
      </c>
      <c r="M13" s="17">
        <v>20.49</v>
      </c>
      <c r="N13" s="17">
        <v>44.28</v>
      </c>
      <c r="O13" s="17">
        <v>54.66</v>
      </c>
      <c r="P13" s="19">
        <v>39.159999999999997</v>
      </c>
      <c r="Q13" s="17">
        <v>9.19</v>
      </c>
      <c r="R13" s="17">
        <v>37.93</v>
      </c>
      <c r="S13" s="17">
        <v>41.96</v>
      </c>
      <c r="T13" s="19">
        <v>27.28</v>
      </c>
      <c r="U13" s="17">
        <v>11.97</v>
      </c>
      <c r="V13" s="17">
        <v>35.380000000000003</v>
      </c>
      <c r="W13" s="17">
        <v>46.85</v>
      </c>
      <c r="X13" s="17">
        <v>33.049999999999997</v>
      </c>
      <c r="Y13" s="21">
        <f t="shared" si="0"/>
        <v>35.914375</v>
      </c>
      <c r="Z13" s="20">
        <f t="shared" si="1"/>
        <v>38.545000000000002</v>
      </c>
    </row>
    <row r="14" spans="1:26" ht="43.5" x14ac:dyDescent="0.35">
      <c r="A14" s="17" t="s">
        <v>251</v>
      </c>
      <c r="B14" s="18" t="s">
        <v>152</v>
      </c>
      <c r="C14" s="17" t="s">
        <v>153</v>
      </c>
      <c r="D14" s="17" t="s">
        <v>154</v>
      </c>
      <c r="E14" s="17" t="s">
        <v>155</v>
      </c>
      <c r="F14" s="17" t="s">
        <v>156</v>
      </c>
      <c r="G14" s="17" t="s">
        <v>157</v>
      </c>
      <c r="H14" s="17" t="s">
        <v>158</v>
      </c>
      <c r="I14" s="17">
        <v>18.09</v>
      </c>
      <c r="J14" s="17">
        <v>48.76</v>
      </c>
      <c r="K14" s="17">
        <v>50.44</v>
      </c>
      <c r="L14" s="19">
        <v>43.36</v>
      </c>
      <c r="M14" s="17">
        <v>16.34</v>
      </c>
      <c r="N14" s="17">
        <v>38.5</v>
      </c>
      <c r="O14" s="17">
        <v>40.76</v>
      </c>
      <c r="P14" s="19">
        <v>35.39</v>
      </c>
      <c r="Q14" s="17">
        <v>20.079999999999998</v>
      </c>
      <c r="R14" s="17">
        <v>45.85</v>
      </c>
      <c r="S14" s="17">
        <v>52.04</v>
      </c>
      <c r="T14" s="19">
        <v>44.88</v>
      </c>
      <c r="U14" s="17">
        <v>6.43</v>
      </c>
      <c r="V14" s="17">
        <v>36.36</v>
      </c>
      <c r="W14" s="17">
        <v>44.28</v>
      </c>
      <c r="X14" s="19">
        <v>40.409999999999997</v>
      </c>
      <c r="Y14" s="20">
        <f t="shared" si="0"/>
        <v>36.373125000000002</v>
      </c>
      <c r="Z14" s="20">
        <f t="shared" si="1"/>
        <v>40.584999999999994</v>
      </c>
    </row>
    <row r="15" spans="1:26" ht="43.5" x14ac:dyDescent="0.35">
      <c r="A15" s="17" t="s">
        <v>251</v>
      </c>
      <c r="B15" s="18" t="s">
        <v>138</v>
      </c>
      <c r="C15" s="17" t="s">
        <v>139</v>
      </c>
      <c r="D15" s="17" t="s">
        <v>140</v>
      </c>
      <c r="E15" s="17" t="s">
        <v>141</v>
      </c>
      <c r="F15" s="17" t="s">
        <v>142</v>
      </c>
      <c r="G15" s="17" t="s">
        <v>143</v>
      </c>
      <c r="H15" s="17" t="s">
        <v>144</v>
      </c>
      <c r="I15" s="17">
        <v>16.899999999999999</v>
      </c>
      <c r="J15" s="17">
        <v>40.93</v>
      </c>
      <c r="K15" s="17">
        <v>54.77</v>
      </c>
      <c r="L15" s="19">
        <v>46.57</v>
      </c>
      <c r="M15" s="17">
        <v>15.98</v>
      </c>
      <c r="N15" s="17">
        <v>45.39</v>
      </c>
      <c r="O15" s="17">
        <v>54.58</v>
      </c>
      <c r="P15" s="19">
        <v>47.53</v>
      </c>
      <c r="Q15" s="17">
        <v>11.73</v>
      </c>
      <c r="R15" s="17">
        <v>39.1</v>
      </c>
      <c r="S15" s="17">
        <v>47.85</v>
      </c>
      <c r="T15" s="19">
        <v>32.049999999999997</v>
      </c>
      <c r="U15" s="17">
        <v>9.19</v>
      </c>
      <c r="V15" s="17">
        <v>37.29</v>
      </c>
      <c r="W15" s="17">
        <v>48.97</v>
      </c>
      <c r="X15" s="19">
        <v>38.21</v>
      </c>
      <c r="Y15" s="20">
        <f t="shared" si="0"/>
        <v>36.690000000000005</v>
      </c>
      <c r="Z15" s="20">
        <f t="shared" si="1"/>
        <v>40.015000000000001</v>
      </c>
    </row>
    <row r="16" spans="1:26" ht="58" x14ac:dyDescent="0.35">
      <c r="A16" s="17" t="s">
        <v>253</v>
      </c>
      <c r="B16" s="18" t="s">
        <v>220</v>
      </c>
      <c r="C16" s="17" t="s">
        <v>214</v>
      </c>
      <c r="D16" s="17" t="s">
        <v>221</v>
      </c>
      <c r="E16" s="17" t="s">
        <v>216</v>
      </c>
      <c r="F16" s="17" t="s">
        <v>217</v>
      </c>
      <c r="G16" s="17" t="s">
        <v>218</v>
      </c>
      <c r="H16" s="17" t="s">
        <v>219</v>
      </c>
      <c r="I16" s="17">
        <v>21.1</v>
      </c>
      <c r="J16" s="17">
        <v>47.83</v>
      </c>
      <c r="K16" s="17">
        <v>44.62</v>
      </c>
      <c r="L16" s="19">
        <v>52.65</v>
      </c>
      <c r="M16" s="17">
        <v>9.36</v>
      </c>
      <c r="N16" s="17">
        <v>48.89</v>
      </c>
      <c r="O16" s="17">
        <v>42.44</v>
      </c>
      <c r="P16" s="19">
        <v>47.12</v>
      </c>
      <c r="Q16" s="17">
        <v>11.84</v>
      </c>
      <c r="R16" s="17">
        <v>41.71</v>
      </c>
      <c r="S16" s="17">
        <v>40.869999999999997</v>
      </c>
      <c r="T16" s="19">
        <v>46.66</v>
      </c>
      <c r="U16" s="17">
        <v>11.73</v>
      </c>
      <c r="V16" s="17">
        <v>41.42</v>
      </c>
      <c r="W16" s="17">
        <v>37.89</v>
      </c>
      <c r="X16" s="19">
        <v>43.8</v>
      </c>
      <c r="Y16" s="20">
        <f t="shared" si="0"/>
        <v>36.870624999999997</v>
      </c>
      <c r="Z16" s="20">
        <f t="shared" si="1"/>
        <v>42.075000000000003</v>
      </c>
    </row>
    <row r="17" spans="1:26" ht="29" x14ac:dyDescent="0.35">
      <c r="A17" s="17" t="s">
        <v>251</v>
      </c>
      <c r="B17" s="18" t="s">
        <v>85</v>
      </c>
      <c r="C17" s="17" t="s">
        <v>77</v>
      </c>
      <c r="D17" s="17" t="s">
        <v>86</v>
      </c>
      <c r="E17" s="17" t="s">
        <v>79</v>
      </c>
      <c r="F17" s="17" t="s">
        <v>80</v>
      </c>
      <c r="G17" s="17" t="s">
        <v>81</v>
      </c>
      <c r="H17" s="17" t="s">
        <v>82</v>
      </c>
      <c r="I17" s="17">
        <v>13.45</v>
      </c>
      <c r="J17" s="17">
        <v>40.270000000000003</v>
      </c>
      <c r="K17" s="17">
        <v>41.7</v>
      </c>
      <c r="L17" s="19">
        <v>34.46</v>
      </c>
      <c r="M17" s="17">
        <v>16.12</v>
      </c>
      <c r="N17" s="17">
        <v>47.62</v>
      </c>
      <c r="O17" s="17">
        <v>44.65</v>
      </c>
      <c r="P17" s="19">
        <v>36.29</v>
      </c>
      <c r="Q17" s="17">
        <v>34.39</v>
      </c>
      <c r="R17" s="17">
        <v>63.95</v>
      </c>
      <c r="S17" s="17">
        <v>56.23</v>
      </c>
      <c r="T17" s="19">
        <v>56.34</v>
      </c>
      <c r="U17" s="17">
        <v>10.98</v>
      </c>
      <c r="V17" s="17">
        <v>46.15</v>
      </c>
      <c r="W17" s="17">
        <v>41.56</v>
      </c>
      <c r="X17" s="19">
        <v>34.729999999999997</v>
      </c>
      <c r="Y17" s="20">
        <f t="shared" si="0"/>
        <v>38.680625000000006</v>
      </c>
      <c r="Z17" s="20">
        <f t="shared" si="1"/>
        <v>40.915000000000006</v>
      </c>
    </row>
    <row r="18" spans="1:26" ht="29" x14ac:dyDescent="0.35">
      <c r="A18" s="17" t="s">
        <v>253</v>
      </c>
      <c r="B18" s="18" t="s">
        <v>233</v>
      </c>
      <c r="C18" s="17" t="s">
        <v>225</v>
      </c>
      <c r="D18" s="17" t="s">
        <v>234</v>
      </c>
      <c r="E18" s="17" t="s">
        <v>227</v>
      </c>
      <c r="F18" s="17" t="s">
        <v>228</v>
      </c>
      <c r="G18" s="17" t="s">
        <v>229</v>
      </c>
      <c r="H18" s="17" t="s">
        <v>230</v>
      </c>
      <c r="I18" s="17">
        <v>17.59</v>
      </c>
      <c r="J18" s="17">
        <v>52.73</v>
      </c>
      <c r="K18" s="17">
        <v>49.91</v>
      </c>
      <c r="L18" s="19">
        <v>47.73</v>
      </c>
      <c r="M18" s="17">
        <v>10.29</v>
      </c>
      <c r="N18" s="17">
        <v>40.74</v>
      </c>
      <c r="O18" s="17">
        <v>40.71</v>
      </c>
      <c r="P18" s="19">
        <v>33.950000000000003</v>
      </c>
      <c r="Q18" s="17">
        <v>22.79</v>
      </c>
      <c r="R18" s="17">
        <v>55.56</v>
      </c>
      <c r="S18" s="17">
        <v>52.2</v>
      </c>
      <c r="T18" s="19">
        <v>51.52</v>
      </c>
      <c r="U18" s="17">
        <v>13.61</v>
      </c>
      <c r="V18" s="17">
        <v>46.73</v>
      </c>
      <c r="W18" s="17">
        <v>46.71</v>
      </c>
      <c r="X18" s="19">
        <v>40.53</v>
      </c>
      <c r="Y18" s="20">
        <f t="shared" si="0"/>
        <v>38.956249999999997</v>
      </c>
      <c r="Z18" s="20">
        <f t="shared" si="1"/>
        <v>43.725000000000001</v>
      </c>
    </row>
    <row r="19" spans="1:26" ht="29" x14ac:dyDescent="0.35">
      <c r="A19" s="17" t="s">
        <v>252</v>
      </c>
      <c r="B19" s="18" t="s">
        <v>127</v>
      </c>
      <c r="C19" s="17" t="s">
        <v>121</v>
      </c>
      <c r="D19" s="17" t="s">
        <v>128</v>
      </c>
      <c r="E19" s="17" t="s">
        <v>123</v>
      </c>
      <c r="F19" s="17" t="s">
        <v>124</v>
      </c>
      <c r="G19" s="17" t="s">
        <v>125</v>
      </c>
      <c r="H19" s="17" t="s">
        <v>126</v>
      </c>
      <c r="I19" s="17">
        <v>13.44</v>
      </c>
      <c r="J19" s="17">
        <v>50.2</v>
      </c>
      <c r="K19" s="17">
        <v>49.64</v>
      </c>
      <c r="L19" s="19">
        <v>54.81</v>
      </c>
      <c r="M19" s="17">
        <v>12.32</v>
      </c>
      <c r="N19" s="17">
        <v>43.33</v>
      </c>
      <c r="O19" s="17">
        <v>45.4</v>
      </c>
      <c r="P19" s="19">
        <v>49.59</v>
      </c>
      <c r="Q19" s="17">
        <v>15.99</v>
      </c>
      <c r="R19" s="17">
        <v>51.45</v>
      </c>
      <c r="S19" s="17">
        <v>50.56</v>
      </c>
      <c r="T19" s="19">
        <v>56.05</v>
      </c>
      <c r="U19" s="17">
        <v>11.48</v>
      </c>
      <c r="V19" s="17">
        <v>41.47</v>
      </c>
      <c r="W19" s="17">
        <v>43.66</v>
      </c>
      <c r="X19" s="19">
        <v>48.87</v>
      </c>
      <c r="Y19" s="20">
        <f t="shared" si="0"/>
        <v>39.891249999999999</v>
      </c>
      <c r="Z19" s="20">
        <f t="shared" si="1"/>
        <v>47.134999999999998</v>
      </c>
    </row>
    <row r="20" spans="1:26" ht="29" x14ac:dyDescent="0.35">
      <c r="A20" s="17" t="s">
        <v>253</v>
      </c>
      <c r="B20" s="18" t="s">
        <v>168</v>
      </c>
      <c r="C20" s="17" t="s">
        <v>160</v>
      </c>
      <c r="D20" s="17" t="s">
        <v>169</v>
      </c>
      <c r="E20" s="17" t="s">
        <v>162</v>
      </c>
      <c r="F20" s="17" t="s">
        <v>163</v>
      </c>
      <c r="G20" s="17" t="s">
        <v>164</v>
      </c>
      <c r="H20" s="17" t="s">
        <v>165</v>
      </c>
      <c r="I20" s="17">
        <v>28.4</v>
      </c>
      <c r="J20" s="17">
        <v>52.91</v>
      </c>
      <c r="K20" s="17">
        <v>51.94</v>
      </c>
      <c r="L20" s="19">
        <v>46.95</v>
      </c>
      <c r="M20" s="17">
        <v>22.27</v>
      </c>
      <c r="N20" s="17">
        <v>51.94</v>
      </c>
      <c r="O20" s="17">
        <v>48.76</v>
      </c>
      <c r="P20" s="19">
        <v>43.54</v>
      </c>
      <c r="Q20" s="17">
        <v>27.1</v>
      </c>
      <c r="R20" s="17">
        <v>52.92</v>
      </c>
      <c r="S20" s="17">
        <v>50.97</v>
      </c>
      <c r="T20" s="19">
        <v>46.05</v>
      </c>
      <c r="U20" s="17">
        <v>14.58</v>
      </c>
      <c r="V20" s="17">
        <v>42.51</v>
      </c>
      <c r="W20" s="17">
        <v>41.6</v>
      </c>
      <c r="X20" s="19">
        <v>34.97</v>
      </c>
      <c r="Y20" s="20">
        <f t="shared" si="0"/>
        <v>41.088125000000005</v>
      </c>
      <c r="Z20" s="20">
        <f t="shared" si="1"/>
        <v>44.795000000000002</v>
      </c>
    </row>
    <row r="21" spans="1:26" ht="29" x14ac:dyDescent="0.35">
      <c r="A21" s="17" t="s">
        <v>252</v>
      </c>
      <c r="B21" s="18" t="s">
        <v>177</v>
      </c>
      <c r="C21" s="17" t="s">
        <v>171</v>
      </c>
      <c r="D21" s="17" t="s">
        <v>178</v>
      </c>
      <c r="E21" s="17" t="s">
        <v>173</v>
      </c>
      <c r="F21" s="17" t="s">
        <v>174</v>
      </c>
      <c r="G21" s="17" t="s">
        <v>175</v>
      </c>
      <c r="H21" s="17" t="s">
        <v>176</v>
      </c>
      <c r="I21" s="17">
        <v>20.62</v>
      </c>
      <c r="J21" s="17">
        <v>55.56</v>
      </c>
      <c r="K21" s="17">
        <v>54.68</v>
      </c>
      <c r="L21" s="19">
        <v>61.89</v>
      </c>
      <c r="M21" s="17">
        <v>24.15</v>
      </c>
      <c r="N21" s="17">
        <v>56.07</v>
      </c>
      <c r="O21" s="17">
        <v>54.35</v>
      </c>
      <c r="P21" s="19">
        <v>64.260000000000005</v>
      </c>
      <c r="Q21" s="17">
        <v>12.13</v>
      </c>
      <c r="R21" s="17">
        <v>46.51</v>
      </c>
      <c r="S21" s="17">
        <v>35.1</v>
      </c>
      <c r="T21" s="19">
        <v>37.380000000000003</v>
      </c>
      <c r="U21" s="17">
        <v>9.7100000000000009</v>
      </c>
      <c r="V21" s="17">
        <v>40</v>
      </c>
      <c r="W21" s="17">
        <v>38.39</v>
      </c>
      <c r="X21" s="19">
        <v>47.5</v>
      </c>
      <c r="Y21" s="20">
        <f t="shared" si="0"/>
        <v>41.143750000000004</v>
      </c>
      <c r="Z21" s="20">
        <f t="shared" si="1"/>
        <v>43.254999999999995</v>
      </c>
    </row>
    <row r="22" spans="1:26" ht="29" x14ac:dyDescent="0.35">
      <c r="A22" s="17" t="s">
        <v>251</v>
      </c>
      <c r="B22" s="18" t="s">
        <v>48</v>
      </c>
      <c r="C22" s="17" t="s">
        <v>49</v>
      </c>
      <c r="D22" s="17" t="s">
        <v>50</v>
      </c>
      <c r="E22" s="17" t="s">
        <v>51</v>
      </c>
      <c r="F22" s="17" t="s">
        <v>52</v>
      </c>
      <c r="G22" s="17" t="s">
        <v>53</v>
      </c>
      <c r="H22" s="17" t="s">
        <v>54</v>
      </c>
      <c r="I22" s="17">
        <v>24.44</v>
      </c>
      <c r="J22" s="17">
        <v>58.6</v>
      </c>
      <c r="K22" s="17">
        <v>53.44</v>
      </c>
      <c r="L22" s="19">
        <v>52.31</v>
      </c>
      <c r="M22" s="17">
        <v>22.4</v>
      </c>
      <c r="N22" s="17">
        <v>57.69</v>
      </c>
      <c r="O22" s="17">
        <v>52.61</v>
      </c>
      <c r="P22" s="19">
        <v>49.99</v>
      </c>
      <c r="Q22" s="17">
        <v>17.3</v>
      </c>
      <c r="R22" s="17">
        <v>44.74</v>
      </c>
      <c r="S22" s="17">
        <v>43.04</v>
      </c>
      <c r="T22" s="19">
        <v>41.54</v>
      </c>
      <c r="U22" s="17">
        <v>12.65</v>
      </c>
      <c r="V22" s="17">
        <v>48.32</v>
      </c>
      <c r="W22" s="17">
        <v>44.63</v>
      </c>
      <c r="X22" s="19">
        <v>46.92</v>
      </c>
      <c r="Y22" s="20">
        <f t="shared" si="0"/>
        <v>41.91375</v>
      </c>
      <c r="Z22" s="20">
        <f t="shared" si="1"/>
        <v>45.83</v>
      </c>
    </row>
    <row r="23" spans="1:26" ht="29" x14ac:dyDescent="0.35">
      <c r="A23" s="17" t="s">
        <v>253</v>
      </c>
      <c r="B23" s="18" t="s">
        <v>166</v>
      </c>
      <c r="C23" s="17" t="s">
        <v>160</v>
      </c>
      <c r="D23" s="17" t="s">
        <v>167</v>
      </c>
      <c r="E23" s="17" t="s">
        <v>162</v>
      </c>
      <c r="F23" s="17" t="s">
        <v>163</v>
      </c>
      <c r="G23" s="17" t="s">
        <v>164</v>
      </c>
      <c r="H23" s="17" t="s">
        <v>165</v>
      </c>
      <c r="I23" s="17">
        <v>27.92</v>
      </c>
      <c r="J23" s="17">
        <v>58.39</v>
      </c>
      <c r="K23" s="17">
        <v>53.69</v>
      </c>
      <c r="L23" s="19">
        <v>51.24</v>
      </c>
      <c r="M23" s="17">
        <v>20.39</v>
      </c>
      <c r="N23" s="17">
        <v>53.08</v>
      </c>
      <c r="O23" s="17">
        <v>49.44</v>
      </c>
      <c r="P23" s="19">
        <v>45.26</v>
      </c>
      <c r="Q23" s="17">
        <v>25.35</v>
      </c>
      <c r="R23" s="17">
        <v>56.25</v>
      </c>
      <c r="S23" s="17">
        <v>51.92</v>
      </c>
      <c r="T23" s="19">
        <v>48.18</v>
      </c>
      <c r="U23" s="17">
        <v>15.65</v>
      </c>
      <c r="V23" s="17">
        <v>45.17</v>
      </c>
      <c r="W23" s="17">
        <v>43.75</v>
      </c>
      <c r="X23" s="19">
        <v>36.74</v>
      </c>
      <c r="Y23" s="20">
        <f t="shared" si="0"/>
        <v>42.651249999999997</v>
      </c>
      <c r="Z23" s="20">
        <f t="shared" si="1"/>
        <v>46.72</v>
      </c>
    </row>
    <row r="24" spans="1:26" ht="29" x14ac:dyDescent="0.35">
      <c r="A24" s="17" t="s">
        <v>251</v>
      </c>
      <c r="B24" s="18" t="s">
        <v>34</v>
      </c>
      <c r="C24" s="17" t="s">
        <v>35</v>
      </c>
      <c r="D24" s="17" t="s">
        <v>36</v>
      </c>
      <c r="E24" s="17" t="s">
        <v>37</v>
      </c>
      <c r="F24" s="17" t="s">
        <v>38</v>
      </c>
      <c r="G24" s="17" t="s">
        <v>39</v>
      </c>
      <c r="H24" s="17" t="s">
        <v>40</v>
      </c>
      <c r="I24" s="17">
        <v>17.32</v>
      </c>
      <c r="J24" s="17">
        <v>58.72</v>
      </c>
      <c r="K24" s="17">
        <v>47.35</v>
      </c>
      <c r="L24" s="19">
        <v>62.69</v>
      </c>
      <c r="M24" s="17">
        <v>17.309999999999999</v>
      </c>
      <c r="N24" s="17">
        <v>54.55</v>
      </c>
      <c r="O24" s="17">
        <v>44.76</v>
      </c>
      <c r="P24" s="19">
        <v>54.6</v>
      </c>
      <c r="Q24" s="17">
        <v>27.4</v>
      </c>
      <c r="R24" s="17">
        <v>62.63</v>
      </c>
      <c r="S24" s="17">
        <v>48.45</v>
      </c>
      <c r="T24" s="19">
        <v>58.66</v>
      </c>
      <c r="U24" s="17">
        <v>7.55</v>
      </c>
      <c r="V24" s="17">
        <v>50.47</v>
      </c>
      <c r="W24" s="17">
        <v>38.17</v>
      </c>
      <c r="X24" s="19">
        <v>50.02</v>
      </c>
      <c r="Y24" s="20">
        <f t="shared" si="0"/>
        <v>43.790624999999991</v>
      </c>
      <c r="Z24" s="20">
        <f t="shared" si="1"/>
        <v>49.234999999999999</v>
      </c>
    </row>
    <row r="25" spans="1:26" ht="29" x14ac:dyDescent="0.35">
      <c r="A25" s="17" t="s">
        <v>251</v>
      </c>
      <c r="B25" s="18" t="s">
        <v>62</v>
      </c>
      <c r="C25" s="17" t="s">
        <v>63</v>
      </c>
      <c r="D25" s="17" t="s">
        <v>64</v>
      </c>
      <c r="E25" s="17" t="s">
        <v>65</v>
      </c>
      <c r="F25" s="17" t="s">
        <v>66</v>
      </c>
      <c r="G25" s="17" t="s">
        <v>67</v>
      </c>
      <c r="H25" s="17" t="s">
        <v>68</v>
      </c>
      <c r="I25" s="17">
        <v>16.39</v>
      </c>
      <c r="J25" s="17">
        <v>45.02</v>
      </c>
      <c r="K25" s="17">
        <v>53.13</v>
      </c>
      <c r="L25" s="19">
        <v>53.3</v>
      </c>
      <c r="M25" s="17">
        <v>20.95</v>
      </c>
      <c r="N25" s="17">
        <v>47.06</v>
      </c>
      <c r="O25" s="17">
        <v>56.5</v>
      </c>
      <c r="P25" s="19">
        <v>59.24</v>
      </c>
      <c r="Q25" s="17">
        <v>24.89</v>
      </c>
      <c r="R25" s="17">
        <v>49.39</v>
      </c>
      <c r="S25" s="17">
        <v>52.5</v>
      </c>
      <c r="T25" s="19">
        <v>52.41</v>
      </c>
      <c r="U25" s="17">
        <v>16.47</v>
      </c>
      <c r="V25" s="17">
        <v>49.23</v>
      </c>
      <c r="W25" s="17">
        <v>52.91</v>
      </c>
      <c r="X25" s="19">
        <v>52.12</v>
      </c>
      <c r="Y25" s="20">
        <f t="shared" si="0"/>
        <v>43.844374999999999</v>
      </c>
      <c r="Z25" s="20">
        <f t="shared" si="1"/>
        <v>50.754999999999995</v>
      </c>
    </row>
    <row r="26" spans="1:26" ht="29" x14ac:dyDescent="0.35">
      <c r="A26" s="17" t="s">
        <v>252</v>
      </c>
      <c r="B26" s="18" t="s">
        <v>129</v>
      </c>
      <c r="C26" s="17" t="s">
        <v>121</v>
      </c>
      <c r="D26" s="17" t="s">
        <v>130</v>
      </c>
      <c r="E26" s="17" t="s">
        <v>123</v>
      </c>
      <c r="F26" s="17" t="s">
        <v>124</v>
      </c>
      <c r="G26" s="17" t="s">
        <v>125</v>
      </c>
      <c r="H26" s="17" t="s">
        <v>126</v>
      </c>
      <c r="I26" s="17">
        <v>22.13</v>
      </c>
      <c r="J26" s="17">
        <v>48.44</v>
      </c>
      <c r="K26" s="17">
        <v>53.33</v>
      </c>
      <c r="L26" s="19">
        <v>57.04</v>
      </c>
      <c r="M26" s="17">
        <v>17.059999999999999</v>
      </c>
      <c r="N26" s="17">
        <v>44.98</v>
      </c>
      <c r="O26" s="17">
        <v>49.26</v>
      </c>
      <c r="P26" s="19">
        <v>53.47</v>
      </c>
      <c r="Q26" s="17">
        <v>30.38</v>
      </c>
      <c r="R26" s="17">
        <v>54.4</v>
      </c>
      <c r="S26" s="17">
        <v>60.34</v>
      </c>
      <c r="T26" s="19">
        <v>66.86</v>
      </c>
      <c r="U26" s="17">
        <v>13.89</v>
      </c>
      <c r="V26" s="17">
        <v>40.71</v>
      </c>
      <c r="W26" s="17">
        <v>46.16</v>
      </c>
      <c r="X26" s="19">
        <v>47.56</v>
      </c>
      <c r="Y26" s="20">
        <f t="shared" si="0"/>
        <v>44.125624999999999</v>
      </c>
      <c r="Z26" s="20">
        <f t="shared" si="1"/>
        <v>48</v>
      </c>
    </row>
    <row r="27" spans="1:26" ht="58" x14ac:dyDescent="0.35">
      <c r="A27" s="17" t="s">
        <v>253</v>
      </c>
      <c r="B27" s="18" t="s">
        <v>271</v>
      </c>
      <c r="C27" s="17" t="s">
        <v>214</v>
      </c>
      <c r="D27" s="17" t="s">
        <v>215</v>
      </c>
      <c r="E27" s="17" t="s">
        <v>216</v>
      </c>
      <c r="F27" s="17" t="s">
        <v>217</v>
      </c>
      <c r="G27" s="17" t="s">
        <v>218</v>
      </c>
      <c r="H27" s="17" t="s">
        <v>219</v>
      </c>
      <c r="I27" s="17">
        <v>28.94</v>
      </c>
      <c r="J27" s="17">
        <v>61.54</v>
      </c>
      <c r="K27" s="17">
        <v>54.35</v>
      </c>
      <c r="L27" s="19">
        <v>52.32</v>
      </c>
      <c r="M27" s="17">
        <v>24.68</v>
      </c>
      <c r="N27" s="17">
        <v>59.55</v>
      </c>
      <c r="O27" s="17">
        <v>49.77</v>
      </c>
      <c r="P27" s="19">
        <v>53.51</v>
      </c>
      <c r="Q27" s="17">
        <v>27.25</v>
      </c>
      <c r="R27" s="17">
        <v>58.38</v>
      </c>
      <c r="S27" s="17">
        <v>50.93</v>
      </c>
      <c r="T27" s="19">
        <v>49.59</v>
      </c>
      <c r="U27" s="17">
        <v>20.25</v>
      </c>
      <c r="V27" s="17">
        <v>50.3</v>
      </c>
      <c r="W27" s="17">
        <v>43.46</v>
      </c>
      <c r="X27" s="19">
        <v>41.69</v>
      </c>
      <c r="Y27" s="20">
        <f t="shared" si="0"/>
        <v>45.406874999999999</v>
      </c>
      <c r="Z27" s="20">
        <f t="shared" si="1"/>
        <v>50.034999999999997</v>
      </c>
    </row>
    <row r="28" spans="1:26" ht="29" x14ac:dyDescent="0.35">
      <c r="A28" s="17" t="s">
        <v>251</v>
      </c>
      <c r="B28" s="18" t="s">
        <v>107</v>
      </c>
      <c r="C28" s="17" t="s">
        <v>99</v>
      </c>
      <c r="D28" s="17" t="s">
        <v>108</v>
      </c>
      <c r="E28" s="17" t="s">
        <v>101</v>
      </c>
      <c r="F28" s="17" t="s">
        <v>102</v>
      </c>
      <c r="G28" s="17" t="s">
        <v>103</v>
      </c>
      <c r="H28" s="17" t="s">
        <v>104</v>
      </c>
      <c r="I28" s="17">
        <v>23.36</v>
      </c>
      <c r="J28" s="17">
        <v>51.85</v>
      </c>
      <c r="K28" s="17">
        <v>55.69</v>
      </c>
      <c r="L28" s="19">
        <v>50.24</v>
      </c>
      <c r="M28" s="17">
        <v>24.16</v>
      </c>
      <c r="N28" s="17">
        <v>48.42</v>
      </c>
      <c r="O28" s="17">
        <v>58.64</v>
      </c>
      <c r="P28" s="19">
        <v>47.58</v>
      </c>
      <c r="Q28" s="17">
        <v>20.62</v>
      </c>
      <c r="R28" s="17">
        <v>49.26</v>
      </c>
      <c r="S28" s="17">
        <v>52.66</v>
      </c>
      <c r="T28" s="19">
        <v>57.16</v>
      </c>
      <c r="U28" s="17">
        <v>30.09</v>
      </c>
      <c r="V28" s="17">
        <v>56.18</v>
      </c>
      <c r="W28" s="17">
        <v>56.08</v>
      </c>
      <c r="X28" s="19">
        <v>48.52</v>
      </c>
      <c r="Y28" s="20">
        <f t="shared" si="0"/>
        <v>45.656874999999999</v>
      </c>
      <c r="Z28" s="20">
        <f t="shared" si="1"/>
        <v>49.75</v>
      </c>
    </row>
    <row r="29" spans="1:26" ht="29" x14ac:dyDescent="0.35">
      <c r="A29" s="17" t="s">
        <v>253</v>
      </c>
      <c r="B29" s="18" t="s">
        <v>201</v>
      </c>
      <c r="C29" s="17" t="s">
        <v>193</v>
      </c>
      <c r="D29" s="17" t="s">
        <v>202</v>
      </c>
      <c r="E29" s="17" t="s">
        <v>195</v>
      </c>
      <c r="F29" s="17" t="s">
        <v>196</v>
      </c>
      <c r="G29" s="17" t="s">
        <v>197</v>
      </c>
      <c r="H29" s="17" t="s">
        <v>198</v>
      </c>
      <c r="I29" s="17">
        <v>22.39</v>
      </c>
      <c r="J29" s="17">
        <v>65.69</v>
      </c>
      <c r="K29" s="17">
        <v>57.03</v>
      </c>
      <c r="L29" s="19">
        <v>67</v>
      </c>
      <c r="M29" s="17">
        <v>10.9</v>
      </c>
      <c r="N29" s="17">
        <v>56.12</v>
      </c>
      <c r="O29" s="17">
        <v>49.95</v>
      </c>
      <c r="P29" s="19">
        <v>54.44</v>
      </c>
      <c r="Q29" s="17">
        <v>19.559999999999999</v>
      </c>
      <c r="R29" s="17">
        <v>61.54</v>
      </c>
      <c r="S29" s="17">
        <v>54.84</v>
      </c>
      <c r="T29" s="19">
        <v>61.81</v>
      </c>
      <c r="U29" s="17">
        <v>11.42</v>
      </c>
      <c r="V29" s="17">
        <v>52.24</v>
      </c>
      <c r="W29" s="17">
        <v>43.63</v>
      </c>
      <c r="X29" s="19">
        <v>51.32</v>
      </c>
      <c r="Y29" s="20">
        <f t="shared" si="0"/>
        <v>46.2425</v>
      </c>
      <c r="Z29" s="20">
        <f t="shared" si="1"/>
        <v>53.34</v>
      </c>
    </row>
    <row r="30" spans="1:26" ht="29" x14ac:dyDescent="0.35">
      <c r="A30" s="17" t="s">
        <v>252</v>
      </c>
      <c r="B30" s="18" t="s">
        <v>181</v>
      </c>
      <c r="C30" s="17" t="s">
        <v>182</v>
      </c>
      <c r="D30" s="17" t="s">
        <v>183</v>
      </c>
      <c r="E30" s="17" t="s">
        <v>184</v>
      </c>
      <c r="F30" s="17" t="s">
        <v>185</v>
      </c>
      <c r="G30" s="17" t="s">
        <v>186</v>
      </c>
      <c r="H30" s="17" t="s">
        <v>187</v>
      </c>
      <c r="I30" s="17">
        <v>39.590000000000003</v>
      </c>
      <c r="J30" s="17">
        <v>63.04</v>
      </c>
      <c r="K30" s="17">
        <v>57.79</v>
      </c>
      <c r="L30" s="19">
        <v>71.56</v>
      </c>
      <c r="M30" s="17">
        <v>36.51</v>
      </c>
      <c r="N30" s="17">
        <v>67.44</v>
      </c>
      <c r="O30" s="17">
        <v>52.83</v>
      </c>
      <c r="P30" s="19">
        <v>63.46</v>
      </c>
      <c r="Q30" s="17">
        <v>16.96</v>
      </c>
      <c r="R30" s="17">
        <v>49.44</v>
      </c>
      <c r="S30" s="17">
        <v>43.03</v>
      </c>
      <c r="T30" s="19">
        <v>61.69</v>
      </c>
      <c r="U30" s="17">
        <v>7.05</v>
      </c>
      <c r="V30" s="17">
        <v>45.33</v>
      </c>
      <c r="W30" s="17">
        <v>29.75</v>
      </c>
      <c r="X30" s="19">
        <v>38.869999999999997</v>
      </c>
      <c r="Y30" s="20">
        <f t="shared" si="0"/>
        <v>46.521249999999995</v>
      </c>
      <c r="Z30" s="20">
        <f t="shared" si="1"/>
        <v>47.384999999999998</v>
      </c>
    </row>
    <row r="31" spans="1:26" ht="29" x14ac:dyDescent="0.35">
      <c r="A31" s="17" t="s">
        <v>251</v>
      </c>
      <c r="B31" s="18" t="s">
        <v>69</v>
      </c>
      <c r="C31" s="17" t="s">
        <v>70</v>
      </c>
      <c r="D31" s="17" t="s">
        <v>71</v>
      </c>
      <c r="E31" s="17" t="s">
        <v>72</v>
      </c>
      <c r="F31" s="17" t="s">
        <v>73</v>
      </c>
      <c r="G31" s="17" t="s">
        <v>74</v>
      </c>
      <c r="H31" s="17" t="s">
        <v>75</v>
      </c>
      <c r="I31" s="17">
        <v>32.33</v>
      </c>
      <c r="J31" s="17">
        <v>57.78</v>
      </c>
      <c r="K31" s="17">
        <v>57.2</v>
      </c>
      <c r="L31" s="19">
        <v>50.19</v>
      </c>
      <c r="M31" s="17">
        <v>28.35</v>
      </c>
      <c r="N31" s="17">
        <v>52.68</v>
      </c>
      <c r="O31" s="17">
        <v>50.49</v>
      </c>
      <c r="P31" s="19">
        <v>47.27</v>
      </c>
      <c r="Q31" s="17">
        <v>42.66</v>
      </c>
      <c r="R31" s="17">
        <v>62.93</v>
      </c>
      <c r="S31" s="17">
        <v>62.18</v>
      </c>
      <c r="T31" s="19">
        <v>59.1</v>
      </c>
      <c r="U31" s="17">
        <v>15.19</v>
      </c>
      <c r="V31" s="17">
        <v>44.23</v>
      </c>
      <c r="W31" s="17">
        <v>41.06</v>
      </c>
      <c r="X31" s="19">
        <v>45.45</v>
      </c>
      <c r="Y31" s="20">
        <f t="shared" si="0"/>
        <v>46.818125000000009</v>
      </c>
      <c r="Z31" s="20">
        <f t="shared" si="1"/>
        <v>48.730000000000004</v>
      </c>
    </row>
    <row r="32" spans="1:26" ht="29" x14ac:dyDescent="0.35">
      <c r="A32" s="17" t="s">
        <v>253</v>
      </c>
      <c r="B32" s="18" t="s">
        <v>199</v>
      </c>
      <c r="C32" s="17" t="s">
        <v>193</v>
      </c>
      <c r="D32" s="17" t="s">
        <v>200</v>
      </c>
      <c r="E32" s="17" t="s">
        <v>195</v>
      </c>
      <c r="F32" s="17" t="s">
        <v>196</v>
      </c>
      <c r="G32" s="17" t="s">
        <v>197</v>
      </c>
      <c r="H32" s="17" t="s">
        <v>198</v>
      </c>
      <c r="I32" s="17">
        <v>29.14</v>
      </c>
      <c r="J32" s="17">
        <v>67.150000000000006</v>
      </c>
      <c r="K32" s="17">
        <v>60.4</v>
      </c>
      <c r="L32" s="19">
        <v>58.72</v>
      </c>
      <c r="M32" s="17">
        <v>19.690000000000001</v>
      </c>
      <c r="N32" s="17">
        <v>58.99</v>
      </c>
      <c r="O32" s="17">
        <v>54.98</v>
      </c>
      <c r="P32" s="19">
        <v>51.4</v>
      </c>
      <c r="Q32" s="17">
        <v>20.75</v>
      </c>
      <c r="R32" s="17">
        <v>64.34</v>
      </c>
      <c r="S32" s="17">
        <v>58.46</v>
      </c>
      <c r="T32" s="19">
        <v>53.44</v>
      </c>
      <c r="U32" s="17">
        <v>11.49</v>
      </c>
      <c r="V32" s="17">
        <v>53.73</v>
      </c>
      <c r="W32" s="17">
        <v>46.04</v>
      </c>
      <c r="X32" s="19">
        <v>44.56</v>
      </c>
      <c r="Y32" s="20">
        <f t="shared" si="0"/>
        <v>47.08</v>
      </c>
      <c r="Z32" s="20">
        <f t="shared" si="1"/>
        <v>53.584999999999994</v>
      </c>
    </row>
    <row r="33" spans="1:26" ht="29" x14ac:dyDescent="0.35">
      <c r="A33" s="17" t="s">
        <v>253</v>
      </c>
      <c r="B33" s="18" t="s">
        <v>231</v>
      </c>
      <c r="C33" s="17" t="s">
        <v>225</v>
      </c>
      <c r="D33" s="17" t="s">
        <v>232</v>
      </c>
      <c r="E33" s="17" t="s">
        <v>227</v>
      </c>
      <c r="F33" s="17" t="s">
        <v>228</v>
      </c>
      <c r="G33" s="17" t="s">
        <v>229</v>
      </c>
      <c r="H33" s="17" t="s">
        <v>230</v>
      </c>
      <c r="I33" s="17">
        <v>37.24</v>
      </c>
      <c r="J33" s="17">
        <v>60.38</v>
      </c>
      <c r="K33" s="17">
        <v>56.67</v>
      </c>
      <c r="L33" s="19">
        <v>66.61</v>
      </c>
      <c r="M33" s="17">
        <v>21.52</v>
      </c>
      <c r="N33" s="17">
        <v>50</v>
      </c>
      <c r="O33" s="17">
        <v>45.95</v>
      </c>
      <c r="P33" s="19">
        <v>40.049999999999997</v>
      </c>
      <c r="Q33" s="17">
        <v>37.979999999999997</v>
      </c>
      <c r="R33" s="17">
        <v>57.69</v>
      </c>
      <c r="S33" s="17">
        <v>56.56</v>
      </c>
      <c r="T33" s="19">
        <v>65.3</v>
      </c>
      <c r="U33" s="17">
        <v>22.08</v>
      </c>
      <c r="V33" s="17">
        <v>44.66</v>
      </c>
      <c r="W33" s="17">
        <v>46.45</v>
      </c>
      <c r="X33" s="19">
        <v>48.79</v>
      </c>
      <c r="Y33" s="20">
        <f t="shared" si="0"/>
        <v>47.370625000000004</v>
      </c>
      <c r="Z33" s="20">
        <f t="shared" si="1"/>
        <v>47.620000000000005</v>
      </c>
    </row>
    <row r="34" spans="1:26" ht="29" x14ac:dyDescent="0.35">
      <c r="A34" s="17" t="s">
        <v>252</v>
      </c>
      <c r="B34" s="18" t="s">
        <v>170</v>
      </c>
      <c r="C34" s="17" t="s">
        <v>171</v>
      </c>
      <c r="D34" s="17" t="s">
        <v>172</v>
      </c>
      <c r="E34" s="17" t="s">
        <v>173</v>
      </c>
      <c r="F34" s="17" t="s">
        <v>174</v>
      </c>
      <c r="G34" s="17" t="s">
        <v>175</v>
      </c>
      <c r="H34" s="17" t="s">
        <v>176</v>
      </c>
      <c r="I34" s="17">
        <v>46.93</v>
      </c>
      <c r="J34" s="17">
        <v>72.88</v>
      </c>
      <c r="K34" s="17">
        <v>66.34</v>
      </c>
      <c r="L34" s="19">
        <v>70.400000000000006</v>
      </c>
      <c r="M34" s="17">
        <v>38.39</v>
      </c>
      <c r="N34" s="17">
        <v>70.09</v>
      </c>
      <c r="O34" s="17">
        <v>61.61</v>
      </c>
      <c r="P34" s="19">
        <v>67.12</v>
      </c>
      <c r="Q34" s="17">
        <v>4.0599999999999996</v>
      </c>
      <c r="R34" s="17">
        <v>33.33</v>
      </c>
      <c r="S34" s="17">
        <v>28.2</v>
      </c>
      <c r="T34" s="19">
        <v>22.29</v>
      </c>
      <c r="U34" s="17">
        <v>31.24</v>
      </c>
      <c r="V34" s="17">
        <v>52.73</v>
      </c>
      <c r="W34" s="17">
        <v>46.81</v>
      </c>
      <c r="X34" s="19">
        <v>53.88</v>
      </c>
      <c r="Y34" s="20">
        <f t="shared" si="0"/>
        <v>47.893750000000004</v>
      </c>
      <c r="Z34" s="20">
        <f t="shared" si="1"/>
        <v>49.83</v>
      </c>
    </row>
    <row r="35" spans="1:26" ht="29" x14ac:dyDescent="0.35">
      <c r="A35" s="17" t="s">
        <v>253</v>
      </c>
      <c r="B35" s="18" t="s">
        <v>224</v>
      </c>
      <c r="C35" s="17" t="s">
        <v>225</v>
      </c>
      <c r="D35" s="17" t="s">
        <v>226</v>
      </c>
      <c r="E35" s="17" t="s">
        <v>227</v>
      </c>
      <c r="F35" s="17" t="s">
        <v>228</v>
      </c>
      <c r="G35" s="17" t="s">
        <v>229</v>
      </c>
      <c r="H35" s="17" t="s">
        <v>230</v>
      </c>
      <c r="I35" s="17">
        <v>36.26</v>
      </c>
      <c r="J35" s="17">
        <v>66.67</v>
      </c>
      <c r="K35" s="17">
        <v>60.56</v>
      </c>
      <c r="L35" s="19">
        <v>71.959999999999994</v>
      </c>
      <c r="M35" s="17">
        <v>13.46</v>
      </c>
      <c r="N35" s="17">
        <v>55.05</v>
      </c>
      <c r="O35" s="17">
        <v>46.78</v>
      </c>
      <c r="P35" s="19">
        <v>41.82</v>
      </c>
      <c r="Q35" s="17">
        <v>34.86</v>
      </c>
      <c r="R35" s="17">
        <v>64.22</v>
      </c>
      <c r="S35" s="17">
        <v>58.58</v>
      </c>
      <c r="T35" s="19">
        <v>67.42</v>
      </c>
      <c r="U35" s="17">
        <v>15.26</v>
      </c>
      <c r="V35" s="17">
        <v>50</v>
      </c>
      <c r="W35" s="17">
        <v>44.92</v>
      </c>
      <c r="X35" s="19">
        <v>44.75</v>
      </c>
      <c r="Y35" s="20">
        <f t="shared" si="0"/>
        <v>48.285624999999996</v>
      </c>
      <c r="Z35" s="20">
        <f t="shared" si="1"/>
        <v>48.39</v>
      </c>
    </row>
    <row r="36" spans="1:26" ht="29" x14ac:dyDescent="0.35">
      <c r="A36" s="17" t="s">
        <v>251</v>
      </c>
      <c r="B36" s="18" t="s">
        <v>41</v>
      </c>
      <c r="C36" s="17" t="s">
        <v>42</v>
      </c>
      <c r="D36" s="17" t="s">
        <v>43</v>
      </c>
      <c r="E36" s="17" t="s">
        <v>44</v>
      </c>
      <c r="F36" s="17" t="s">
        <v>45</v>
      </c>
      <c r="G36" s="17" t="s">
        <v>46</v>
      </c>
      <c r="H36" s="17" t="s">
        <v>47</v>
      </c>
      <c r="I36" s="17">
        <v>28.55</v>
      </c>
      <c r="J36" s="17">
        <v>58.46</v>
      </c>
      <c r="K36" s="17">
        <v>52.5</v>
      </c>
      <c r="L36" s="19">
        <v>58.28</v>
      </c>
      <c r="M36" s="17">
        <v>27.38</v>
      </c>
      <c r="N36" s="17">
        <v>61.31</v>
      </c>
      <c r="O36" s="17">
        <v>51.76</v>
      </c>
      <c r="P36" s="19">
        <v>61.69</v>
      </c>
      <c r="Q36" s="17">
        <v>27.81</v>
      </c>
      <c r="R36" s="17">
        <v>61.54</v>
      </c>
      <c r="S36" s="17">
        <v>56.67</v>
      </c>
      <c r="T36" s="19">
        <v>57.98</v>
      </c>
      <c r="U36" s="17">
        <v>20.7</v>
      </c>
      <c r="V36" s="17">
        <v>51.13</v>
      </c>
      <c r="W36" s="17">
        <v>48.59</v>
      </c>
      <c r="X36" s="19">
        <v>52.28</v>
      </c>
      <c r="Y36" s="20">
        <f t="shared" si="0"/>
        <v>48.539375000000007</v>
      </c>
      <c r="Z36" s="20">
        <f t="shared" si="1"/>
        <v>52.39</v>
      </c>
    </row>
    <row r="37" spans="1:26" ht="29" x14ac:dyDescent="0.35">
      <c r="A37" s="17" t="s">
        <v>251</v>
      </c>
      <c r="B37" s="18" t="s">
        <v>105</v>
      </c>
      <c r="C37" s="17" t="s">
        <v>99</v>
      </c>
      <c r="D37" s="17" t="s">
        <v>106</v>
      </c>
      <c r="E37" s="17" t="s">
        <v>101</v>
      </c>
      <c r="F37" s="17" t="s">
        <v>102</v>
      </c>
      <c r="G37" s="17" t="s">
        <v>103</v>
      </c>
      <c r="H37" s="17" t="s">
        <v>104</v>
      </c>
      <c r="I37" s="17">
        <v>34.630000000000003</v>
      </c>
      <c r="J37" s="17">
        <v>62.28</v>
      </c>
      <c r="K37" s="17">
        <v>58.42</v>
      </c>
      <c r="L37" s="19">
        <v>53.81</v>
      </c>
      <c r="M37" s="17">
        <v>25.37</v>
      </c>
      <c r="N37" s="17">
        <v>49.34</v>
      </c>
      <c r="O37" s="17">
        <v>54.49</v>
      </c>
      <c r="P37" s="19">
        <v>46.16</v>
      </c>
      <c r="Q37" s="17">
        <v>39.700000000000003</v>
      </c>
      <c r="R37" s="17">
        <v>61.86</v>
      </c>
      <c r="S37" s="17">
        <v>62.53</v>
      </c>
      <c r="T37" s="19">
        <v>63.19</v>
      </c>
      <c r="U37" s="17">
        <v>23.38</v>
      </c>
      <c r="V37" s="17">
        <v>55.94</v>
      </c>
      <c r="W37" s="17">
        <v>51.78</v>
      </c>
      <c r="X37" s="19">
        <v>47.84</v>
      </c>
      <c r="Y37" s="20">
        <f t="shared" si="0"/>
        <v>49.419999999999995</v>
      </c>
      <c r="Z37" s="20">
        <f t="shared" si="1"/>
        <v>52.795000000000002</v>
      </c>
    </row>
    <row r="38" spans="1:26" ht="43.5" x14ac:dyDescent="0.35">
      <c r="A38" s="17" t="s">
        <v>252</v>
      </c>
      <c r="B38" s="18" t="s">
        <v>120</v>
      </c>
      <c r="C38" s="17" t="s">
        <v>121</v>
      </c>
      <c r="D38" s="17" t="s">
        <v>122</v>
      </c>
      <c r="E38" s="17" t="s">
        <v>123</v>
      </c>
      <c r="F38" s="17" t="s">
        <v>124</v>
      </c>
      <c r="G38" s="17" t="s">
        <v>125</v>
      </c>
      <c r="H38" s="17" t="s">
        <v>126</v>
      </c>
      <c r="I38" s="17">
        <v>23.53</v>
      </c>
      <c r="J38" s="17">
        <v>56.69</v>
      </c>
      <c r="K38" s="17">
        <v>57.38</v>
      </c>
      <c r="L38" s="19">
        <v>64.7</v>
      </c>
      <c r="M38" s="17">
        <v>21.35</v>
      </c>
      <c r="N38" s="17">
        <v>54.25</v>
      </c>
      <c r="O38" s="17">
        <v>55.49</v>
      </c>
      <c r="P38" s="19">
        <v>62.31</v>
      </c>
      <c r="Q38" s="17">
        <v>33.049999999999997</v>
      </c>
      <c r="R38" s="17">
        <v>65.319999999999993</v>
      </c>
      <c r="S38" s="17">
        <v>68.58</v>
      </c>
      <c r="T38" s="19">
        <v>77.03</v>
      </c>
      <c r="U38" s="17">
        <v>15.94</v>
      </c>
      <c r="V38" s="17">
        <v>49.11</v>
      </c>
      <c r="W38" s="17">
        <v>51.23</v>
      </c>
      <c r="X38" s="19">
        <v>57.6</v>
      </c>
      <c r="Y38" s="20">
        <f t="shared" ref="Y38:Y54" si="2">AVERAGE(I38:X38)</f>
        <v>50.847500000000004</v>
      </c>
      <c r="Z38" s="20">
        <f t="shared" ref="Z38:Z54" si="3">MEDIAN(I38:X38)</f>
        <v>56.09</v>
      </c>
    </row>
    <row r="39" spans="1:26" ht="29" x14ac:dyDescent="0.35">
      <c r="A39" s="17" t="s">
        <v>251</v>
      </c>
      <c r="B39" s="18" t="s">
        <v>98</v>
      </c>
      <c r="C39" s="17" t="s">
        <v>99</v>
      </c>
      <c r="D39" s="17" t="s">
        <v>100</v>
      </c>
      <c r="E39" s="17" t="s">
        <v>101</v>
      </c>
      <c r="F39" s="17" t="s">
        <v>102</v>
      </c>
      <c r="G39" s="17" t="s">
        <v>103</v>
      </c>
      <c r="H39" s="17" t="s">
        <v>104</v>
      </c>
      <c r="I39" s="17">
        <v>29.12</v>
      </c>
      <c r="J39" s="17">
        <v>63.53</v>
      </c>
      <c r="K39" s="17">
        <v>62.57</v>
      </c>
      <c r="L39" s="19">
        <v>56.91</v>
      </c>
      <c r="M39" s="17">
        <v>38.950000000000003</v>
      </c>
      <c r="N39" s="17">
        <v>65.19</v>
      </c>
      <c r="O39" s="17">
        <v>70.37</v>
      </c>
      <c r="P39" s="19">
        <v>62.33</v>
      </c>
      <c r="Q39" s="17">
        <v>16.39</v>
      </c>
      <c r="R39" s="17">
        <v>52.14</v>
      </c>
      <c r="S39" s="17">
        <v>53.8</v>
      </c>
      <c r="T39" s="19">
        <v>47.37</v>
      </c>
      <c r="U39" s="17">
        <v>28.39</v>
      </c>
      <c r="V39" s="17">
        <v>64.290000000000006</v>
      </c>
      <c r="W39" s="17">
        <v>62.77</v>
      </c>
      <c r="X39" s="19">
        <v>49.74</v>
      </c>
      <c r="Y39" s="20">
        <f t="shared" si="2"/>
        <v>51.491249999999994</v>
      </c>
      <c r="Z39" s="20">
        <f t="shared" si="3"/>
        <v>55.354999999999997</v>
      </c>
    </row>
    <row r="40" spans="1:26" ht="29" x14ac:dyDescent="0.35">
      <c r="A40" s="17" t="s">
        <v>253</v>
      </c>
      <c r="B40" s="18" t="s">
        <v>159</v>
      </c>
      <c r="C40" s="17" t="s">
        <v>160</v>
      </c>
      <c r="D40" s="17" t="s">
        <v>161</v>
      </c>
      <c r="E40" s="17" t="s">
        <v>162</v>
      </c>
      <c r="F40" s="17" t="s">
        <v>163</v>
      </c>
      <c r="G40" s="17" t="s">
        <v>164</v>
      </c>
      <c r="H40" s="17" t="s">
        <v>165</v>
      </c>
      <c r="I40" s="17">
        <v>35.72</v>
      </c>
      <c r="J40" s="17">
        <v>64.3</v>
      </c>
      <c r="K40" s="17">
        <v>60.87</v>
      </c>
      <c r="L40" s="19">
        <v>59.87</v>
      </c>
      <c r="M40" s="17">
        <v>35.43</v>
      </c>
      <c r="N40" s="17">
        <v>65.72</v>
      </c>
      <c r="O40" s="17">
        <v>60.74</v>
      </c>
      <c r="P40" s="19">
        <v>59.43</v>
      </c>
      <c r="Q40" s="17">
        <v>37.85</v>
      </c>
      <c r="R40" s="17">
        <v>65.010000000000005</v>
      </c>
      <c r="S40" s="17">
        <v>61.8</v>
      </c>
      <c r="T40" s="19">
        <v>61.5</v>
      </c>
      <c r="U40" s="17">
        <v>19.11</v>
      </c>
      <c r="V40" s="17">
        <v>49.84</v>
      </c>
      <c r="W40" s="17">
        <v>46.03</v>
      </c>
      <c r="X40" s="19">
        <v>41.72</v>
      </c>
      <c r="Y40" s="20">
        <f t="shared" si="2"/>
        <v>51.558750000000003</v>
      </c>
      <c r="Z40" s="20">
        <f t="shared" si="3"/>
        <v>59.65</v>
      </c>
    </row>
    <row r="41" spans="1:26" ht="29" x14ac:dyDescent="0.35">
      <c r="A41" s="17" t="s">
        <v>251</v>
      </c>
      <c r="B41" s="18" t="s">
        <v>23</v>
      </c>
      <c r="C41" s="17" t="s">
        <v>24</v>
      </c>
      <c r="D41" s="17" t="s">
        <v>25</v>
      </c>
      <c r="E41" s="17" t="s">
        <v>26</v>
      </c>
      <c r="F41" s="17" t="s">
        <v>27</v>
      </c>
      <c r="G41" s="17" t="s">
        <v>28</v>
      </c>
      <c r="H41" s="17" t="s">
        <v>29</v>
      </c>
      <c r="I41" s="17">
        <v>38.74</v>
      </c>
      <c r="J41" s="17">
        <v>66.209999999999994</v>
      </c>
      <c r="K41" s="17">
        <v>63.28</v>
      </c>
      <c r="L41" s="19">
        <v>62.13</v>
      </c>
      <c r="M41" s="17">
        <v>32.31</v>
      </c>
      <c r="N41" s="17">
        <v>69.930000000000007</v>
      </c>
      <c r="O41" s="17">
        <v>58.63</v>
      </c>
      <c r="P41" s="19">
        <v>67.92</v>
      </c>
      <c r="Q41" s="17">
        <v>15.04</v>
      </c>
      <c r="R41" s="17">
        <v>54.29</v>
      </c>
      <c r="S41" s="17">
        <v>49.21</v>
      </c>
      <c r="T41" s="19">
        <v>52.96</v>
      </c>
      <c r="U41" s="17">
        <v>15.27</v>
      </c>
      <c r="V41" s="17">
        <v>70.42</v>
      </c>
      <c r="W41" s="17">
        <v>51.69</v>
      </c>
      <c r="X41" s="19">
        <v>65.73</v>
      </c>
      <c r="Y41" s="20">
        <f t="shared" si="2"/>
        <v>52.11</v>
      </c>
      <c r="Z41" s="20">
        <f t="shared" si="3"/>
        <v>56.46</v>
      </c>
    </row>
    <row r="42" spans="1:26" ht="29" x14ac:dyDescent="0.35">
      <c r="A42" s="17" t="s">
        <v>251</v>
      </c>
      <c r="B42" s="18" t="s">
        <v>32</v>
      </c>
      <c r="C42" s="17" t="s">
        <v>24</v>
      </c>
      <c r="D42" s="17" t="s">
        <v>33</v>
      </c>
      <c r="E42" s="17" t="s">
        <v>26</v>
      </c>
      <c r="F42" s="17" t="s">
        <v>27</v>
      </c>
      <c r="G42" s="17" t="s">
        <v>28</v>
      </c>
      <c r="H42" s="17" t="s">
        <v>29</v>
      </c>
      <c r="I42" s="17">
        <v>36.18</v>
      </c>
      <c r="J42" s="17">
        <v>60.4</v>
      </c>
      <c r="K42" s="17">
        <v>58.85</v>
      </c>
      <c r="L42" s="19">
        <v>62.04</v>
      </c>
      <c r="M42" s="17">
        <v>36.61</v>
      </c>
      <c r="N42" s="17">
        <v>70.75</v>
      </c>
      <c r="O42" s="17">
        <v>58.89</v>
      </c>
      <c r="P42" s="19">
        <v>62.97</v>
      </c>
      <c r="Q42" s="17">
        <v>24.64</v>
      </c>
      <c r="R42" s="17">
        <v>56.94</v>
      </c>
      <c r="S42" s="17">
        <v>52.5</v>
      </c>
      <c r="T42" s="19">
        <v>53.27</v>
      </c>
      <c r="U42" s="17">
        <v>17.88</v>
      </c>
      <c r="V42" s="17">
        <v>71.23</v>
      </c>
      <c r="W42" s="17">
        <v>50.91</v>
      </c>
      <c r="X42" s="19">
        <v>64.33</v>
      </c>
      <c r="Y42" s="20">
        <f t="shared" si="2"/>
        <v>52.399374999999999</v>
      </c>
      <c r="Z42" s="20">
        <f t="shared" si="3"/>
        <v>57.894999999999996</v>
      </c>
    </row>
    <row r="43" spans="1:26" ht="29" x14ac:dyDescent="0.35">
      <c r="A43" s="17" t="s">
        <v>253</v>
      </c>
      <c r="B43" s="18" t="s">
        <v>192</v>
      </c>
      <c r="C43" s="17" t="s">
        <v>193</v>
      </c>
      <c r="D43" s="17" t="s">
        <v>194</v>
      </c>
      <c r="E43" s="17" t="s">
        <v>195</v>
      </c>
      <c r="F43" s="17" t="s">
        <v>196</v>
      </c>
      <c r="G43" s="17" t="s">
        <v>197</v>
      </c>
      <c r="H43" s="17" t="s">
        <v>198</v>
      </c>
      <c r="I43" s="17">
        <v>35.299999999999997</v>
      </c>
      <c r="J43" s="17">
        <v>77.61</v>
      </c>
      <c r="K43" s="17">
        <v>65.58</v>
      </c>
      <c r="L43" s="19">
        <v>70.75</v>
      </c>
      <c r="M43" s="17">
        <v>21.04</v>
      </c>
      <c r="N43" s="17">
        <v>69.12</v>
      </c>
      <c r="O43" s="17">
        <v>57.08</v>
      </c>
      <c r="P43" s="19">
        <v>51.54</v>
      </c>
      <c r="Q43" s="17">
        <v>24.37</v>
      </c>
      <c r="R43" s="17">
        <v>64.290000000000006</v>
      </c>
      <c r="S43" s="17">
        <v>59.14</v>
      </c>
      <c r="T43" s="19">
        <v>61.2</v>
      </c>
      <c r="U43" s="17">
        <v>20.97</v>
      </c>
      <c r="V43" s="17">
        <v>61.07</v>
      </c>
      <c r="W43" s="17">
        <v>50.92</v>
      </c>
      <c r="X43" s="19">
        <v>55.67</v>
      </c>
      <c r="Y43" s="20">
        <f t="shared" si="2"/>
        <v>52.853125000000006</v>
      </c>
      <c r="Z43" s="20">
        <f t="shared" si="3"/>
        <v>58.11</v>
      </c>
    </row>
    <row r="44" spans="1:26" ht="58" x14ac:dyDescent="0.35">
      <c r="A44" s="17" t="s">
        <v>253</v>
      </c>
      <c r="B44" s="18" t="s">
        <v>211</v>
      </c>
      <c r="C44" s="17" t="s">
        <v>203</v>
      </c>
      <c r="D44" s="17" t="s">
        <v>212</v>
      </c>
      <c r="E44" s="17" t="s">
        <v>205</v>
      </c>
      <c r="F44" s="17" t="s">
        <v>206</v>
      </c>
      <c r="G44" s="17" t="s">
        <v>207</v>
      </c>
      <c r="H44" s="17" t="s">
        <v>208</v>
      </c>
      <c r="I44" s="17">
        <v>29.88</v>
      </c>
      <c r="J44" s="17">
        <v>60.61</v>
      </c>
      <c r="K44" s="17">
        <v>54.01</v>
      </c>
      <c r="L44" s="19">
        <v>55.88</v>
      </c>
      <c r="M44" s="17">
        <v>37.31</v>
      </c>
      <c r="N44" s="17">
        <v>62.42</v>
      </c>
      <c r="O44" s="17">
        <v>57.29</v>
      </c>
      <c r="P44" s="19">
        <v>53.96</v>
      </c>
      <c r="Q44" s="17">
        <v>62.62</v>
      </c>
      <c r="R44" s="17">
        <v>82.35</v>
      </c>
      <c r="S44" s="17">
        <v>78.52</v>
      </c>
      <c r="T44" s="19">
        <v>80.92</v>
      </c>
      <c r="U44" s="17">
        <v>20.69</v>
      </c>
      <c r="V44" s="17">
        <v>55.9</v>
      </c>
      <c r="W44" s="17">
        <v>43.19</v>
      </c>
      <c r="X44" s="19">
        <v>50.29</v>
      </c>
      <c r="Y44" s="20">
        <f t="shared" si="2"/>
        <v>55.364999999999995</v>
      </c>
      <c r="Z44" s="20">
        <f t="shared" si="3"/>
        <v>55.89</v>
      </c>
    </row>
    <row r="45" spans="1:26" ht="29" x14ac:dyDescent="0.35">
      <c r="A45" s="17" t="s">
        <v>253</v>
      </c>
      <c r="B45" s="18" t="s">
        <v>272</v>
      </c>
      <c r="C45" s="17" t="s">
        <v>203</v>
      </c>
      <c r="D45" s="17" t="s">
        <v>204</v>
      </c>
      <c r="E45" s="17" t="s">
        <v>205</v>
      </c>
      <c r="F45" s="17" t="s">
        <v>206</v>
      </c>
      <c r="G45" s="17" t="s">
        <v>207</v>
      </c>
      <c r="H45" s="17" t="s">
        <v>208</v>
      </c>
      <c r="I45" s="17">
        <v>46.29</v>
      </c>
      <c r="J45" s="17">
        <v>72.73</v>
      </c>
      <c r="K45" s="17">
        <v>63.87</v>
      </c>
      <c r="L45" s="19">
        <v>68.040000000000006</v>
      </c>
      <c r="M45" s="17">
        <v>41.11</v>
      </c>
      <c r="N45" s="17">
        <v>72.62</v>
      </c>
      <c r="O45" s="17">
        <v>61.22</v>
      </c>
      <c r="P45" s="19">
        <v>61.29</v>
      </c>
      <c r="Q45" s="17">
        <v>32.69</v>
      </c>
      <c r="R45" s="17">
        <v>65.849999999999994</v>
      </c>
      <c r="S45" s="17">
        <v>50.14</v>
      </c>
      <c r="T45" s="19">
        <v>56.9</v>
      </c>
      <c r="U45" s="17">
        <v>28.77</v>
      </c>
      <c r="V45" s="17">
        <v>65.12</v>
      </c>
      <c r="W45" s="17">
        <v>50.15</v>
      </c>
      <c r="X45" s="19">
        <v>52.91</v>
      </c>
      <c r="Y45" s="20">
        <f t="shared" si="2"/>
        <v>55.606249999999996</v>
      </c>
      <c r="Z45" s="20">
        <f t="shared" si="3"/>
        <v>59.06</v>
      </c>
    </row>
    <row r="46" spans="1:26" ht="29" x14ac:dyDescent="0.35">
      <c r="A46" s="17" t="s">
        <v>251</v>
      </c>
      <c r="B46" s="18" t="s">
        <v>116</v>
      </c>
      <c r="C46" s="17" t="s">
        <v>110</v>
      </c>
      <c r="D46" s="17" t="s">
        <v>117</v>
      </c>
      <c r="E46" s="17" t="s">
        <v>112</v>
      </c>
      <c r="F46" s="17" t="s">
        <v>113</v>
      </c>
      <c r="G46" s="17" t="s">
        <v>114</v>
      </c>
      <c r="H46" s="17" t="s">
        <v>115</v>
      </c>
      <c r="I46" s="17">
        <v>45.56</v>
      </c>
      <c r="J46" s="17">
        <v>66.91</v>
      </c>
      <c r="K46" s="17">
        <v>66.069999999999993</v>
      </c>
      <c r="L46" s="19">
        <v>64.75</v>
      </c>
      <c r="M46" s="17">
        <v>37</v>
      </c>
      <c r="N46" s="17">
        <v>64</v>
      </c>
      <c r="O46" s="17">
        <v>61.31</v>
      </c>
      <c r="P46" s="19">
        <v>59.6</v>
      </c>
      <c r="Q46" s="17">
        <v>34.380000000000003</v>
      </c>
      <c r="R46" s="17">
        <v>64.12</v>
      </c>
      <c r="S46" s="17">
        <v>61.3</v>
      </c>
      <c r="T46" s="19">
        <v>55.89</v>
      </c>
      <c r="U46" s="17">
        <v>26.5</v>
      </c>
      <c r="V46" s="17">
        <v>64.47</v>
      </c>
      <c r="W46" s="17">
        <v>58.8</v>
      </c>
      <c r="X46" s="19">
        <v>61.19</v>
      </c>
      <c r="Y46" s="20">
        <f t="shared" si="2"/>
        <v>55.740624999999994</v>
      </c>
      <c r="Z46" s="20">
        <f t="shared" si="3"/>
        <v>61.244999999999997</v>
      </c>
    </row>
    <row r="47" spans="1:26" ht="29" x14ac:dyDescent="0.35">
      <c r="A47" s="17" t="s">
        <v>251</v>
      </c>
      <c r="B47" s="18" t="s">
        <v>76</v>
      </c>
      <c r="C47" s="17" t="s">
        <v>77</v>
      </c>
      <c r="D47" s="17" t="s">
        <v>78</v>
      </c>
      <c r="E47" s="17" t="s">
        <v>79</v>
      </c>
      <c r="F47" s="17" t="s">
        <v>80</v>
      </c>
      <c r="G47" s="17" t="s">
        <v>81</v>
      </c>
      <c r="H47" s="17" t="s">
        <v>82</v>
      </c>
      <c r="I47" s="17">
        <v>34.340000000000003</v>
      </c>
      <c r="J47" s="17">
        <v>65.67</v>
      </c>
      <c r="K47" s="17">
        <v>60.44</v>
      </c>
      <c r="L47" s="19">
        <v>58.1</v>
      </c>
      <c r="M47" s="17">
        <v>40.07</v>
      </c>
      <c r="N47" s="17">
        <v>66.67</v>
      </c>
      <c r="O47" s="17">
        <v>63.59</v>
      </c>
      <c r="P47" s="19">
        <v>63.49</v>
      </c>
      <c r="Q47" s="17">
        <v>43.67</v>
      </c>
      <c r="R47" s="17">
        <v>74.239999999999995</v>
      </c>
      <c r="S47" s="17">
        <v>65.23</v>
      </c>
      <c r="T47" s="19">
        <v>67.34</v>
      </c>
      <c r="U47" s="17">
        <v>26.94</v>
      </c>
      <c r="V47" s="17">
        <v>65.62</v>
      </c>
      <c r="W47" s="17">
        <v>59.39</v>
      </c>
      <c r="X47" s="19">
        <v>63.68</v>
      </c>
      <c r="Y47" s="20">
        <f t="shared" si="2"/>
        <v>57.405000000000001</v>
      </c>
      <c r="Z47" s="20">
        <f t="shared" si="3"/>
        <v>63.540000000000006</v>
      </c>
    </row>
    <row r="48" spans="1:26" ht="29" x14ac:dyDescent="0.35">
      <c r="A48" s="17" t="s">
        <v>251</v>
      </c>
      <c r="B48" s="18" t="s">
        <v>118</v>
      </c>
      <c r="C48" s="17" t="s">
        <v>110</v>
      </c>
      <c r="D48" s="17" t="s">
        <v>119</v>
      </c>
      <c r="E48" s="17" t="s">
        <v>112</v>
      </c>
      <c r="F48" s="17" t="s">
        <v>113</v>
      </c>
      <c r="G48" s="17" t="s">
        <v>114</v>
      </c>
      <c r="H48" s="17" t="s">
        <v>115</v>
      </c>
      <c r="I48" s="17">
        <v>44.36</v>
      </c>
      <c r="J48" s="17">
        <v>73.099999999999994</v>
      </c>
      <c r="K48" s="17">
        <v>68.13</v>
      </c>
      <c r="L48" s="19">
        <v>70.12</v>
      </c>
      <c r="M48" s="17">
        <v>42.14</v>
      </c>
      <c r="N48" s="17">
        <v>73.17</v>
      </c>
      <c r="O48" s="17">
        <v>65.569999999999993</v>
      </c>
      <c r="P48" s="19">
        <v>65.05</v>
      </c>
      <c r="Q48" s="17">
        <v>25.33</v>
      </c>
      <c r="R48" s="17">
        <v>61.31</v>
      </c>
      <c r="S48" s="17">
        <v>54.4</v>
      </c>
      <c r="T48" s="19">
        <v>47.28</v>
      </c>
      <c r="U48" s="17">
        <v>40.229999999999997</v>
      </c>
      <c r="V48" s="17">
        <v>79.3</v>
      </c>
      <c r="W48" s="17">
        <v>67.23</v>
      </c>
      <c r="X48" s="19">
        <v>75.13</v>
      </c>
      <c r="Y48" s="20">
        <f t="shared" si="2"/>
        <v>59.490624999999994</v>
      </c>
      <c r="Z48" s="20">
        <f t="shared" si="3"/>
        <v>65.31</v>
      </c>
    </row>
    <row r="49" spans="1:26" ht="29" x14ac:dyDescent="0.35">
      <c r="A49" s="17" t="s">
        <v>251</v>
      </c>
      <c r="B49" s="18" t="s">
        <v>30</v>
      </c>
      <c r="C49" s="17" t="s">
        <v>24</v>
      </c>
      <c r="D49" s="17" t="s">
        <v>31</v>
      </c>
      <c r="E49" s="17" t="s">
        <v>26</v>
      </c>
      <c r="F49" s="17" t="s">
        <v>27</v>
      </c>
      <c r="G49" s="17" t="s">
        <v>28</v>
      </c>
      <c r="H49" s="17" t="s">
        <v>29</v>
      </c>
      <c r="I49" s="17">
        <v>42.18</v>
      </c>
      <c r="J49" s="17">
        <v>66.67</v>
      </c>
      <c r="K49" s="17">
        <v>65.58</v>
      </c>
      <c r="L49" s="19">
        <v>68.02</v>
      </c>
      <c r="M49" s="17">
        <v>46.13</v>
      </c>
      <c r="N49" s="17">
        <v>72.06</v>
      </c>
      <c r="O49" s="17">
        <v>68.81</v>
      </c>
      <c r="P49" s="19">
        <v>75.599999999999994</v>
      </c>
      <c r="Q49" s="17">
        <v>46.22</v>
      </c>
      <c r="R49" s="17">
        <v>69.17</v>
      </c>
      <c r="S49" s="17">
        <v>68.86</v>
      </c>
      <c r="T49" s="19">
        <v>70.27</v>
      </c>
      <c r="U49" s="17">
        <v>21.95</v>
      </c>
      <c r="V49" s="17">
        <v>74.069999999999993</v>
      </c>
      <c r="W49" s="17">
        <v>57.3</v>
      </c>
      <c r="X49" s="19">
        <v>65.209999999999994</v>
      </c>
      <c r="Y49" s="20">
        <f t="shared" si="2"/>
        <v>61.131249999999994</v>
      </c>
      <c r="Z49" s="20">
        <f t="shared" si="3"/>
        <v>67.344999999999999</v>
      </c>
    </row>
    <row r="50" spans="1:26" ht="29" x14ac:dyDescent="0.35">
      <c r="A50" s="17" t="s">
        <v>252</v>
      </c>
      <c r="B50" s="18" t="s">
        <v>87</v>
      </c>
      <c r="C50" s="17" t="s">
        <v>88</v>
      </c>
      <c r="D50" s="17" t="s">
        <v>89</v>
      </c>
      <c r="E50" s="17" t="s">
        <v>90</v>
      </c>
      <c r="F50" s="17" t="s">
        <v>91</v>
      </c>
      <c r="G50" s="17" t="s">
        <v>92</v>
      </c>
      <c r="H50" s="17" t="s">
        <v>93</v>
      </c>
      <c r="I50" s="17">
        <v>33.450000000000003</v>
      </c>
      <c r="J50" s="17">
        <v>71.23</v>
      </c>
      <c r="K50" s="17">
        <v>51.56</v>
      </c>
      <c r="L50" s="19">
        <v>69.39</v>
      </c>
      <c r="M50" s="17">
        <v>58.58</v>
      </c>
      <c r="N50" s="17">
        <v>89.19</v>
      </c>
      <c r="O50" s="17">
        <v>72.94</v>
      </c>
      <c r="P50" s="19">
        <v>81.180000000000007</v>
      </c>
      <c r="Q50" s="17">
        <v>49.04</v>
      </c>
      <c r="R50" s="17">
        <v>70.27</v>
      </c>
      <c r="S50" s="17">
        <v>58.06</v>
      </c>
      <c r="T50" s="19">
        <v>72.31</v>
      </c>
      <c r="U50" s="17">
        <v>36.78</v>
      </c>
      <c r="V50" s="17">
        <v>78.260000000000005</v>
      </c>
      <c r="W50" s="17">
        <v>61.56</v>
      </c>
      <c r="X50" s="19">
        <v>67.569999999999993</v>
      </c>
      <c r="Y50" s="20">
        <f t="shared" si="2"/>
        <v>63.835624999999979</v>
      </c>
      <c r="Z50" s="20">
        <f t="shared" si="3"/>
        <v>68.47999999999999</v>
      </c>
    </row>
    <row r="51" spans="1:26" ht="29" x14ac:dyDescent="0.35">
      <c r="A51" s="17" t="s">
        <v>252</v>
      </c>
      <c r="B51" s="18" t="s">
        <v>96</v>
      </c>
      <c r="C51" s="17" t="s">
        <v>88</v>
      </c>
      <c r="D51" s="17" t="s">
        <v>97</v>
      </c>
      <c r="E51" s="17" t="s">
        <v>90</v>
      </c>
      <c r="F51" s="17" t="s">
        <v>91</v>
      </c>
      <c r="G51" s="17" t="s">
        <v>92</v>
      </c>
      <c r="H51" s="17" t="s">
        <v>93</v>
      </c>
      <c r="I51" s="17">
        <v>38.99</v>
      </c>
      <c r="J51" s="17">
        <v>73.97</v>
      </c>
      <c r="K51" s="17">
        <v>56.64</v>
      </c>
      <c r="L51" s="19">
        <v>74.06</v>
      </c>
      <c r="M51" s="17">
        <v>59.45</v>
      </c>
      <c r="N51" s="17">
        <v>86.49</v>
      </c>
      <c r="O51" s="17">
        <v>72.31</v>
      </c>
      <c r="P51" s="19">
        <v>78.64</v>
      </c>
      <c r="Q51" s="17">
        <v>52.19</v>
      </c>
      <c r="R51" s="17">
        <v>78.38</v>
      </c>
      <c r="S51" s="17">
        <v>60.94</v>
      </c>
      <c r="T51" s="19">
        <v>79.56</v>
      </c>
      <c r="U51" s="17">
        <v>35.69</v>
      </c>
      <c r="V51" s="17">
        <v>69.569999999999993</v>
      </c>
      <c r="W51" s="17">
        <v>56.42</v>
      </c>
      <c r="X51" s="19">
        <v>51.51</v>
      </c>
      <c r="Y51" s="20">
        <f t="shared" si="2"/>
        <v>64.050624999999997</v>
      </c>
      <c r="Z51" s="20">
        <f t="shared" si="3"/>
        <v>65.254999999999995</v>
      </c>
    </row>
    <row r="52" spans="1:26" ht="29" x14ac:dyDescent="0.35">
      <c r="A52" s="17" t="s">
        <v>252</v>
      </c>
      <c r="B52" s="18" t="s">
        <v>94</v>
      </c>
      <c r="C52" s="17" t="s">
        <v>88</v>
      </c>
      <c r="D52" s="17" t="s">
        <v>95</v>
      </c>
      <c r="E52" s="17" t="s">
        <v>90</v>
      </c>
      <c r="F52" s="17" t="s">
        <v>91</v>
      </c>
      <c r="G52" s="17" t="s">
        <v>92</v>
      </c>
      <c r="H52" s="17" t="s">
        <v>93</v>
      </c>
      <c r="I52" s="17">
        <v>50.93</v>
      </c>
      <c r="J52" s="17">
        <v>82.19</v>
      </c>
      <c r="K52" s="17">
        <v>64.069999999999993</v>
      </c>
      <c r="L52" s="19">
        <v>81.59</v>
      </c>
      <c r="M52" s="17">
        <v>54.11</v>
      </c>
      <c r="N52" s="17">
        <v>83.78</v>
      </c>
      <c r="O52" s="17">
        <v>66.7</v>
      </c>
      <c r="P52" s="19">
        <v>72.67</v>
      </c>
      <c r="Q52" s="17">
        <v>57.1</v>
      </c>
      <c r="R52" s="17">
        <v>83.78</v>
      </c>
      <c r="S52" s="17">
        <v>66.650000000000006</v>
      </c>
      <c r="T52" s="19">
        <v>84.28</v>
      </c>
      <c r="U52" s="17">
        <v>29.95</v>
      </c>
      <c r="V52" s="17">
        <v>63.77</v>
      </c>
      <c r="W52" s="17">
        <v>48.52</v>
      </c>
      <c r="X52" s="19">
        <v>42.94</v>
      </c>
      <c r="Y52" s="20">
        <f t="shared" si="2"/>
        <v>64.564374999999998</v>
      </c>
      <c r="Z52" s="20">
        <f t="shared" si="3"/>
        <v>65.36</v>
      </c>
    </row>
    <row r="53" spans="1:26" ht="58" x14ac:dyDescent="0.35">
      <c r="A53" s="17" t="s">
        <v>253</v>
      </c>
      <c r="B53" s="18" t="s">
        <v>209</v>
      </c>
      <c r="C53" s="17" t="s">
        <v>203</v>
      </c>
      <c r="D53" s="17" t="s">
        <v>210</v>
      </c>
      <c r="E53" s="17" t="s">
        <v>205</v>
      </c>
      <c r="F53" s="17" t="s">
        <v>206</v>
      </c>
      <c r="G53" s="17" t="s">
        <v>207</v>
      </c>
      <c r="H53" s="17" t="s">
        <v>208</v>
      </c>
      <c r="I53" s="17">
        <v>35.619999999999997</v>
      </c>
      <c r="J53" s="17">
        <v>71.17</v>
      </c>
      <c r="K53" s="17">
        <v>59.86</v>
      </c>
      <c r="L53" s="19">
        <v>65.959999999999994</v>
      </c>
      <c r="M53" s="17">
        <v>42.36</v>
      </c>
      <c r="N53" s="17">
        <v>72.260000000000005</v>
      </c>
      <c r="O53" s="17">
        <v>60.94</v>
      </c>
      <c r="P53" s="19">
        <v>63.8</v>
      </c>
      <c r="Q53" s="17">
        <v>85.88</v>
      </c>
      <c r="R53" s="17">
        <v>98.01</v>
      </c>
      <c r="S53" s="17">
        <v>94.16</v>
      </c>
      <c r="T53" s="19">
        <v>96.95</v>
      </c>
      <c r="U53" s="17">
        <v>29.09</v>
      </c>
      <c r="V53" s="17">
        <v>62.89</v>
      </c>
      <c r="W53" s="17">
        <v>49.64</v>
      </c>
      <c r="X53" s="19">
        <v>58.31</v>
      </c>
      <c r="Y53" s="20">
        <f t="shared" si="2"/>
        <v>65.431249999999991</v>
      </c>
      <c r="Z53" s="20">
        <f t="shared" si="3"/>
        <v>63.344999999999999</v>
      </c>
    </row>
    <row r="54" spans="1:26" ht="29" x14ac:dyDescent="0.35">
      <c r="A54" s="17" t="s">
        <v>251</v>
      </c>
      <c r="B54" s="18" t="s">
        <v>109</v>
      </c>
      <c r="C54" s="17" t="s">
        <v>110</v>
      </c>
      <c r="D54" s="17" t="s">
        <v>111</v>
      </c>
      <c r="E54" s="17" t="s">
        <v>112</v>
      </c>
      <c r="F54" s="17" t="s">
        <v>113</v>
      </c>
      <c r="G54" s="17" t="s">
        <v>114</v>
      </c>
      <c r="H54" s="17" t="s">
        <v>115</v>
      </c>
      <c r="I54" s="17">
        <v>58.27</v>
      </c>
      <c r="J54" s="17">
        <v>81.290000000000006</v>
      </c>
      <c r="K54" s="17">
        <v>76.790000000000006</v>
      </c>
      <c r="L54" s="19">
        <v>74.52</v>
      </c>
      <c r="M54" s="17">
        <v>65.900000000000006</v>
      </c>
      <c r="N54" s="17">
        <v>85.82</v>
      </c>
      <c r="O54" s="17">
        <v>80.89</v>
      </c>
      <c r="P54" s="19">
        <v>83.7</v>
      </c>
      <c r="Q54" s="17">
        <v>30.72</v>
      </c>
      <c r="R54" s="17">
        <v>63.36</v>
      </c>
      <c r="S54" s="17">
        <v>56.32</v>
      </c>
      <c r="T54" s="19">
        <v>48.79</v>
      </c>
      <c r="U54" s="17">
        <v>44.67</v>
      </c>
      <c r="V54" s="17">
        <v>82.78</v>
      </c>
      <c r="W54" s="17">
        <v>71.59</v>
      </c>
      <c r="X54" s="19">
        <v>77</v>
      </c>
      <c r="Y54" s="20">
        <f t="shared" si="2"/>
        <v>67.650625000000005</v>
      </c>
      <c r="Z54" s="20">
        <f t="shared" si="3"/>
        <v>73.055000000000007</v>
      </c>
    </row>
  </sheetData>
  <sortState xmlns:xlrd2="http://schemas.microsoft.com/office/spreadsheetml/2017/richdata2" ref="A2:Z54">
    <sortCondition ref="Y2:Y54"/>
  </sortState>
  <mergeCells count="8">
    <mergeCell ref="A4:A5"/>
    <mergeCell ref="A2:A3"/>
    <mergeCell ref="B6:B7"/>
    <mergeCell ref="A6:A7"/>
    <mergeCell ref="B8:B9"/>
    <mergeCell ref="A8:A9"/>
    <mergeCell ref="B2:B3"/>
    <mergeCell ref="B4:B5"/>
  </mergeCells>
  <conditionalFormatting sqref="I2:Z54">
    <cfRule type="cellIs" dxfId="9" priority="1" operator="greaterThan">
      <formula>60</formula>
    </cfRule>
    <cfRule type="cellIs" dxfId="8" priority="2" operator="lessThan">
      <formul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E29-79A6-4357-AD9A-5F12C04660C0}">
  <dimension ref="A1:Y36"/>
  <sheetViews>
    <sheetView workbookViewId="0">
      <pane xSplit="1" ySplit="1" topLeftCell="C2" activePane="bottomRight" state="frozen"/>
      <selection pane="topRight" activeCell="B1" sqref="B1"/>
      <selection pane="bottomLeft" activeCell="A2" sqref="A2"/>
      <selection pane="bottomRight" activeCell="A2" sqref="A2:Y33"/>
    </sheetView>
  </sheetViews>
  <sheetFormatPr defaultColWidth="8.7265625" defaultRowHeight="14.5" x14ac:dyDescent="0.35"/>
  <cols>
    <col min="1" max="1" width="8.7265625" style="12"/>
    <col min="2" max="2" width="18.453125" style="1" customWidth="1"/>
    <col min="3" max="4" width="8.7265625" style="1" customWidth="1"/>
    <col min="5" max="6" width="17.1796875" style="1" customWidth="1"/>
    <col min="7" max="7" width="36" style="1" customWidth="1"/>
    <col min="8" max="16384" width="8.7265625" style="1"/>
  </cols>
  <sheetData>
    <row r="1" spans="1:25" s="11" customFormat="1" x14ac:dyDescent="0.35">
      <c r="A1" s="13"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235</v>
      </c>
      <c r="Y1" s="11" t="s">
        <v>236</v>
      </c>
    </row>
    <row r="2" spans="1:25" x14ac:dyDescent="0.35">
      <c r="A2" s="25" t="s">
        <v>131</v>
      </c>
      <c r="C2" s="1" t="s">
        <v>133</v>
      </c>
      <c r="D2" s="1" t="s">
        <v>284</v>
      </c>
      <c r="E2" s="1" t="s">
        <v>318</v>
      </c>
      <c r="F2" s="1" t="s">
        <v>319</v>
      </c>
      <c r="G2" s="1" t="s">
        <v>320</v>
      </c>
      <c r="H2">
        <v>6.85</v>
      </c>
      <c r="I2">
        <v>29.13</v>
      </c>
      <c r="J2">
        <v>46.24</v>
      </c>
      <c r="K2">
        <v>34.51</v>
      </c>
      <c r="L2">
        <v>7.57</v>
      </c>
      <c r="M2">
        <v>30.8</v>
      </c>
      <c r="N2">
        <v>47.62</v>
      </c>
      <c r="O2">
        <v>39.549999999999997</v>
      </c>
      <c r="P2">
        <v>5.73</v>
      </c>
      <c r="Q2">
        <v>29.51</v>
      </c>
      <c r="R2">
        <v>47.06</v>
      </c>
      <c r="S2">
        <v>36.65</v>
      </c>
      <c r="T2">
        <v>3.68</v>
      </c>
      <c r="U2">
        <v>25.3</v>
      </c>
      <c r="V2">
        <v>43.35</v>
      </c>
      <c r="W2">
        <v>32.56</v>
      </c>
      <c r="X2" s="1">
        <f>AVERAGE(H2:W2)</f>
        <v>29.131875000000001</v>
      </c>
      <c r="Y2" s="1">
        <f>MEDIAN(H2:W2)</f>
        <v>31.68</v>
      </c>
    </row>
    <row r="3" spans="1:25" ht="14.65" customHeight="1" x14ac:dyDescent="0.35">
      <c r="A3" s="25"/>
      <c r="B3" s="1" t="s">
        <v>255</v>
      </c>
      <c r="D3" s="1" t="s">
        <v>273</v>
      </c>
      <c r="E3" s="1" t="s">
        <v>285</v>
      </c>
      <c r="F3" s="1" t="s">
        <v>296</v>
      </c>
      <c r="G3" s="1" t="s">
        <v>307</v>
      </c>
      <c r="X3" s="10"/>
      <c r="Y3" s="10"/>
    </row>
    <row r="4" spans="1:25" x14ac:dyDescent="0.35">
      <c r="A4" s="25"/>
      <c r="B4" s="1" t="s">
        <v>256</v>
      </c>
      <c r="D4" s="1" t="s">
        <v>274</v>
      </c>
      <c r="E4" s="1" t="s">
        <v>286</v>
      </c>
      <c r="F4" s="1" t="s">
        <v>297</v>
      </c>
      <c r="G4" s="1" t="s">
        <v>308</v>
      </c>
    </row>
    <row r="5" spans="1:25" x14ac:dyDescent="0.35">
      <c r="A5" s="25"/>
      <c r="B5" s="1" t="s">
        <v>257</v>
      </c>
      <c r="D5" s="1" t="s">
        <v>275</v>
      </c>
      <c r="E5" s="1" t="s">
        <v>287</v>
      </c>
      <c r="F5" s="1" t="s">
        <v>298</v>
      </c>
      <c r="G5" s="1" t="s">
        <v>309</v>
      </c>
    </row>
    <row r="6" spans="1:25" x14ac:dyDescent="0.35">
      <c r="A6" s="25"/>
      <c r="B6" s="1" t="s">
        <v>258</v>
      </c>
      <c r="D6" s="1" t="s">
        <v>276</v>
      </c>
      <c r="E6" s="1" t="s">
        <v>288</v>
      </c>
      <c r="F6" t="s">
        <v>299</v>
      </c>
      <c r="G6" s="1" t="s">
        <v>310</v>
      </c>
    </row>
    <row r="7" spans="1:25" x14ac:dyDescent="0.35">
      <c r="A7" s="25"/>
      <c r="B7" s="1" t="s">
        <v>259</v>
      </c>
      <c r="D7" s="1" t="s">
        <v>277</v>
      </c>
      <c r="E7" s="1" t="s">
        <v>289</v>
      </c>
      <c r="F7" t="s">
        <v>300</v>
      </c>
      <c r="G7" s="1" t="s">
        <v>311</v>
      </c>
    </row>
    <row r="8" spans="1:25" x14ac:dyDescent="0.35">
      <c r="A8" s="25"/>
      <c r="B8" s="1" t="s">
        <v>260</v>
      </c>
      <c r="D8" s="1" t="s">
        <v>278</v>
      </c>
      <c r="E8" s="1" t="s">
        <v>290</v>
      </c>
      <c r="F8" s="1" t="s">
        <v>301</v>
      </c>
      <c r="G8" s="1" t="s">
        <v>312</v>
      </c>
    </row>
    <row r="9" spans="1:25" x14ac:dyDescent="0.35">
      <c r="A9" s="25"/>
      <c r="B9" s="1" t="s">
        <v>261</v>
      </c>
      <c r="D9" s="1" t="s">
        <v>279</v>
      </c>
      <c r="E9" s="1" t="s">
        <v>291</v>
      </c>
      <c r="F9" t="s">
        <v>302</v>
      </c>
      <c r="G9" s="1" t="s">
        <v>313</v>
      </c>
    </row>
    <row r="10" spans="1:25" x14ac:dyDescent="0.35">
      <c r="A10" s="25"/>
      <c r="B10" s="1" t="s">
        <v>262</v>
      </c>
      <c r="D10" s="1" t="s">
        <v>280</v>
      </c>
      <c r="E10" s="1" t="s">
        <v>292</v>
      </c>
      <c r="F10" t="s">
        <v>303</v>
      </c>
      <c r="G10" s="1" t="s">
        <v>314</v>
      </c>
    </row>
    <row r="11" spans="1:25" x14ac:dyDescent="0.35">
      <c r="A11" s="25"/>
      <c r="B11" s="1" t="s">
        <v>263</v>
      </c>
      <c r="D11" s="1" t="s">
        <v>281</v>
      </c>
      <c r="E11" s="1" t="s">
        <v>293</v>
      </c>
      <c r="F11" t="s">
        <v>304</v>
      </c>
      <c r="G11" s="1" t="s">
        <v>315</v>
      </c>
    </row>
    <row r="12" spans="1:25" x14ac:dyDescent="0.35">
      <c r="A12" s="25"/>
      <c r="B12" s="1" t="s">
        <v>264</v>
      </c>
      <c r="D12" s="1" t="s">
        <v>282</v>
      </c>
      <c r="E12" s="1" t="s">
        <v>294</v>
      </c>
      <c r="F12" t="s">
        <v>305</v>
      </c>
      <c r="G12" s="1" t="s">
        <v>316</v>
      </c>
    </row>
    <row r="13" spans="1:25" s="11" customFormat="1" x14ac:dyDescent="0.35">
      <c r="A13" s="25"/>
      <c r="B13" s="11" t="s">
        <v>265</v>
      </c>
      <c r="D13" s="11" t="s">
        <v>283</v>
      </c>
      <c r="E13" s="11" t="s">
        <v>295</v>
      </c>
      <c r="F13" s="15" t="s">
        <v>306</v>
      </c>
      <c r="G13" s="11" t="s">
        <v>317</v>
      </c>
    </row>
    <row r="14" spans="1:25" x14ac:dyDescent="0.35">
      <c r="A14" s="25" t="s">
        <v>188</v>
      </c>
      <c r="C14" s="1" t="s">
        <v>189</v>
      </c>
      <c r="D14" s="1" t="s">
        <v>374</v>
      </c>
      <c r="E14" s="1" t="s">
        <v>375</v>
      </c>
      <c r="F14" s="1" t="s">
        <v>376</v>
      </c>
      <c r="G14" s="1" t="s">
        <v>377</v>
      </c>
      <c r="H14">
        <v>12.68</v>
      </c>
      <c r="I14">
        <v>43.48</v>
      </c>
      <c r="J14">
        <v>35.159999999999997</v>
      </c>
      <c r="K14">
        <v>43.66</v>
      </c>
      <c r="L14">
        <v>11.88</v>
      </c>
      <c r="M14">
        <v>37.78</v>
      </c>
      <c r="N14">
        <v>33.33</v>
      </c>
      <c r="O14">
        <v>33.31</v>
      </c>
      <c r="P14">
        <v>13.81</v>
      </c>
      <c r="Q14">
        <v>37.36</v>
      </c>
      <c r="R14">
        <v>34.58</v>
      </c>
      <c r="S14">
        <v>37.81</v>
      </c>
      <c r="T14">
        <v>2.1</v>
      </c>
      <c r="U14">
        <v>25.32</v>
      </c>
      <c r="V14">
        <v>19.89</v>
      </c>
      <c r="W14">
        <v>18.09</v>
      </c>
      <c r="X14" s="1">
        <f>AVERAGE(H14:W14)</f>
        <v>27.514999999999997</v>
      </c>
      <c r="Y14" s="1">
        <f>MEDIAN(H14:W14)</f>
        <v>33.32</v>
      </c>
    </row>
    <row r="15" spans="1:25" ht="14.65" customHeight="1" x14ac:dyDescent="0.35">
      <c r="A15" s="25"/>
      <c r="B15" s="1" t="s">
        <v>266</v>
      </c>
      <c r="D15" s="1" t="s">
        <v>328</v>
      </c>
      <c r="E15" s="1" t="s">
        <v>328</v>
      </c>
      <c r="F15" t="s">
        <v>328</v>
      </c>
      <c r="G15" t="s">
        <v>351</v>
      </c>
      <c r="X15" s="10"/>
      <c r="Y15" s="10"/>
    </row>
    <row r="16" spans="1:25" x14ac:dyDescent="0.35">
      <c r="A16" s="25"/>
      <c r="B16" s="1" t="s">
        <v>267</v>
      </c>
      <c r="D16" s="1" t="s">
        <v>329</v>
      </c>
      <c r="E16" s="1" t="s">
        <v>352</v>
      </c>
      <c r="F16" t="s">
        <v>347</v>
      </c>
      <c r="G16" s="1" t="s">
        <v>372</v>
      </c>
    </row>
    <row r="17" spans="1:25" x14ac:dyDescent="0.35">
      <c r="A17" s="25"/>
      <c r="B17" s="1" t="s">
        <v>268</v>
      </c>
      <c r="D17" t="s">
        <v>330</v>
      </c>
      <c r="E17" s="1" t="s">
        <v>353</v>
      </c>
      <c r="F17" t="s">
        <v>348</v>
      </c>
      <c r="G17" t="s">
        <v>354</v>
      </c>
    </row>
    <row r="18" spans="1:25" x14ac:dyDescent="0.35">
      <c r="A18" s="25"/>
      <c r="B18" s="1" t="s">
        <v>269</v>
      </c>
      <c r="D18" t="s">
        <v>331</v>
      </c>
      <c r="E18" s="1" t="s">
        <v>355</v>
      </c>
      <c r="F18" t="s">
        <v>349</v>
      </c>
      <c r="G18" s="1" t="s">
        <v>373</v>
      </c>
    </row>
    <row r="19" spans="1:25" s="11" customFormat="1" x14ac:dyDescent="0.35">
      <c r="A19" s="25"/>
      <c r="B19" s="11" t="s">
        <v>270</v>
      </c>
      <c r="D19" s="11" t="s">
        <v>332</v>
      </c>
      <c r="E19" s="11" t="s">
        <v>357</v>
      </c>
      <c r="F19" s="11" t="s">
        <v>350</v>
      </c>
      <c r="G19" s="11" t="s">
        <v>356</v>
      </c>
    </row>
    <row r="20" spans="1:25" x14ac:dyDescent="0.35">
      <c r="A20" s="25" t="s">
        <v>190</v>
      </c>
      <c r="C20" s="1" t="s">
        <v>191</v>
      </c>
      <c r="D20" s="1" t="s">
        <v>374</v>
      </c>
      <c r="E20" s="1" t="s">
        <v>375</v>
      </c>
      <c r="F20" s="1" t="s">
        <v>376</v>
      </c>
      <c r="G20" s="1" t="s">
        <v>377</v>
      </c>
      <c r="H20">
        <v>7.36</v>
      </c>
      <c r="I20">
        <v>40.4</v>
      </c>
      <c r="J20">
        <v>32.53</v>
      </c>
      <c r="K20">
        <v>37.03</v>
      </c>
      <c r="L20">
        <v>15.81</v>
      </c>
      <c r="M20">
        <v>47.42</v>
      </c>
      <c r="N20">
        <v>36.97</v>
      </c>
      <c r="O20">
        <v>35.6</v>
      </c>
      <c r="P20">
        <v>6.93</v>
      </c>
      <c r="Q20">
        <v>36.729999999999997</v>
      </c>
      <c r="R20">
        <v>34.04</v>
      </c>
      <c r="S20">
        <v>34.6</v>
      </c>
      <c r="T20">
        <v>3.14</v>
      </c>
      <c r="U20">
        <v>27.91</v>
      </c>
      <c r="V20">
        <v>21.33</v>
      </c>
      <c r="W20">
        <v>22.82</v>
      </c>
      <c r="X20" s="1">
        <f>AVERAGE(H20:W20)</f>
        <v>27.538750000000004</v>
      </c>
      <c r="Y20" s="1">
        <f>MEDIAN(H20:W20)</f>
        <v>33.284999999999997</v>
      </c>
    </row>
    <row r="21" spans="1:25" x14ac:dyDescent="0.35">
      <c r="A21" s="25"/>
      <c r="B21" s="1" t="s">
        <v>266</v>
      </c>
      <c r="D21" s="1" t="s">
        <v>328</v>
      </c>
      <c r="E21" s="1" t="s">
        <v>328</v>
      </c>
      <c r="F21" t="s">
        <v>328</v>
      </c>
      <c r="G21" t="s">
        <v>351</v>
      </c>
      <c r="X21" s="10"/>
      <c r="Y21" s="10"/>
    </row>
    <row r="22" spans="1:25" x14ac:dyDescent="0.35">
      <c r="A22" s="25"/>
      <c r="B22" s="1" t="s">
        <v>267</v>
      </c>
      <c r="D22" s="1" t="s">
        <v>329</v>
      </c>
      <c r="E22" s="1" t="s">
        <v>352</v>
      </c>
      <c r="F22" t="s">
        <v>347</v>
      </c>
      <c r="G22" s="1" t="s">
        <v>372</v>
      </c>
    </row>
    <row r="23" spans="1:25" x14ac:dyDescent="0.35">
      <c r="A23" s="25"/>
      <c r="B23" s="1" t="s">
        <v>268</v>
      </c>
      <c r="D23" t="s">
        <v>330</v>
      </c>
      <c r="E23" s="1" t="s">
        <v>353</v>
      </c>
      <c r="F23" t="s">
        <v>348</v>
      </c>
      <c r="G23" t="s">
        <v>354</v>
      </c>
    </row>
    <row r="24" spans="1:25" x14ac:dyDescent="0.35">
      <c r="A24" s="25"/>
      <c r="B24" s="1" t="s">
        <v>269</v>
      </c>
      <c r="D24" t="s">
        <v>331</v>
      </c>
      <c r="E24" s="1" t="s">
        <v>355</v>
      </c>
      <c r="F24" t="s">
        <v>349</v>
      </c>
      <c r="G24" s="1" t="s">
        <v>373</v>
      </c>
    </row>
    <row r="25" spans="1:25" s="11" customFormat="1" x14ac:dyDescent="0.35">
      <c r="A25" s="25"/>
      <c r="B25" s="11" t="s">
        <v>270</v>
      </c>
      <c r="D25" s="11" t="s">
        <v>332</v>
      </c>
      <c r="E25" s="11" t="s">
        <v>357</v>
      </c>
      <c r="F25" s="11" t="s">
        <v>350</v>
      </c>
      <c r="G25" s="11" t="s">
        <v>356</v>
      </c>
    </row>
    <row r="26" spans="1:25" x14ac:dyDescent="0.35">
      <c r="A26" s="25" t="s">
        <v>55</v>
      </c>
      <c r="C26" s="1" t="s">
        <v>57</v>
      </c>
      <c r="D26" s="1" t="s">
        <v>378</v>
      </c>
      <c r="E26" s="1" t="s">
        <v>379</v>
      </c>
      <c r="F26" s="1" t="s">
        <v>380</v>
      </c>
      <c r="G26" s="1" t="s">
        <v>381</v>
      </c>
      <c r="H26">
        <v>16.63</v>
      </c>
      <c r="I26">
        <v>37.89</v>
      </c>
      <c r="J26">
        <v>49.45</v>
      </c>
      <c r="K26">
        <v>49.97</v>
      </c>
      <c r="L26">
        <v>8.9700000000000006</v>
      </c>
      <c r="M26">
        <v>29.47</v>
      </c>
      <c r="N26">
        <v>43.35</v>
      </c>
      <c r="O26">
        <v>38.64</v>
      </c>
      <c r="P26">
        <v>8.9700000000000006</v>
      </c>
      <c r="Q26">
        <v>28.47</v>
      </c>
      <c r="R26">
        <v>43.35</v>
      </c>
      <c r="S26">
        <v>42.85</v>
      </c>
      <c r="T26">
        <v>7.12</v>
      </c>
      <c r="U26">
        <v>30.04</v>
      </c>
      <c r="V26">
        <v>40.81</v>
      </c>
      <c r="W26">
        <v>38.409999999999997</v>
      </c>
      <c r="X26" s="1">
        <f>AVERAGE(H26:W26)</f>
        <v>32.149375000000006</v>
      </c>
      <c r="Y26" s="1">
        <f>MEDIAN(H26:W26)</f>
        <v>38.15</v>
      </c>
    </row>
    <row r="27" spans="1:25" x14ac:dyDescent="0.35">
      <c r="A27" s="25"/>
      <c r="B27" s="1" t="s">
        <v>321</v>
      </c>
      <c r="D27" s="1" t="s">
        <v>333</v>
      </c>
      <c r="E27" s="1" t="s">
        <v>358</v>
      </c>
      <c r="F27" t="s">
        <v>346</v>
      </c>
      <c r="G27" s="1" t="s">
        <v>359</v>
      </c>
      <c r="X27" s="10"/>
      <c r="Y27" s="10"/>
    </row>
    <row r="28" spans="1:25" x14ac:dyDescent="0.35">
      <c r="A28" s="25"/>
      <c r="B28" s="1" t="s">
        <v>322</v>
      </c>
      <c r="D28" t="s">
        <v>334</v>
      </c>
      <c r="E28" s="1" t="s">
        <v>360</v>
      </c>
      <c r="F28" t="s">
        <v>345</v>
      </c>
      <c r="G28" s="1" t="s">
        <v>363</v>
      </c>
    </row>
    <row r="29" spans="1:25" x14ac:dyDescent="0.35">
      <c r="A29" s="25"/>
      <c r="B29" s="1" t="s">
        <v>323</v>
      </c>
      <c r="D29" s="1" t="s">
        <v>335</v>
      </c>
      <c r="E29" s="1" t="s">
        <v>361</v>
      </c>
      <c r="F29" t="s">
        <v>344</v>
      </c>
      <c r="G29" s="1" t="s">
        <v>362</v>
      </c>
    </row>
    <row r="30" spans="1:25" x14ac:dyDescent="0.35">
      <c r="A30" s="25"/>
      <c r="B30" s="1" t="s">
        <v>324</v>
      </c>
      <c r="D30" t="s">
        <v>336</v>
      </c>
      <c r="E30" s="1" t="s">
        <v>364</v>
      </c>
      <c r="F30" t="s">
        <v>343</v>
      </c>
      <c r="G30" s="1" t="s">
        <v>365</v>
      </c>
    </row>
    <row r="31" spans="1:25" x14ac:dyDescent="0.35">
      <c r="A31" s="25"/>
      <c r="B31" s="1" t="s">
        <v>325</v>
      </c>
      <c r="D31" t="s">
        <v>337</v>
      </c>
      <c r="E31" s="1" t="s">
        <v>366</v>
      </c>
      <c r="F31" t="s">
        <v>342</v>
      </c>
      <c r="G31" s="1" t="s">
        <v>367</v>
      </c>
    </row>
    <row r="32" spans="1:25" x14ac:dyDescent="0.35">
      <c r="A32" s="25"/>
      <c r="B32" s="1" t="s">
        <v>326</v>
      </c>
      <c r="D32" t="s">
        <v>338</v>
      </c>
      <c r="E32" s="1" t="s">
        <v>368</v>
      </c>
      <c r="F32" t="s">
        <v>341</v>
      </c>
      <c r="G32" s="1" t="s">
        <v>369</v>
      </c>
    </row>
    <row r="33" spans="1:7" x14ac:dyDescent="0.35">
      <c r="A33" s="25"/>
      <c r="B33" s="1" t="s">
        <v>327</v>
      </c>
      <c r="D33" t="s">
        <v>339</v>
      </c>
      <c r="E33" s="1" t="s">
        <v>370</v>
      </c>
      <c r="F33" s="1" t="s">
        <v>340</v>
      </c>
      <c r="G33" s="1" t="s">
        <v>371</v>
      </c>
    </row>
    <row r="36" spans="1:7" x14ac:dyDescent="0.2">
      <c r="B36" s="14"/>
    </row>
  </sheetData>
  <mergeCells count="4">
    <mergeCell ref="A2:A13"/>
    <mergeCell ref="A14:A19"/>
    <mergeCell ref="A20:A25"/>
    <mergeCell ref="A26:A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3759-7BDC-4968-82E4-6A50ED117898}">
  <dimension ref="A1:S32"/>
  <sheetViews>
    <sheetView zoomScale="85" zoomScaleNormal="85" workbookViewId="0">
      <selection activeCell="F19" sqref="F19"/>
    </sheetView>
  </sheetViews>
  <sheetFormatPr defaultColWidth="9" defaultRowHeight="14.5" x14ac:dyDescent="0.35"/>
  <cols>
    <col min="1" max="1" width="40" bestFit="1" customWidth="1"/>
  </cols>
  <sheetData>
    <row r="1" spans="1:19" x14ac:dyDescent="0.35">
      <c r="B1" t="s">
        <v>7</v>
      </c>
      <c r="C1" t="s">
        <v>8</v>
      </c>
      <c r="D1" t="s">
        <v>9</v>
      </c>
      <c r="E1" s="3" t="s">
        <v>10</v>
      </c>
      <c r="F1" t="s">
        <v>11</v>
      </c>
      <c r="G1" t="s">
        <v>12</v>
      </c>
      <c r="H1" t="s">
        <v>13</v>
      </c>
      <c r="I1" s="3" t="s">
        <v>14</v>
      </c>
      <c r="J1" t="s">
        <v>15</v>
      </c>
      <c r="K1" t="s">
        <v>16</v>
      </c>
      <c r="L1" t="s">
        <v>17</v>
      </c>
      <c r="M1" s="3" t="s">
        <v>18</v>
      </c>
      <c r="N1" t="s">
        <v>19</v>
      </c>
      <c r="O1" t="s">
        <v>20</v>
      </c>
      <c r="P1" t="s">
        <v>21</v>
      </c>
      <c r="Q1" s="3" t="s">
        <v>22</v>
      </c>
    </row>
    <row r="2" spans="1:19" x14ac:dyDescent="0.35">
      <c r="A2" t="s">
        <v>238</v>
      </c>
      <c r="B2" s="8">
        <v>28.744102564102558</v>
      </c>
      <c r="C2" s="5">
        <v>58.267948717948727</v>
      </c>
      <c r="D2" s="2">
        <v>54.443589743589733</v>
      </c>
      <c r="E2" s="9">
        <v>57.281025641025657</v>
      </c>
      <c r="F2" s="8">
        <v>26.978461538461541</v>
      </c>
      <c r="G2" s="5">
        <v>57.437179487179492</v>
      </c>
      <c r="H2" s="2">
        <v>53.353846153846149</v>
      </c>
      <c r="I2" s="9">
        <v>53.357948717948716</v>
      </c>
      <c r="J2" s="8">
        <v>27.219743589743587</v>
      </c>
      <c r="K2" s="5">
        <v>56.539487179487182</v>
      </c>
      <c r="L2" s="2">
        <v>52.713333333333317</v>
      </c>
      <c r="M2" s="9">
        <v>54.710512820512832</v>
      </c>
      <c r="N2" s="8">
        <v>18.680256410256412</v>
      </c>
      <c r="O2" s="5">
        <v>51.916410256410266</v>
      </c>
      <c r="P2" s="2">
        <v>46.054358974358983</v>
      </c>
      <c r="Q2" s="2">
        <v>47.516666666666666</v>
      </c>
      <c r="R2" s="2"/>
      <c r="S2" s="2"/>
    </row>
    <row r="3" spans="1:19" x14ac:dyDescent="0.35">
      <c r="A3" t="s">
        <v>237</v>
      </c>
      <c r="B3" s="8">
        <v>19.103000000000002</v>
      </c>
      <c r="C3" s="2">
        <v>47.936999999999998</v>
      </c>
      <c r="D3" s="5">
        <v>51.311999999999991</v>
      </c>
      <c r="E3" s="9">
        <v>48.795000000000002</v>
      </c>
      <c r="F3" s="8">
        <v>18.368000000000002</v>
      </c>
      <c r="G3" s="2">
        <v>46.075000000000003</v>
      </c>
      <c r="H3" s="5">
        <v>49.350999999999999</v>
      </c>
      <c r="I3" s="9">
        <v>47.020999999999994</v>
      </c>
      <c r="J3" s="8">
        <v>19.384999999999998</v>
      </c>
      <c r="K3" s="2">
        <v>45.835000000000008</v>
      </c>
      <c r="L3" s="5">
        <v>48.370000000000005</v>
      </c>
      <c r="M3" s="9">
        <v>43.637</v>
      </c>
      <c r="N3" s="8">
        <v>10.648</v>
      </c>
      <c r="O3" s="2">
        <v>40.738999999999997</v>
      </c>
      <c r="P3" s="5">
        <v>45.191999999999993</v>
      </c>
      <c r="Q3" s="2">
        <v>43.134</v>
      </c>
      <c r="R3" s="2"/>
      <c r="S3" s="2"/>
    </row>
    <row r="4" spans="1:19" x14ac:dyDescent="0.35">
      <c r="B4" s="2"/>
      <c r="D4" s="2"/>
      <c r="E4" s="2"/>
      <c r="F4" s="2"/>
      <c r="G4" s="2"/>
      <c r="H4" s="2"/>
      <c r="I4" s="2"/>
      <c r="J4" s="2"/>
      <c r="K4" s="2"/>
      <c r="L4" s="2"/>
      <c r="M4" s="2"/>
      <c r="N4" s="2"/>
      <c r="O4" s="2"/>
      <c r="P4" s="2"/>
      <c r="Q4" s="2"/>
      <c r="R4" s="2"/>
      <c r="S4" s="2"/>
    </row>
    <row r="5" spans="1:19" x14ac:dyDescent="0.35">
      <c r="B5" t="s">
        <v>241</v>
      </c>
      <c r="C5" t="s">
        <v>4</v>
      </c>
      <c r="D5" t="s">
        <v>242</v>
      </c>
      <c r="E5" t="s">
        <v>243</v>
      </c>
    </row>
    <row r="6" spans="1:19" x14ac:dyDescent="0.35">
      <c r="A6" t="s">
        <v>240</v>
      </c>
      <c r="B6" s="6">
        <v>48.072448979591812</v>
      </c>
      <c r="C6">
        <v>46.235306122448975</v>
      </c>
      <c r="D6">
        <v>46.063316326530632</v>
      </c>
      <c r="E6" s="7">
        <v>39.794234693877563</v>
      </c>
    </row>
    <row r="7" spans="1:19" x14ac:dyDescent="0.35">
      <c r="A7" t="s">
        <v>244</v>
      </c>
      <c r="B7" s="6">
        <v>49.68416666666667</v>
      </c>
      <c r="C7">
        <v>47.781858974358933</v>
      </c>
      <c r="D7">
        <v>47.795769230769253</v>
      </c>
      <c r="E7" s="7">
        <v>41.041923076923069</v>
      </c>
    </row>
    <row r="8" spans="1:19" x14ac:dyDescent="0.35">
      <c r="A8" t="s">
        <v>245</v>
      </c>
      <c r="B8" s="6">
        <v>52.002499999999991</v>
      </c>
      <c r="C8">
        <v>51.33884615384617</v>
      </c>
      <c r="D8">
        <v>44.719423076923071</v>
      </c>
      <c r="E8" s="7">
        <v>43.162307692307685</v>
      </c>
    </row>
    <row r="9" spans="1:19" x14ac:dyDescent="0.35">
      <c r="A9" t="s">
        <v>246</v>
      </c>
      <c r="B9">
        <v>50.884615384615394</v>
      </c>
      <c r="C9">
        <v>46.810961538461534</v>
      </c>
      <c r="D9" s="6">
        <v>51.730576923076924</v>
      </c>
      <c r="E9" s="7">
        <v>39.707884615384621</v>
      </c>
    </row>
    <row r="10" spans="1:19" x14ac:dyDescent="0.35">
      <c r="A10" t="s">
        <v>247</v>
      </c>
      <c r="B10">
        <v>46.165384615384625</v>
      </c>
      <c r="C10">
        <v>45.195769230769237</v>
      </c>
      <c r="D10" s="6">
        <v>46.937307692307691</v>
      </c>
      <c r="E10" s="7">
        <v>40.255576923076923</v>
      </c>
    </row>
    <row r="11" spans="1:19" x14ac:dyDescent="0.35">
      <c r="A11" t="s">
        <v>248</v>
      </c>
      <c r="B11" s="6">
        <v>41.786749999999998</v>
      </c>
      <c r="C11">
        <v>40.203749999999999</v>
      </c>
      <c r="D11">
        <v>39.306749999999994</v>
      </c>
      <c r="E11" s="7">
        <v>34.928250000000006</v>
      </c>
    </row>
    <row r="13" spans="1:19" x14ac:dyDescent="0.35">
      <c r="A13" t="s">
        <v>249</v>
      </c>
    </row>
    <row r="14" spans="1:19" x14ac:dyDescent="0.35">
      <c r="A14" t="s">
        <v>250</v>
      </c>
    </row>
    <row r="32" spans="1:2" x14ac:dyDescent="0.35">
      <c r="A32" t="s">
        <v>239</v>
      </c>
      <c r="B32" t="e">
        <f>AVERAGE('Scatter plot'!#REF!)</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2C5F-FBD9-4BFD-828D-A10C08858004}">
  <dimension ref="A1:B51"/>
  <sheetViews>
    <sheetView workbookViewId="0">
      <selection activeCell="A12" sqref="A12:XFD12"/>
    </sheetView>
  </sheetViews>
  <sheetFormatPr defaultColWidth="9" defaultRowHeight="14.5" x14ac:dyDescent="0.35"/>
  <cols>
    <col min="1" max="1" width="54.453125" style="1" bestFit="1" customWidth="1"/>
  </cols>
  <sheetData>
    <row r="1" spans="1:2" x14ac:dyDescent="0.35">
      <c r="A1" s="1" t="s">
        <v>0</v>
      </c>
      <c r="B1" t="s">
        <v>235</v>
      </c>
    </row>
    <row r="2" spans="1:2" x14ac:dyDescent="0.35">
      <c r="A2" s="1" t="s">
        <v>402</v>
      </c>
      <c r="B2" s="1">
        <v>43.790624999999991</v>
      </c>
    </row>
    <row r="3" spans="1:2" x14ac:dyDescent="0.35">
      <c r="A3" s="16" t="s">
        <v>403</v>
      </c>
      <c r="B3" s="1">
        <v>48.539375000000007</v>
      </c>
    </row>
    <row r="4" spans="1:2" x14ac:dyDescent="0.35">
      <c r="A4" s="16" t="s">
        <v>404</v>
      </c>
      <c r="B4" s="1">
        <v>41.91375</v>
      </c>
    </row>
    <row r="5" spans="1:2" x14ac:dyDescent="0.35">
      <c r="A5" s="16" t="s">
        <v>405</v>
      </c>
      <c r="B5" s="1">
        <v>29.352499999999999</v>
      </c>
    </row>
    <row r="6" spans="1:2" x14ac:dyDescent="0.35">
      <c r="A6" s="16" t="s">
        <v>406</v>
      </c>
      <c r="B6" s="1">
        <v>43.844374999999999</v>
      </c>
    </row>
    <row r="7" spans="1:2" x14ac:dyDescent="0.35">
      <c r="A7" s="16" t="s">
        <v>407</v>
      </c>
      <c r="B7" s="1">
        <v>46.818125000000009</v>
      </c>
    </row>
    <row r="8" spans="1:2" x14ac:dyDescent="0.35">
      <c r="A8" s="1" t="s">
        <v>408</v>
      </c>
      <c r="B8" s="1">
        <v>27.327499999999993</v>
      </c>
    </row>
    <row r="9" spans="1:2" x14ac:dyDescent="0.35">
      <c r="A9" s="16" t="s">
        <v>409</v>
      </c>
      <c r="B9" s="1">
        <v>36.690000000000005</v>
      </c>
    </row>
    <row r="10" spans="1:2" x14ac:dyDescent="0.35">
      <c r="A10" s="16" t="s">
        <v>410</v>
      </c>
      <c r="B10" s="1">
        <v>35.914375</v>
      </c>
    </row>
    <row r="11" spans="1:2" x14ac:dyDescent="0.35">
      <c r="A11" s="16" t="s">
        <v>411</v>
      </c>
      <c r="B11" s="1">
        <v>36.373125000000002</v>
      </c>
    </row>
    <row r="12" spans="1:2" x14ac:dyDescent="0.35">
      <c r="A12" s="1" t="s">
        <v>23</v>
      </c>
      <c r="B12" s="1">
        <v>52.11</v>
      </c>
    </row>
    <row r="14" spans="1:2" x14ac:dyDescent="0.35">
      <c r="A14" s="1" t="s">
        <v>30</v>
      </c>
      <c r="B14" s="1">
        <v>61.131249999999994</v>
      </c>
    </row>
    <row r="15" spans="1:2" x14ac:dyDescent="0.35">
      <c r="A15" s="1" t="s">
        <v>32</v>
      </c>
      <c r="B15" s="1">
        <v>52.399374999999999</v>
      </c>
    </row>
    <row r="16" spans="1:2" x14ac:dyDescent="0.35">
      <c r="A16" s="1" t="s">
        <v>76</v>
      </c>
      <c r="B16" s="1">
        <v>57.405000000000001</v>
      </c>
    </row>
    <row r="17" spans="1:2" x14ac:dyDescent="0.35">
      <c r="A17" s="1" t="s">
        <v>83</v>
      </c>
      <c r="B17" s="1">
        <v>35.846249999999998</v>
      </c>
    </row>
    <row r="18" spans="1:2" x14ac:dyDescent="0.35">
      <c r="A18" s="1" t="s">
        <v>85</v>
      </c>
      <c r="B18" s="1">
        <v>38.680625000000006</v>
      </c>
    </row>
    <row r="19" spans="1:2" x14ac:dyDescent="0.35">
      <c r="A19" s="1" t="s">
        <v>87</v>
      </c>
      <c r="B19" s="1">
        <v>63.835624999999979</v>
      </c>
    </row>
    <row r="20" spans="1:2" x14ac:dyDescent="0.35">
      <c r="A20" s="1" t="s">
        <v>94</v>
      </c>
      <c r="B20" s="1">
        <v>64.564374999999998</v>
      </c>
    </row>
    <row r="21" spans="1:2" x14ac:dyDescent="0.35">
      <c r="A21" s="1" t="s">
        <v>96</v>
      </c>
      <c r="B21" s="1">
        <v>64.050624999999997</v>
      </c>
    </row>
    <row r="22" spans="1:2" x14ac:dyDescent="0.35">
      <c r="A22" s="1" t="s">
        <v>98</v>
      </c>
      <c r="B22" s="1">
        <v>51.491249999999994</v>
      </c>
    </row>
    <row r="23" spans="1:2" x14ac:dyDescent="0.35">
      <c r="A23" s="1" t="s">
        <v>105</v>
      </c>
      <c r="B23" s="1">
        <v>49.419999999999995</v>
      </c>
    </row>
    <row r="24" spans="1:2" x14ac:dyDescent="0.35">
      <c r="A24" s="1" t="s">
        <v>107</v>
      </c>
      <c r="B24" s="1">
        <v>45.656874999999999</v>
      </c>
    </row>
    <row r="25" spans="1:2" x14ac:dyDescent="0.35">
      <c r="A25" s="1" t="s">
        <v>109</v>
      </c>
      <c r="B25" s="1">
        <v>67.650625000000005</v>
      </c>
    </row>
    <row r="26" spans="1:2" x14ac:dyDescent="0.35">
      <c r="A26" s="1" t="s">
        <v>116</v>
      </c>
      <c r="B26" s="1">
        <v>55.740624999999994</v>
      </c>
    </row>
    <row r="27" spans="1:2" x14ac:dyDescent="0.35">
      <c r="A27" s="1" t="s">
        <v>118</v>
      </c>
      <c r="B27" s="1">
        <v>59.490624999999994</v>
      </c>
    </row>
    <row r="28" spans="1:2" x14ac:dyDescent="0.35">
      <c r="A28" s="1" t="s">
        <v>120</v>
      </c>
      <c r="B28" s="1">
        <v>50.847500000000004</v>
      </c>
    </row>
    <row r="29" spans="1:2" x14ac:dyDescent="0.35">
      <c r="A29" s="1" t="s">
        <v>127</v>
      </c>
      <c r="B29" s="1">
        <v>39.891249999999999</v>
      </c>
    </row>
    <row r="30" spans="1:2" x14ac:dyDescent="0.35">
      <c r="A30" s="1" t="s">
        <v>129</v>
      </c>
      <c r="B30" s="1">
        <v>44.125624999999999</v>
      </c>
    </row>
    <row r="31" spans="1:2" x14ac:dyDescent="0.35">
      <c r="A31" s="1" t="s">
        <v>159</v>
      </c>
      <c r="B31" s="1">
        <v>51.558750000000003</v>
      </c>
    </row>
    <row r="32" spans="1:2" x14ac:dyDescent="0.35">
      <c r="A32" s="1" t="s">
        <v>166</v>
      </c>
      <c r="B32" s="1">
        <v>42.651249999999997</v>
      </c>
    </row>
    <row r="33" spans="1:2" x14ac:dyDescent="0.35">
      <c r="A33" s="1" t="s">
        <v>168</v>
      </c>
      <c r="B33" s="1">
        <v>41.088125000000005</v>
      </c>
    </row>
    <row r="34" spans="1:2" x14ac:dyDescent="0.35">
      <c r="A34" s="1" t="s">
        <v>170</v>
      </c>
      <c r="B34" s="1">
        <v>47.893750000000004</v>
      </c>
    </row>
    <row r="35" spans="1:2" x14ac:dyDescent="0.35">
      <c r="A35" s="1" t="s">
        <v>177</v>
      </c>
      <c r="B35" s="1">
        <v>41.143750000000004</v>
      </c>
    </row>
    <row r="36" spans="1:2" x14ac:dyDescent="0.35">
      <c r="A36" s="1" t="s">
        <v>179</v>
      </c>
      <c r="B36" s="1">
        <v>32.748750000000001</v>
      </c>
    </row>
    <row r="37" spans="1:2" x14ac:dyDescent="0.35">
      <c r="A37" s="1" t="s">
        <v>181</v>
      </c>
      <c r="B37" s="1">
        <v>46.521249999999995</v>
      </c>
    </row>
    <row r="38" spans="1:2" x14ac:dyDescent="0.35">
      <c r="A38" s="1" t="s">
        <v>188</v>
      </c>
      <c r="B38" s="1">
        <v>27.544374999999999</v>
      </c>
    </row>
    <row r="39" spans="1:2" x14ac:dyDescent="0.35">
      <c r="A39" s="1" t="s">
        <v>190</v>
      </c>
      <c r="B39" s="1">
        <v>28.436249999999998</v>
      </c>
    </row>
    <row r="40" spans="1:2" x14ac:dyDescent="0.35">
      <c r="A40" s="1" t="s">
        <v>192</v>
      </c>
      <c r="B40" s="1">
        <v>52.853125000000006</v>
      </c>
    </row>
    <row r="41" spans="1:2" x14ac:dyDescent="0.35">
      <c r="A41" s="1" t="s">
        <v>199</v>
      </c>
      <c r="B41" s="1">
        <v>47.08</v>
      </c>
    </row>
    <row r="42" spans="1:2" x14ac:dyDescent="0.35">
      <c r="A42" s="1" t="s">
        <v>201</v>
      </c>
      <c r="B42" s="1">
        <v>46.2425</v>
      </c>
    </row>
    <row r="43" spans="1:2" x14ac:dyDescent="0.35">
      <c r="A43" s="1" t="s">
        <v>272</v>
      </c>
      <c r="B43" s="1">
        <v>55.606249999999996</v>
      </c>
    </row>
    <row r="44" spans="1:2" x14ac:dyDescent="0.35">
      <c r="A44" s="1" t="s">
        <v>209</v>
      </c>
      <c r="B44" s="1">
        <v>65.431249999999991</v>
      </c>
    </row>
    <row r="45" spans="1:2" x14ac:dyDescent="0.35">
      <c r="A45" s="1" t="s">
        <v>211</v>
      </c>
      <c r="B45" s="1">
        <v>55.364999999999995</v>
      </c>
    </row>
    <row r="46" spans="1:2" x14ac:dyDescent="0.35">
      <c r="A46" s="1" t="s">
        <v>213</v>
      </c>
      <c r="B46" s="1">
        <v>45.406874999999999</v>
      </c>
    </row>
    <row r="47" spans="1:2" ht="58" x14ac:dyDescent="0.35">
      <c r="A47" s="16" t="s">
        <v>220</v>
      </c>
      <c r="B47" s="1">
        <v>36.870624999999997</v>
      </c>
    </row>
    <row r="48" spans="1:2" x14ac:dyDescent="0.35">
      <c r="A48" s="1" t="s">
        <v>222</v>
      </c>
      <c r="B48" s="1">
        <v>33.06</v>
      </c>
    </row>
    <row r="49" spans="1:2" x14ac:dyDescent="0.35">
      <c r="A49" s="1" t="s">
        <v>224</v>
      </c>
      <c r="B49" s="1">
        <v>48.285624999999996</v>
      </c>
    </row>
    <row r="50" spans="1:2" x14ac:dyDescent="0.35">
      <c r="A50" s="1" t="s">
        <v>231</v>
      </c>
      <c r="B50" s="1">
        <v>47.370625000000004</v>
      </c>
    </row>
    <row r="51" spans="1:2" x14ac:dyDescent="0.35">
      <c r="A51" s="1" t="s">
        <v>233</v>
      </c>
      <c r="B51" s="1">
        <v>38.956249999999997</v>
      </c>
    </row>
  </sheetData>
  <conditionalFormatting sqref="B14:B51 B2:B12">
    <cfRule type="cellIs" dxfId="7" priority="3" operator="greaterThan">
      <formula>60</formula>
    </cfRule>
    <cfRule type="cellIs" dxfId="6" priority="4" operator="lessThan">
      <formula>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A631-747C-4386-B527-4BE402C961ED}">
  <dimension ref="A1:S15"/>
  <sheetViews>
    <sheetView workbookViewId="0">
      <selection activeCell="A12" sqref="A12"/>
    </sheetView>
  </sheetViews>
  <sheetFormatPr defaultColWidth="9" defaultRowHeight="14.5" x14ac:dyDescent="0.35"/>
  <cols>
    <col min="1" max="1" width="69"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3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35">
      <c r="A3" s="1" t="s">
        <v>76</v>
      </c>
      <c r="B3" s="1">
        <v>34.340000000000003</v>
      </c>
      <c r="C3" s="1">
        <v>65.67</v>
      </c>
      <c r="D3" s="1">
        <v>60.44</v>
      </c>
      <c r="E3" s="4">
        <v>58.1</v>
      </c>
      <c r="F3" s="1">
        <v>40.07</v>
      </c>
      <c r="G3" s="1">
        <v>66.67</v>
      </c>
      <c r="H3" s="1">
        <v>63.59</v>
      </c>
      <c r="I3" s="4">
        <v>63.49</v>
      </c>
      <c r="J3" s="1">
        <v>43.67</v>
      </c>
      <c r="K3" s="1">
        <v>74.239999999999995</v>
      </c>
      <c r="L3" s="1">
        <v>65.23</v>
      </c>
      <c r="M3" s="4">
        <v>67.34</v>
      </c>
      <c r="N3">
        <v>26.94</v>
      </c>
      <c r="O3" s="1">
        <v>65.62</v>
      </c>
      <c r="P3" s="1">
        <v>59.39</v>
      </c>
      <c r="Q3" s="4">
        <v>63.68</v>
      </c>
      <c r="R3" s="2">
        <f t="shared" ref="R3:R14" si="0">AVERAGE(B3:Q3)</f>
        <v>57.405000000000001</v>
      </c>
      <c r="S3" s="2">
        <f t="shared" ref="S3:S14" si="1">MEDIAN(B3:Q3)</f>
        <v>63.540000000000006</v>
      </c>
    </row>
    <row r="4" spans="1:19" x14ac:dyDescent="0.35">
      <c r="A4" s="1" t="s">
        <v>87</v>
      </c>
      <c r="B4" s="1">
        <v>33.450000000000003</v>
      </c>
      <c r="C4" s="1">
        <v>71.23</v>
      </c>
      <c r="D4" s="1">
        <v>51.56</v>
      </c>
      <c r="E4" s="4">
        <v>69.39</v>
      </c>
      <c r="F4" s="1">
        <v>58.58</v>
      </c>
      <c r="G4" s="1">
        <v>89.19</v>
      </c>
      <c r="H4" s="1">
        <v>72.94</v>
      </c>
      <c r="I4" s="4">
        <v>81.180000000000007</v>
      </c>
      <c r="J4" s="1">
        <v>49.04</v>
      </c>
      <c r="K4" s="1">
        <v>70.27</v>
      </c>
      <c r="L4" s="1">
        <v>58.06</v>
      </c>
      <c r="M4" s="4">
        <v>72.31</v>
      </c>
      <c r="N4">
        <v>36.78</v>
      </c>
      <c r="O4" s="1">
        <v>78.260000000000005</v>
      </c>
      <c r="P4" s="1">
        <v>61.56</v>
      </c>
      <c r="Q4" s="4">
        <v>67.569999999999993</v>
      </c>
      <c r="R4" s="2">
        <f t="shared" si="0"/>
        <v>63.835624999999979</v>
      </c>
      <c r="S4" s="2">
        <f t="shared" si="1"/>
        <v>68.47999999999999</v>
      </c>
    </row>
    <row r="5" spans="1:19" x14ac:dyDescent="0.35">
      <c r="A5" s="1" t="s">
        <v>98</v>
      </c>
      <c r="B5" s="1">
        <v>29.12</v>
      </c>
      <c r="C5" s="1">
        <v>63.53</v>
      </c>
      <c r="D5" s="1">
        <v>62.57</v>
      </c>
      <c r="E5" s="4">
        <v>56.91</v>
      </c>
      <c r="F5" s="1">
        <v>38.950000000000003</v>
      </c>
      <c r="G5" s="1">
        <v>65.19</v>
      </c>
      <c r="H5" s="1">
        <v>70.37</v>
      </c>
      <c r="I5" s="4">
        <v>62.33</v>
      </c>
      <c r="J5" s="1">
        <v>16.39</v>
      </c>
      <c r="K5" s="1">
        <v>52.14</v>
      </c>
      <c r="L5" s="1">
        <v>53.8</v>
      </c>
      <c r="M5" s="4">
        <v>47.37</v>
      </c>
      <c r="N5">
        <v>28.39</v>
      </c>
      <c r="O5" s="1">
        <v>64.290000000000006</v>
      </c>
      <c r="P5" s="1">
        <v>62.77</v>
      </c>
      <c r="Q5" s="4">
        <v>49.74</v>
      </c>
      <c r="R5" s="2">
        <f t="shared" si="0"/>
        <v>51.491249999999994</v>
      </c>
      <c r="S5" s="2">
        <f t="shared" si="1"/>
        <v>55.354999999999997</v>
      </c>
    </row>
    <row r="6" spans="1:19" x14ac:dyDescent="0.35">
      <c r="A6" s="1" t="s">
        <v>109</v>
      </c>
      <c r="B6" s="1">
        <v>58.27</v>
      </c>
      <c r="C6" s="1">
        <v>81.290000000000006</v>
      </c>
      <c r="D6" s="1">
        <v>76.790000000000006</v>
      </c>
      <c r="E6" s="4">
        <v>74.52</v>
      </c>
      <c r="F6" s="1">
        <v>65.900000000000006</v>
      </c>
      <c r="G6" s="1">
        <v>85.82</v>
      </c>
      <c r="H6" s="1">
        <v>80.89</v>
      </c>
      <c r="I6" s="4">
        <v>83.7</v>
      </c>
      <c r="J6" s="1">
        <v>30.72</v>
      </c>
      <c r="K6" s="1">
        <v>63.36</v>
      </c>
      <c r="L6" s="1">
        <v>56.32</v>
      </c>
      <c r="M6" s="4">
        <v>48.79</v>
      </c>
      <c r="N6">
        <v>44.67</v>
      </c>
      <c r="O6" s="1">
        <v>82.78</v>
      </c>
      <c r="P6" s="1">
        <v>71.59</v>
      </c>
      <c r="Q6" s="4">
        <v>77</v>
      </c>
      <c r="R6" s="2">
        <f t="shared" si="0"/>
        <v>67.650625000000005</v>
      </c>
      <c r="S6" s="2">
        <f t="shared" si="1"/>
        <v>73.055000000000007</v>
      </c>
    </row>
    <row r="7" spans="1:19" x14ac:dyDescent="0.35">
      <c r="A7" s="1" t="s">
        <v>120</v>
      </c>
      <c r="B7" s="1">
        <v>23.53</v>
      </c>
      <c r="C7" s="1">
        <v>56.69</v>
      </c>
      <c r="D7" s="1">
        <v>57.38</v>
      </c>
      <c r="E7" s="4">
        <v>64.7</v>
      </c>
      <c r="F7" s="1">
        <v>21.35</v>
      </c>
      <c r="G7" s="1">
        <v>54.25</v>
      </c>
      <c r="H7" s="1">
        <v>55.49</v>
      </c>
      <c r="I7" s="4">
        <v>62.31</v>
      </c>
      <c r="J7">
        <v>33.049999999999997</v>
      </c>
      <c r="K7">
        <v>65.319999999999993</v>
      </c>
      <c r="L7">
        <v>68.58</v>
      </c>
      <c r="M7" s="3">
        <v>77.03</v>
      </c>
      <c r="N7">
        <v>15.94</v>
      </c>
      <c r="O7">
        <v>49.11</v>
      </c>
      <c r="P7">
        <v>51.23</v>
      </c>
      <c r="Q7" s="3">
        <v>57.6</v>
      </c>
      <c r="R7" s="2">
        <f t="shared" si="0"/>
        <v>50.847500000000004</v>
      </c>
      <c r="S7" s="2">
        <f t="shared" si="1"/>
        <v>56.09</v>
      </c>
    </row>
    <row r="8" spans="1:19" x14ac:dyDescent="0.35">
      <c r="A8" s="1" t="s">
        <v>159</v>
      </c>
      <c r="B8" s="1">
        <v>35.72</v>
      </c>
      <c r="C8" s="1">
        <v>64.3</v>
      </c>
      <c r="D8" s="1">
        <v>60.87</v>
      </c>
      <c r="E8" s="4">
        <v>59.87</v>
      </c>
      <c r="F8" s="1">
        <v>35.43</v>
      </c>
      <c r="G8" s="1">
        <v>65.72</v>
      </c>
      <c r="H8" s="1">
        <v>60.74</v>
      </c>
      <c r="I8" s="4">
        <v>59.43</v>
      </c>
      <c r="J8">
        <v>37.85</v>
      </c>
      <c r="K8">
        <v>65.010000000000005</v>
      </c>
      <c r="L8">
        <v>61.8</v>
      </c>
      <c r="M8" s="3">
        <v>61.5</v>
      </c>
      <c r="N8">
        <v>19.11</v>
      </c>
      <c r="O8">
        <v>49.84</v>
      </c>
      <c r="P8">
        <v>46.03</v>
      </c>
      <c r="Q8" s="3">
        <v>41.72</v>
      </c>
      <c r="R8" s="2">
        <f t="shared" si="0"/>
        <v>51.558750000000003</v>
      </c>
      <c r="S8" s="2">
        <f t="shared" si="1"/>
        <v>59.65</v>
      </c>
    </row>
    <row r="9" spans="1:19" x14ac:dyDescent="0.35">
      <c r="A9" s="1" t="s">
        <v>170</v>
      </c>
      <c r="B9" s="1">
        <v>46.93</v>
      </c>
      <c r="C9" s="1">
        <v>72.88</v>
      </c>
      <c r="D9" s="1">
        <v>66.34</v>
      </c>
      <c r="E9" s="4">
        <v>70.400000000000006</v>
      </c>
      <c r="F9" s="1">
        <v>38.39</v>
      </c>
      <c r="G9" s="1">
        <v>70.09</v>
      </c>
      <c r="H9" s="1">
        <v>61.61</v>
      </c>
      <c r="I9" s="4">
        <v>67.12</v>
      </c>
      <c r="J9" s="1">
        <v>4.0599999999999996</v>
      </c>
      <c r="K9" s="1">
        <v>33.33</v>
      </c>
      <c r="L9" s="1">
        <v>28.2</v>
      </c>
      <c r="M9" s="4">
        <v>22.29</v>
      </c>
      <c r="N9">
        <v>31.24</v>
      </c>
      <c r="O9" s="1">
        <v>52.73</v>
      </c>
      <c r="P9" s="1">
        <v>46.81</v>
      </c>
      <c r="Q9" s="4">
        <v>53.88</v>
      </c>
      <c r="R9" s="2">
        <f t="shared" si="0"/>
        <v>47.893750000000004</v>
      </c>
      <c r="S9" s="2">
        <f t="shared" si="1"/>
        <v>49.83</v>
      </c>
    </row>
    <row r="10" spans="1:19" x14ac:dyDescent="0.35">
      <c r="A10" s="1" t="s">
        <v>181</v>
      </c>
      <c r="B10" s="1">
        <v>39.590000000000003</v>
      </c>
      <c r="C10" s="1">
        <v>63.04</v>
      </c>
      <c r="D10" s="1">
        <v>57.79</v>
      </c>
      <c r="E10" s="4">
        <v>71.56</v>
      </c>
      <c r="F10" s="1">
        <v>36.51</v>
      </c>
      <c r="G10" s="1">
        <v>67.44</v>
      </c>
      <c r="H10" s="1">
        <v>52.83</v>
      </c>
      <c r="I10" s="4">
        <v>63.46</v>
      </c>
      <c r="J10" s="1">
        <v>16.96</v>
      </c>
      <c r="K10" s="1">
        <v>49.44</v>
      </c>
      <c r="L10" s="1">
        <v>43.03</v>
      </c>
      <c r="M10" s="4">
        <v>61.69</v>
      </c>
      <c r="N10">
        <v>7.05</v>
      </c>
      <c r="O10" s="1">
        <v>45.33</v>
      </c>
      <c r="P10" s="1">
        <v>29.75</v>
      </c>
      <c r="Q10" s="4">
        <v>38.869999999999997</v>
      </c>
      <c r="R10" s="2">
        <f t="shared" si="0"/>
        <v>46.521249999999995</v>
      </c>
      <c r="S10" s="2">
        <f t="shared" si="1"/>
        <v>47.384999999999998</v>
      </c>
    </row>
    <row r="11" spans="1:19" x14ac:dyDescent="0.35">
      <c r="A11" s="1" t="s">
        <v>192</v>
      </c>
      <c r="B11" s="1">
        <v>35.299999999999997</v>
      </c>
      <c r="C11" s="1">
        <v>77.61</v>
      </c>
      <c r="D11" s="1">
        <v>65.58</v>
      </c>
      <c r="E11" s="4">
        <v>70.75</v>
      </c>
      <c r="F11" s="1">
        <v>21.04</v>
      </c>
      <c r="G11" s="1">
        <v>69.12</v>
      </c>
      <c r="H11" s="1">
        <v>57.08</v>
      </c>
      <c r="I11" s="4">
        <v>51.54</v>
      </c>
      <c r="J11" s="1">
        <v>24.37</v>
      </c>
      <c r="K11" s="1">
        <v>64.290000000000006</v>
      </c>
      <c r="L11" s="1">
        <v>59.14</v>
      </c>
      <c r="M11" s="4">
        <v>61.2</v>
      </c>
      <c r="N11">
        <v>20.97</v>
      </c>
      <c r="O11" s="1">
        <v>61.07</v>
      </c>
      <c r="P11" s="1">
        <v>50.92</v>
      </c>
      <c r="Q11" s="4">
        <v>55.67</v>
      </c>
      <c r="R11" s="2">
        <f t="shared" si="0"/>
        <v>52.853125000000006</v>
      </c>
      <c r="S11" s="2">
        <f t="shared" si="1"/>
        <v>58.11</v>
      </c>
    </row>
    <row r="12" spans="1:19" x14ac:dyDescent="0.35">
      <c r="A12" s="1" t="s">
        <v>272</v>
      </c>
      <c r="B12" s="1">
        <v>46.29</v>
      </c>
      <c r="C12" s="1">
        <v>72.73</v>
      </c>
      <c r="D12" s="1">
        <v>63.87</v>
      </c>
      <c r="E12" s="4">
        <v>68.040000000000006</v>
      </c>
      <c r="F12" s="1">
        <v>41.11</v>
      </c>
      <c r="G12" s="1">
        <v>72.62</v>
      </c>
      <c r="H12" s="1">
        <v>61.22</v>
      </c>
      <c r="I12" s="4">
        <v>61.29</v>
      </c>
      <c r="J12" s="1">
        <v>32.69</v>
      </c>
      <c r="K12" s="1">
        <v>65.849999999999994</v>
      </c>
      <c r="L12" s="1">
        <v>50.14</v>
      </c>
      <c r="M12" s="4">
        <v>56.9</v>
      </c>
      <c r="N12">
        <v>28.77</v>
      </c>
      <c r="O12" s="1">
        <v>65.12</v>
      </c>
      <c r="P12" s="1">
        <v>50.15</v>
      </c>
      <c r="Q12" s="4">
        <v>52.91</v>
      </c>
      <c r="R12" s="2">
        <f t="shared" si="0"/>
        <v>55.606249999999996</v>
      </c>
      <c r="S12" s="2">
        <f t="shared" si="1"/>
        <v>59.06</v>
      </c>
    </row>
    <row r="13" spans="1:19" x14ac:dyDescent="0.35">
      <c r="A13" s="1" t="s">
        <v>213</v>
      </c>
      <c r="B13" s="1">
        <v>28.94</v>
      </c>
      <c r="C13" s="1">
        <v>61.54</v>
      </c>
      <c r="D13" s="1">
        <v>54.35</v>
      </c>
      <c r="E13" s="4">
        <v>52.32</v>
      </c>
      <c r="F13" s="1">
        <v>24.68</v>
      </c>
      <c r="G13" s="1">
        <v>59.55</v>
      </c>
      <c r="H13" s="1">
        <v>49.77</v>
      </c>
      <c r="I13" s="4">
        <v>53.51</v>
      </c>
      <c r="J13" s="1">
        <v>27.25</v>
      </c>
      <c r="K13" s="1">
        <v>58.38</v>
      </c>
      <c r="L13" s="1">
        <v>50.93</v>
      </c>
      <c r="M13" s="4">
        <v>49.59</v>
      </c>
      <c r="N13">
        <v>20.25</v>
      </c>
      <c r="O13" s="1">
        <v>50.3</v>
      </c>
      <c r="P13" s="1">
        <v>43.46</v>
      </c>
      <c r="Q13" s="4">
        <v>41.69</v>
      </c>
      <c r="R13" s="2">
        <f t="shared" si="0"/>
        <v>45.406874999999999</v>
      </c>
      <c r="S13" s="2">
        <f t="shared" si="1"/>
        <v>50.034999999999997</v>
      </c>
    </row>
    <row r="14" spans="1:19" x14ac:dyDescent="0.35">
      <c r="A14" s="1" t="s">
        <v>224</v>
      </c>
      <c r="B14" s="1">
        <v>36.26</v>
      </c>
      <c r="C14" s="1">
        <v>66.67</v>
      </c>
      <c r="D14" s="1">
        <v>60.56</v>
      </c>
      <c r="E14" s="4">
        <v>71.959999999999994</v>
      </c>
      <c r="F14" s="1">
        <v>13.46</v>
      </c>
      <c r="G14" s="1">
        <v>55.05</v>
      </c>
      <c r="H14" s="1">
        <v>46.78</v>
      </c>
      <c r="I14" s="4">
        <v>41.82</v>
      </c>
      <c r="J14" s="1">
        <v>34.86</v>
      </c>
      <c r="K14" s="1">
        <v>64.22</v>
      </c>
      <c r="L14" s="1">
        <v>58.58</v>
      </c>
      <c r="M14" s="4">
        <v>67.42</v>
      </c>
      <c r="N14">
        <v>15.26</v>
      </c>
      <c r="O14" s="1">
        <v>50</v>
      </c>
      <c r="P14" s="1">
        <v>44.92</v>
      </c>
      <c r="Q14" s="4">
        <v>44.75</v>
      </c>
      <c r="R14" s="2">
        <f t="shared" si="0"/>
        <v>48.285624999999996</v>
      </c>
      <c r="S14" s="2">
        <f t="shared" si="1"/>
        <v>48.39</v>
      </c>
    </row>
    <row r="15" spans="1:19" x14ac:dyDescent="0.35">
      <c r="B15">
        <f t="shared" ref="B15:Q15" si="2">AVERAGE(B2:B14)</f>
        <v>37.421538461538468</v>
      </c>
      <c r="C15">
        <f t="shared" si="2"/>
        <v>67.953076923076907</v>
      </c>
      <c r="D15">
        <f t="shared" si="2"/>
        <v>61.644615384615392</v>
      </c>
      <c r="E15">
        <f t="shared" si="2"/>
        <v>65.434615384615384</v>
      </c>
      <c r="F15">
        <f t="shared" si="2"/>
        <v>35.983076923076922</v>
      </c>
      <c r="G15">
        <f t="shared" si="2"/>
        <v>68.510769230769228</v>
      </c>
      <c r="H15">
        <f t="shared" si="2"/>
        <v>60.918461538461543</v>
      </c>
      <c r="I15">
        <f t="shared" si="2"/>
        <v>63.007692307692309</v>
      </c>
      <c r="J15">
        <f t="shared" si="2"/>
        <v>28.150000000000002</v>
      </c>
      <c r="K15">
        <f t="shared" si="2"/>
        <v>60.010769230769228</v>
      </c>
      <c r="L15">
        <f t="shared" si="2"/>
        <v>54.078461538461539</v>
      </c>
      <c r="M15">
        <f t="shared" si="2"/>
        <v>57.414615384615395</v>
      </c>
      <c r="N15">
        <f t="shared" si="2"/>
        <v>23.895384615384618</v>
      </c>
      <c r="O15">
        <f t="shared" si="2"/>
        <v>60.374615384615396</v>
      </c>
      <c r="P15">
        <f t="shared" si="2"/>
        <v>51.559230769230766</v>
      </c>
      <c r="Q15">
        <f t="shared" si="2"/>
        <v>54.677692307692304</v>
      </c>
    </row>
  </sheetData>
  <conditionalFormatting sqref="B2:Q14">
    <cfRule type="cellIs" dxfId="5" priority="1" operator="greaterThan">
      <formula>60</formula>
    </cfRule>
    <cfRule type="cellIs" dxfId="4" priority="2" operator="lessThan">
      <formul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7A1C-2B06-4FF1-B703-4E13A4DC0227}">
  <dimension ref="A1:S15"/>
  <sheetViews>
    <sheetView workbookViewId="0"/>
  </sheetViews>
  <sheetFormatPr defaultColWidth="9" defaultRowHeight="14.5" x14ac:dyDescent="0.35"/>
  <cols>
    <col min="1" max="1" width="41.26953125"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35">
      <c r="A2" s="1" t="s">
        <v>30</v>
      </c>
      <c r="B2" s="1">
        <v>42.18</v>
      </c>
      <c r="C2" s="1">
        <v>66.67</v>
      </c>
      <c r="D2" s="1">
        <v>65.58</v>
      </c>
      <c r="E2" s="4">
        <v>68.02</v>
      </c>
      <c r="F2" s="1">
        <v>46.13</v>
      </c>
      <c r="G2" s="1">
        <v>72.06</v>
      </c>
      <c r="H2" s="1">
        <v>68.81</v>
      </c>
      <c r="I2" s="4">
        <v>75.599999999999994</v>
      </c>
      <c r="J2" s="1">
        <v>46.22</v>
      </c>
      <c r="K2" s="1">
        <v>69.17</v>
      </c>
      <c r="L2" s="1">
        <v>68.86</v>
      </c>
      <c r="M2" s="4">
        <v>70.27</v>
      </c>
      <c r="N2">
        <v>21.95</v>
      </c>
      <c r="O2" s="1">
        <v>74.069999999999993</v>
      </c>
      <c r="P2" s="1">
        <v>57.3</v>
      </c>
      <c r="Q2" s="4">
        <v>65.209999999999994</v>
      </c>
      <c r="R2" s="2">
        <f t="shared" ref="R2:R14" si="0">AVERAGE(B2:Q2)</f>
        <v>61.131249999999994</v>
      </c>
      <c r="S2" s="2">
        <f t="shared" ref="S2:S14" si="1">MEDIAN(B2:Q2)</f>
        <v>67.344999999999999</v>
      </c>
    </row>
    <row r="3" spans="1:19" x14ac:dyDescent="0.35">
      <c r="A3" s="1" t="s">
        <v>83</v>
      </c>
      <c r="B3" s="1">
        <v>15.19</v>
      </c>
      <c r="C3" s="1">
        <v>45.07</v>
      </c>
      <c r="D3" s="1">
        <v>42.65</v>
      </c>
      <c r="E3" s="4">
        <v>45.39</v>
      </c>
      <c r="F3" s="1">
        <v>9.7200000000000006</v>
      </c>
      <c r="G3" s="1">
        <v>42.86</v>
      </c>
      <c r="H3" s="1">
        <v>39.700000000000003</v>
      </c>
      <c r="I3" s="4">
        <v>40.94</v>
      </c>
      <c r="J3" s="1">
        <v>18.95</v>
      </c>
      <c r="K3" s="1">
        <v>52.86</v>
      </c>
      <c r="L3" s="1">
        <v>44.82</v>
      </c>
      <c r="M3" s="4">
        <v>47.98</v>
      </c>
      <c r="N3">
        <v>10.51</v>
      </c>
      <c r="O3" s="1">
        <v>41.18</v>
      </c>
      <c r="P3" s="1">
        <v>37.43</v>
      </c>
      <c r="Q3" s="4">
        <v>38.29</v>
      </c>
      <c r="R3" s="2">
        <f t="shared" si="0"/>
        <v>35.846249999999998</v>
      </c>
      <c r="S3" s="2">
        <f t="shared" si="1"/>
        <v>41.06</v>
      </c>
    </row>
    <row r="4" spans="1:19" x14ac:dyDescent="0.35">
      <c r="A4" s="1" t="s">
        <v>94</v>
      </c>
      <c r="B4" s="1">
        <v>50.93</v>
      </c>
      <c r="C4" s="1">
        <v>82.19</v>
      </c>
      <c r="D4" s="1">
        <v>64.069999999999993</v>
      </c>
      <c r="E4" s="4">
        <v>81.59</v>
      </c>
      <c r="F4" s="1">
        <v>54.11</v>
      </c>
      <c r="G4" s="1">
        <v>83.78</v>
      </c>
      <c r="H4" s="1">
        <v>66.7</v>
      </c>
      <c r="I4" s="4">
        <v>72.67</v>
      </c>
      <c r="J4" s="1">
        <v>57.1</v>
      </c>
      <c r="K4" s="1">
        <v>83.78</v>
      </c>
      <c r="L4" s="1">
        <v>66.650000000000006</v>
      </c>
      <c r="M4" s="4">
        <v>84.28</v>
      </c>
      <c r="N4">
        <v>29.95</v>
      </c>
      <c r="O4" s="1">
        <v>63.77</v>
      </c>
      <c r="P4" s="1">
        <v>48.52</v>
      </c>
      <c r="Q4" s="4">
        <v>42.94</v>
      </c>
      <c r="R4" s="2">
        <f t="shared" si="0"/>
        <v>64.564374999999998</v>
      </c>
      <c r="S4" s="2">
        <f t="shared" si="1"/>
        <v>65.36</v>
      </c>
    </row>
    <row r="5" spans="1:19" x14ac:dyDescent="0.35">
      <c r="A5" s="1" t="s">
        <v>105</v>
      </c>
      <c r="B5" s="1">
        <v>34.630000000000003</v>
      </c>
      <c r="C5" s="1">
        <v>62.28</v>
      </c>
      <c r="D5" s="1">
        <v>58.42</v>
      </c>
      <c r="E5" s="4">
        <v>53.81</v>
      </c>
      <c r="F5" s="1">
        <v>25.37</v>
      </c>
      <c r="G5" s="1">
        <v>49.34</v>
      </c>
      <c r="H5" s="1">
        <v>54.49</v>
      </c>
      <c r="I5" s="4">
        <v>46.16</v>
      </c>
      <c r="J5" s="1">
        <v>39.700000000000003</v>
      </c>
      <c r="K5" s="1">
        <v>61.86</v>
      </c>
      <c r="L5" s="1">
        <v>62.53</v>
      </c>
      <c r="M5" s="4">
        <v>63.19</v>
      </c>
      <c r="N5">
        <v>23.38</v>
      </c>
      <c r="O5" s="1">
        <v>55.94</v>
      </c>
      <c r="P5" s="1">
        <v>51.78</v>
      </c>
      <c r="Q5" s="4">
        <v>47.84</v>
      </c>
      <c r="R5" s="2">
        <f t="shared" si="0"/>
        <v>49.419999999999995</v>
      </c>
      <c r="S5" s="2">
        <f t="shared" si="1"/>
        <v>52.795000000000002</v>
      </c>
    </row>
    <row r="6" spans="1:19" x14ac:dyDescent="0.35">
      <c r="A6" s="1" t="s">
        <v>116</v>
      </c>
      <c r="B6" s="1">
        <v>45.56</v>
      </c>
      <c r="C6" s="1">
        <v>66.91</v>
      </c>
      <c r="D6" s="1">
        <v>66.069999999999993</v>
      </c>
      <c r="E6" s="4">
        <v>64.75</v>
      </c>
      <c r="F6" s="1">
        <v>37</v>
      </c>
      <c r="G6" s="1">
        <v>64</v>
      </c>
      <c r="H6" s="1">
        <v>61.31</v>
      </c>
      <c r="I6" s="4">
        <v>59.6</v>
      </c>
      <c r="J6" s="1">
        <v>34.380000000000003</v>
      </c>
      <c r="K6" s="1">
        <v>64.12</v>
      </c>
      <c r="L6" s="1">
        <v>61.3</v>
      </c>
      <c r="M6" s="4">
        <v>55.89</v>
      </c>
      <c r="N6">
        <v>26.5</v>
      </c>
      <c r="O6" s="1">
        <v>64.47</v>
      </c>
      <c r="P6" s="1">
        <v>58.8</v>
      </c>
      <c r="Q6" s="4">
        <v>61.19</v>
      </c>
      <c r="R6" s="2">
        <f t="shared" si="0"/>
        <v>55.740624999999994</v>
      </c>
      <c r="S6" s="2">
        <f t="shared" si="1"/>
        <v>61.244999999999997</v>
      </c>
    </row>
    <row r="7" spans="1:19" x14ac:dyDescent="0.35">
      <c r="A7" s="1" t="s">
        <v>127</v>
      </c>
      <c r="B7" s="1">
        <v>13.44</v>
      </c>
      <c r="C7" s="1">
        <v>50.2</v>
      </c>
      <c r="D7" s="1">
        <v>49.64</v>
      </c>
      <c r="E7" s="4">
        <v>54.81</v>
      </c>
      <c r="F7" s="1">
        <v>12.32</v>
      </c>
      <c r="G7" s="1">
        <v>43.33</v>
      </c>
      <c r="H7" s="1">
        <v>45.4</v>
      </c>
      <c r="I7" s="4">
        <v>49.59</v>
      </c>
      <c r="J7">
        <v>15.99</v>
      </c>
      <c r="K7">
        <v>51.45</v>
      </c>
      <c r="L7">
        <v>50.56</v>
      </c>
      <c r="M7" s="3">
        <v>56.05</v>
      </c>
      <c r="N7">
        <v>11.48</v>
      </c>
      <c r="O7">
        <v>41.47</v>
      </c>
      <c r="P7">
        <v>43.66</v>
      </c>
      <c r="Q7" s="3">
        <v>48.87</v>
      </c>
      <c r="R7" s="2">
        <f t="shared" si="0"/>
        <v>39.891249999999999</v>
      </c>
      <c r="S7" s="2">
        <f t="shared" si="1"/>
        <v>47.134999999999998</v>
      </c>
    </row>
    <row r="8" spans="1:19" x14ac:dyDescent="0.35">
      <c r="A8" s="1" t="s">
        <v>166</v>
      </c>
      <c r="B8" s="1">
        <v>27.92</v>
      </c>
      <c r="C8" s="1">
        <v>58.39</v>
      </c>
      <c r="D8" s="1">
        <v>53.69</v>
      </c>
      <c r="E8" s="4">
        <v>51.24</v>
      </c>
      <c r="F8" s="1">
        <v>20.39</v>
      </c>
      <c r="G8" s="1">
        <v>53.08</v>
      </c>
      <c r="H8" s="1">
        <v>49.44</v>
      </c>
      <c r="I8" s="4">
        <v>45.26</v>
      </c>
      <c r="J8">
        <v>25.35</v>
      </c>
      <c r="K8">
        <v>56.25</v>
      </c>
      <c r="L8">
        <v>51.92</v>
      </c>
      <c r="M8" s="3">
        <v>48.18</v>
      </c>
      <c r="N8">
        <v>15.65</v>
      </c>
      <c r="O8">
        <v>45.17</v>
      </c>
      <c r="P8">
        <v>43.75</v>
      </c>
      <c r="Q8" s="3">
        <v>36.74</v>
      </c>
      <c r="R8" s="2">
        <f t="shared" si="0"/>
        <v>42.651249999999997</v>
      </c>
      <c r="S8" s="2">
        <f t="shared" si="1"/>
        <v>46.72</v>
      </c>
    </row>
    <row r="9" spans="1:19" x14ac:dyDescent="0.35">
      <c r="A9" s="1" t="s">
        <v>177</v>
      </c>
      <c r="B9" s="1">
        <v>20.62</v>
      </c>
      <c r="C9" s="1">
        <v>55.56</v>
      </c>
      <c r="D9" s="1">
        <v>54.68</v>
      </c>
      <c r="E9" s="4">
        <v>61.89</v>
      </c>
      <c r="F9" s="1">
        <v>24.15</v>
      </c>
      <c r="G9" s="1">
        <v>56.07</v>
      </c>
      <c r="H9" s="1">
        <v>54.35</v>
      </c>
      <c r="I9" s="4">
        <v>64.260000000000005</v>
      </c>
      <c r="J9" s="1">
        <v>12.13</v>
      </c>
      <c r="K9" s="1">
        <v>46.51</v>
      </c>
      <c r="L9" s="1">
        <v>35.1</v>
      </c>
      <c r="M9" s="4">
        <v>37.380000000000003</v>
      </c>
      <c r="N9">
        <v>9.7100000000000009</v>
      </c>
      <c r="O9" s="1">
        <v>40</v>
      </c>
      <c r="P9" s="1">
        <v>38.39</v>
      </c>
      <c r="Q9" s="4">
        <v>47.5</v>
      </c>
      <c r="R9" s="2">
        <f t="shared" si="0"/>
        <v>41.143750000000004</v>
      </c>
      <c r="S9" s="2">
        <f t="shared" si="1"/>
        <v>43.254999999999995</v>
      </c>
    </row>
    <row r="10" spans="1:19" x14ac:dyDescent="0.35">
      <c r="A10" s="1" t="s">
        <v>188</v>
      </c>
      <c r="B10" s="1">
        <v>12.03</v>
      </c>
      <c r="C10" s="1">
        <v>44.21</v>
      </c>
      <c r="D10" s="1">
        <v>36.79</v>
      </c>
      <c r="E10" s="4">
        <v>43.81</v>
      </c>
      <c r="F10" s="1">
        <v>11.84</v>
      </c>
      <c r="G10" s="1">
        <v>38.200000000000003</v>
      </c>
      <c r="H10" s="1">
        <v>33.020000000000003</v>
      </c>
      <c r="I10" s="4">
        <v>33.369999999999997</v>
      </c>
      <c r="J10" s="1">
        <v>5.71</v>
      </c>
      <c r="K10" s="1">
        <v>41.3</v>
      </c>
      <c r="L10" s="1">
        <v>33.32</v>
      </c>
      <c r="M10" s="4">
        <v>38.28</v>
      </c>
      <c r="N10">
        <v>2.1</v>
      </c>
      <c r="O10" s="1">
        <v>28.21</v>
      </c>
      <c r="P10" s="1">
        <v>19.47</v>
      </c>
      <c r="Q10" s="4">
        <v>19.05</v>
      </c>
      <c r="R10" s="2">
        <f t="shared" si="0"/>
        <v>27.544374999999999</v>
      </c>
      <c r="S10" s="2">
        <f t="shared" si="1"/>
        <v>33.17</v>
      </c>
    </row>
    <row r="11" spans="1:19" x14ac:dyDescent="0.35">
      <c r="A11" s="1" t="s">
        <v>199</v>
      </c>
      <c r="B11" s="1">
        <v>29.14</v>
      </c>
      <c r="C11" s="1">
        <v>67.150000000000006</v>
      </c>
      <c r="D11" s="1">
        <v>60.4</v>
      </c>
      <c r="E11" s="4">
        <v>58.72</v>
      </c>
      <c r="F11" s="1">
        <v>19.690000000000001</v>
      </c>
      <c r="G11" s="1">
        <v>58.99</v>
      </c>
      <c r="H11" s="1">
        <v>54.98</v>
      </c>
      <c r="I11" s="4">
        <v>51.4</v>
      </c>
      <c r="J11" s="1">
        <v>20.75</v>
      </c>
      <c r="K11" s="1">
        <v>64.34</v>
      </c>
      <c r="L11" s="1">
        <v>58.46</v>
      </c>
      <c r="M11" s="4">
        <v>53.44</v>
      </c>
      <c r="N11">
        <v>11.49</v>
      </c>
      <c r="O11" s="1">
        <v>53.73</v>
      </c>
      <c r="P11" s="1">
        <v>46.04</v>
      </c>
      <c r="Q11" s="4">
        <v>44.56</v>
      </c>
      <c r="R11" s="2">
        <f t="shared" si="0"/>
        <v>47.08</v>
      </c>
      <c r="S11" s="2">
        <f t="shared" si="1"/>
        <v>53.584999999999994</v>
      </c>
    </row>
    <row r="12" spans="1:19" x14ac:dyDescent="0.35">
      <c r="A12" s="1" t="s">
        <v>209</v>
      </c>
      <c r="B12" s="1">
        <v>35.619999999999997</v>
      </c>
      <c r="C12" s="1">
        <v>71.17</v>
      </c>
      <c r="D12" s="1">
        <v>59.86</v>
      </c>
      <c r="E12" s="4">
        <v>65.959999999999994</v>
      </c>
      <c r="F12" s="1">
        <v>42.36</v>
      </c>
      <c r="G12" s="1">
        <v>72.260000000000005</v>
      </c>
      <c r="H12" s="1">
        <v>60.94</v>
      </c>
      <c r="I12" s="4">
        <v>63.8</v>
      </c>
      <c r="J12" s="1">
        <v>85.88</v>
      </c>
      <c r="K12" s="1">
        <v>98.01</v>
      </c>
      <c r="L12" s="1">
        <v>94.16</v>
      </c>
      <c r="M12" s="4">
        <v>96.95</v>
      </c>
      <c r="N12">
        <v>29.09</v>
      </c>
      <c r="O12" s="1">
        <v>62.89</v>
      </c>
      <c r="P12" s="1">
        <v>49.64</v>
      </c>
      <c r="Q12" s="4">
        <v>58.31</v>
      </c>
      <c r="R12" s="2">
        <f t="shared" si="0"/>
        <v>65.431249999999991</v>
      </c>
      <c r="S12" s="2">
        <f t="shared" si="1"/>
        <v>63.344999999999999</v>
      </c>
    </row>
    <row r="13" spans="1:19" x14ac:dyDescent="0.35">
      <c r="A13" s="1" t="s">
        <v>220</v>
      </c>
      <c r="B13" s="1">
        <v>21.1</v>
      </c>
      <c r="C13" s="1">
        <v>47.83</v>
      </c>
      <c r="D13" s="1">
        <v>44.62</v>
      </c>
      <c r="E13" s="4">
        <v>52.65</v>
      </c>
      <c r="F13" s="1">
        <v>9.36</v>
      </c>
      <c r="G13" s="1">
        <v>48.89</v>
      </c>
      <c r="H13" s="1">
        <v>42.44</v>
      </c>
      <c r="I13" s="4">
        <v>47.12</v>
      </c>
      <c r="J13" s="1">
        <v>11.84</v>
      </c>
      <c r="K13" s="1">
        <v>41.71</v>
      </c>
      <c r="L13" s="1">
        <v>40.869999999999997</v>
      </c>
      <c r="M13" s="4">
        <v>46.66</v>
      </c>
      <c r="N13">
        <v>11.73</v>
      </c>
      <c r="O13" s="1">
        <v>41.42</v>
      </c>
      <c r="P13" s="1">
        <v>37.89</v>
      </c>
      <c r="Q13" s="4">
        <v>43.8</v>
      </c>
      <c r="R13" s="2">
        <f t="shared" si="0"/>
        <v>36.870624999999997</v>
      </c>
      <c r="S13" s="2">
        <f t="shared" si="1"/>
        <v>42.075000000000003</v>
      </c>
    </row>
    <row r="14" spans="1:19" x14ac:dyDescent="0.35">
      <c r="A14" s="1" t="s">
        <v>231</v>
      </c>
      <c r="B14" s="1">
        <v>37.24</v>
      </c>
      <c r="C14" s="1">
        <v>60.38</v>
      </c>
      <c r="D14" s="1">
        <v>56.67</v>
      </c>
      <c r="E14" s="4">
        <v>66.61</v>
      </c>
      <c r="F14" s="1">
        <v>21.52</v>
      </c>
      <c r="G14" s="1">
        <v>50</v>
      </c>
      <c r="H14" s="1">
        <v>45.95</v>
      </c>
      <c r="I14" s="4">
        <v>40.049999999999997</v>
      </c>
      <c r="J14" s="1">
        <v>37.979999999999997</v>
      </c>
      <c r="K14" s="1">
        <v>57.69</v>
      </c>
      <c r="L14" s="1">
        <v>56.56</v>
      </c>
      <c r="M14" s="4">
        <v>65.3</v>
      </c>
      <c r="N14">
        <v>22.08</v>
      </c>
      <c r="O14" s="1">
        <v>44.66</v>
      </c>
      <c r="P14" s="1">
        <v>46.45</v>
      </c>
      <c r="Q14" s="4">
        <v>48.79</v>
      </c>
      <c r="R14" s="2">
        <f t="shared" si="0"/>
        <v>47.370625000000004</v>
      </c>
      <c r="S14" s="2">
        <f t="shared" si="1"/>
        <v>47.620000000000005</v>
      </c>
    </row>
    <row r="15" spans="1:19" x14ac:dyDescent="0.35">
      <c r="B15">
        <f t="shared" ref="B15:Q15" si="2">AVERAGE(B2:B14)</f>
        <v>29.661538461538463</v>
      </c>
      <c r="C15">
        <f t="shared" si="2"/>
        <v>59.846923076923076</v>
      </c>
      <c r="D15">
        <f t="shared" si="2"/>
        <v>54.856923076923074</v>
      </c>
      <c r="E15">
        <f t="shared" si="2"/>
        <v>59.17307692307692</v>
      </c>
      <c r="F15">
        <f t="shared" si="2"/>
        <v>25.689230769230772</v>
      </c>
      <c r="G15">
        <f t="shared" si="2"/>
        <v>56.373846153846145</v>
      </c>
      <c r="H15">
        <f t="shared" si="2"/>
        <v>52.117692307692309</v>
      </c>
      <c r="I15">
        <f t="shared" si="2"/>
        <v>53.063076923076906</v>
      </c>
      <c r="J15">
        <f t="shared" si="2"/>
        <v>31.690769230769231</v>
      </c>
      <c r="K15">
        <f t="shared" si="2"/>
        <v>60.696153846153841</v>
      </c>
      <c r="L15">
        <f t="shared" si="2"/>
        <v>55.77769230769232</v>
      </c>
      <c r="M15">
        <f t="shared" si="2"/>
        <v>58.757692307692309</v>
      </c>
      <c r="N15">
        <f t="shared" si="2"/>
        <v>17.355384615384615</v>
      </c>
      <c r="O15">
        <f t="shared" si="2"/>
        <v>50.536923076923067</v>
      </c>
      <c r="P15">
        <f t="shared" si="2"/>
        <v>44.547692307692316</v>
      </c>
      <c r="Q15">
        <f t="shared" si="2"/>
        <v>46.391538461538453</v>
      </c>
    </row>
  </sheetData>
  <conditionalFormatting sqref="B2:Q14">
    <cfRule type="cellIs" dxfId="3" priority="1" operator="greaterThan">
      <formula>60</formula>
    </cfRule>
    <cfRule type="cellIs" dxfId="2" priority="2" operator="lessThan">
      <formula>30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5B94-ACE3-4A45-A654-268223ECF0D0}">
  <dimension ref="A1:S15"/>
  <sheetViews>
    <sheetView workbookViewId="0">
      <selection activeCell="A8" sqref="A8"/>
    </sheetView>
  </sheetViews>
  <sheetFormatPr defaultColWidth="9" defaultRowHeight="14.5" x14ac:dyDescent="0.35"/>
  <cols>
    <col min="1" max="1" width="54"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35">
      <c r="A2" s="1" t="s">
        <v>32</v>
      </c>
      <c r="B2" s="1">
        <v>36.18</v>
      </c>
      <c r="C2" s="1">
        <v>60.4</v>
      </c>
      <c r="D2" s="1">
        <v>58.85</v>
      </c>
      <c r="E2" s="4">
        <v>62.04</v>
      </c>
      <c r="F2" s="1">
        <v>36.61</v>
      </c>
      <c r="G2" s="1">
        <v>70.75</v>
      </c>
      <c r="H2" s="1">
        <v>58.89</v>
      </c>
      <c r="I2" s="4">
        <v>62.97</v>
      </c>
      <c r="J2" s="1">
        <v>24.64</v>
      </c>
      <c r="K2" s="1">
        <v>56.94</v>
      </c>
      <c r="L2" s="1">
        <v>52.5</v>
      </c>
      <c r="M2" s="4">
        <v>53.27</v>
      </c>
      <c r="N2">
        <v>17.88</v>
      </c>
      <c r="O2" s="1">
        <v>71.23</v>
      </c>
      <c r="P2" s="1">
        <v>50.91</v>
      </c>
      <c r="Q2" s="4">
        <v>64.33</v>
      </c>
      <c r="R2" s="2">
        <f t="shared" ref="R2:R14" si="0">AVERAGE(B2:Q2)</f>
        <v>52.399374999999999</v>
      </c>
      <c r="S2" s="2">
        <f t="shared" ref="S2:S14" si="1">MEDIAN(B2:Q2)</f>
        <v>57.894999999999996</v>
      </c>
    </row>
    <row r="3" spans="1:19" x14ac:dyDescent="0.35">
      <c r="A3" s="1" t="s">
        <v>85</v>
      </c>
      <c r="B3" s="1">
        <v>13.45</v>
      </c>
      <c r="C3" s="1">
        <v>40.270000000000003</v>
      </c>
      <c r="D3" s="1">
        <v>41.7</v>
      </c>
      <c r="E3" s="4">
        <v>34.46</v>
      </c>
      <c r="F3" s="1">
        <v>16.12</v>
      </c>
      <c r="G3" s="1">
        <v>47.62</v>
      </c>
      <c r="H3" s="1">
        <v>44.65</v>
      </c>
      <c r="I3" s="4">
        <v>36.29</v>
      </c>
      <c r="J3" s="1">
        <v>34.39</v>
      </c>
      <c r="K3" s="1">
        <v>63.95</v>
      </c>
      <c r="L3" s="1">
        <v>56.23</v>
      </c>
      <c r="M3" s="4">
        <v>56.34</v>
      </c>
      <c r="N3">
        <v>10.98</v>
      </c>
      <c r="O3" s="1">
        <v>46.15</v>
      </c>
      <c r="P3" s="1">
        <v>41.56</v>
      </c>
      <c r="Q3" s="4">
        <v>34.729999999999997</v>
      </c>
      <c r="R3" s="2">
        <f t="shared" si="0"/>
        <v>38.680625000000006</v>
      </c>
      <c r="S3" s="2">
        <f t="shared" si="1"/>
        <v>40.915000000000006</v>
      </c>
    </row>
    <row r="4" spans="1:19" x14ac:dyDescent="0.35">
      <c r="A4" s="1" t="s">
        <v>96</v>
      </c>
      <c r="B4" s="1">
        <v>38.99</v>
      </c>
      <c r="C4" s="1">
        <v>73.97</v>
      </c>
      <c r="D4" s="1">
        <v>56.64</v>
      </c>
      <c r="E4" s="4">
        <v>74.06</v>
      </c>
      <c r="F4" s="1">
        <v>59.45</v>
      </c>
      <c r="G4" s="1">
        <v>86.49</v>
      </c>
      <c r="H4" s="1">
        <v>72.31</v>
      </c>
      <c r="I4" s="4">
        <v>78.64</v>
      </c>
      <c r="J4" s="1">
        <v>52.19</v>
      </c>
      <c r="K4" s="1">
        <v>78.38</v>
      </c>
      <c r="L4" s="1">
        <v>60.94</v>
      </c>
      <c r="M4" s="4">
        <v>79.56</v>
      </c>
      <c r="N4">
        <v>35.69</v>
      </c>
      <c r="O4" s="1">
        <v>69.569999999999993</v>
      </c>
      <c r="P4" s="1">
        <v>56.42</v>
      </c>
      <c r="Q4" s="4">
        <v>51.51</v>
      </c>
      <c r="R4" s="2">
        <f t="shared" si="0"/>
        <v>64.050624999999997</v>
      </c>
      <c r="S4" s="2">
        <f t="shared" si="1"/>
        <v>65.254999999999995</v>
      </c>
    </row>
    <row r="5" spans="1:19" x14ac:dyDescent="0.35">
      <c r="A5" s="1" t="s">
        <v>107</v>
      </c>
      <c r="B5" s="1">
        <v>23.36</v>
      </c>
      <c r="C5" s="1">
        <v>51.85</v>
      </c>
      <c r="D5" s="1">
        <v>55.69</v>
      </c>
      <c r="E5" s="4">
        <v>50.24</v>
      </c>
      <c r="F5" s="1">
        <v>24.16</v>
      </c>
      <c r="G5" s="1">
        <v>48.42</v>
      </c>
      <c r="H5" s="1">
        <v>58.64</v>
      </c>
      <c r="I5" s="4">
        <v>47.58</v>
      </c>
      <c r="J5" s="1">
        <v>20.62</v>
      </c>
      <c r="K5" s="1">
        <v>49.26</v>
      </c>
      <c r="L5" s="1">
        <v>52.66</v>
      </c>
      <c r="M5" s="4">
        <v>57.16</v>
      </c>
      <c r="N5">
        <v>30.09</v>
      </c>
      <c r="O5" s="1">
        <v>56.18</v>
      </c>
      <c r="P5" s="1">
        <v>56.08</v>
      </c>
      <c r="Q5" s="4">
        <v>48.52</v>
      </c>
      <c r="R5" s="2">
        <f t="shared" si="0"/>
        <v>45.656874999999999</v>
      </c>
      <c r="S5" s="2">
        <f t="shared" si="1"/>
        <v>49.75</v>
      </c>
    </row>
    <row r="6" spans="1:19" x14ac:dyDescent="0.35">
      <c r="A6" s="1" t="s">
        <v>118</v>
      </c>
      <c r="B6" s="1">
        <v>44.36</v>
      </c>
      <c r="C6" s="1">
        <v>73.099999999999994</v>
      </c>
      <c r="D6" s="1">
        <v>68.13</v>
      </c>
      <c r="E6" s="4">
        <v>70.12</v>
      </c>
      <c r="F6" s="1">
        <v>42.14</v>
      </c>
      <c r="G6" s="1">
        <v>73.17</v>
      </c>
      <c r="H6" s="1">
        <v>65.569999999999993</v>
      </c>
      <c r="I6" s="4">
        <v>65.05</v>
      </c>
      <c r="J6" s="1">
        <v>25.33</v>
      </c>
      <c r="K6" s="1">
        <v>61.31</v>
      </c>
      <c r="L6" s="1">
        <v>54.4</v>
      </c>
      <c r="M6" s="4">
        <v>47.28</v>
      </c>
      <c r="N6">
        <v>40.229999999999997</v>
      </c>
      <c r="O6" s="1">
        <v>79.3</v>
      </c>
      <c r="P6" s="1">
        <v>67.23</v>
      </c>
      <c r="Q6" s="4">
        <v>75.13</v>
      </c>
      <c r="R6" s="2">
        <f t="shared" si="0"/>
        <v>59.490624999999994</v>
      </c>
      <c r="S6" s="2">
        <f t="shared" si="1"/>
        <v>65.31</v>
      </c>
    </row>
    <row r="7" spans="1:19" x14ac:dyDescent="0.35">
      <c r="A7" s="1" t="s">
        <v>129</v>
      </c>
      <c r="B7" s="1">
        <v>22.13</v>
      </c>
      <c r="C7" s="1">
        <v>48.44</v>
      </c>
      <c r="D7" s="1">
        <v>53.33</v>
      </c>
      <c r="E7" s="4">
        <v>57.04</v>
      </c>
      <c r="F7" s="1">
        <v>17.059999999999999</v>
      </c>
      <c r="G7" s="1">
        <v>44.98</v>
      </c>
      <c r="H7" s="1">
        <v>49.26</v>
      </c>
      <c r="I7" s="4">
        <v>53.47</v>
      </c>
      <c r="J7">
        <v>30.38</v>
      </c>
      <c r="K7">
        <v>54.4</v>
      </c>
      <c r="L7">
        <v>60.34</v>
      </c>
      <c r="M7" s="3">
        <v>66.86</v>
      </c>
      <c r="N7">
        <v>13.89</v>
      </c>
      <c r="O7">
        <v>40.71</v>
      </c>
      <c r="P7">
        <v>46.16</v>
      </c>
      <c r="Q7" s="3">
        <v>47.56</v>
      </c>
      <c r="R7" s="2">
        <f t="shared" si="0"/>
        <v>44.125624999999999</v>
      </c>
      <c r="S7" s="2">
        <f t="shared" si="1"/>
        <v>48</v>
      </c>
    </row>
    <row r="8" spans="1:19" x14ac:dyDescent="0.35">
      <c r="A8" s="1" t="s">
        <v>168</v>
      </c>
      <c r="B8" s="1">
        <v>28.4</v>
      </c>
      <c r="C8" s="1">
        <v>52.91</v>
      </c>
      <c r="D8" s="1">
        <v>51.94</v>
      </c>
      <c r="E8" s="4">
        <v>46.95</v>
      </c>
      <c r="F8" s="1">
        <v>22.27</v>
      </c>
      <c r="G8" s="1">
        <v>51.94</v>
      </c>
      <c r="H8" s="1">
        <v>48.76</v>
      </c>
      <c r="I8" s="4">
        <v>43.54</v>
      </c>
      <c r="J8">
        <v>27.1</v>
      </c>
      <c r="K8">
        <v>52.92</v>
      </c>
      <c r="L8">
        <v>50.97</v>
      </c>
      <c r="M8" s="3">
        <v>46.05</v>
      </c>
      <c r="N8">
        <v>14.58</v>
      </c>
      <c r="O8">
        <v>42.51</v>
      </c>
      <c r="P8">
        <v>41.6</v>
      </c>
      <c r="Q8" s="3">
        <v>34.97</v>
      </c>
      <c r="R8" s="2">
        <f t="shared" si="0"/>
        <v>41.088125000000005</v>
      </c>
      <c r="S8" s="2">
        <f t="shared" si="1"/>
        <v>44.795000000000002</v>
      </c>
    </row>
    <row r="9" spans="1:19" x14ac:dyDescent="0.35">
      <c r="A9" s="1" t="s">
        <v>179</v>
      </c>
      <c r="B9" s="1">
        <v>15.67</v>
      </c>
      <c r="C9" s="1">
        <v>45.05</v>
      </c>
      <c r="D9" s="1">
        <v>46.9</v>
      </c>
      <c r="E9" s="4">
        <v>39.82</v>
      </c>
      <c r="F9" s="1">
        <v>13.17</v>
      </c>
      <c r="G9" s="1">
        <v>41.82</v>
      </c>
      <c r="H9" s="1">
        <v>44.78</v>
      </c>
      <c r="I9" s="4">
        <v>43.92</v>
      </c>
      <c r="J9" s="1">
        <v>8.08</v>
      </c>
      <c r="K9" s="1">
        <v>38.200000000000003</v>
      </c>
      <c r="L9" s="1">
        <v>32.619999999999997</v>
      </c>
      <c r="M9" s="4">
        <v>26.92</v>
      </c>
      <c r="N9">
        <v>17.07</v>
      </c>
      <c r="O9" s="1">
        <v>36.89</v>
      </c>
      <c r="P9" s="1">
        <v>38.36</v>
      </c>
      <c r="Q9" s="4">
        <v>34.71</v>
      </c>
      <c r="R9" s="2">
        <f t="shared" si="0"/>
        <v>32.748750000000001</v>
      </c>
      <c r="S9" s="2">
        <f t="shared" si="1"/>
        <v>37.545000000000002</v>
      </c>
    </row>
    <row r="10" spans="1:19" x14ac:dyDescent="0.35">
      <c r="A10" s="1" t="s">
        <v>190</v>
      </c>
      <c r="B10" s="1">
        <v>10.26</v>
      </c>
      <c r="C10" s="1">
        <v>41.18</v>
      </c>
      <c r="D10" s="1">
        <v>34.42</v>
      </c>
      <c r="E10" s="4">
        <v>42.68</v>
      </c>
      <c r="F10" s="1">
        <v>15.7</v>
      </c>
      <c r="G10" s="1">
        <v>47.92</v>
      </c>
      <c r="H10" s="1">
        <v>36.69</v>
      </c>
      <c r="I10" s="4">
        <v>35.65</v>
      </c>
      <c r="J10" s="1">
        <v>4.8899999999999997</v>
      </c>
      <c r="K10" s="1">
        <v>38.380000000000003</v>
      </c>
      <c r="L10" s="1">
        <v>31.23</v>
      </c>
      <c r="M10" s="4">
        <v>30.95</v>
      </c>
      <c r="N10">
        <v>4.17</v>
      </c>
      <c r="O10" s="1">
        <v>32.94</v>
      </c>
      <c r="P10" s="1">
        <v>22.23</v>
      </c>
      <c r="Q10" s="4">
        <v>25.69</v>
      </c>
      <c r="R10" s="2">
        <f t="shared" si="0"/>
        <v>28.436249999999998</v>
      </c>
      <c r="S10" s="2">
        <f t="shared" si="1"/>
        <v>32.085000000000001</v>
      </c>
    </row>
    <row r="11" spans="1:19" x14ac:dyDescent="0.35">
      <c r="A11" s="1" t="s">
        <v>201</v>
      </c>
      <c r="B11" s="1">
        <v>22.39</v>
      </c>
      <c r="C11" s="1">
        <v>65.69</v>
      </c>
      <c r="D11" s="1">
        <v>57.03</v>
      </c>
      <c r="E11" s="4">
        <v>67</v>
      </c>
      <c r="F11" s="1">
        <v>10.9</v>
      </c>
      <c r="G11" s="1">
        <v>56.12</v>
      </c>
      <c r="H11" s="1">
        <v>49.95</v>
      </c>
      <c r="I11" s="4">
        <v>54.44</v>
      </c>
      <c r="J11" s="1">
        <v>19.559999999999999</v>
      </c>
      <c r="K11" s="1">
        <v>61.54</v>
      </c>
      <c r="L11" s="1">
        <v>54.84</v>
      </c>
      <c r="M11" s="4">
        <v>61.81</v>
      </c>
      <c r="N11">
        <v>11.42</v>
      </c>
      <c r="O11" s="1">
        <v>52.24</v>
      </c>
      <c r="P11" s="1">
        <v>43.63</v>
      </c>
      <c r="Q11" s="4">
        <v>51.32</v>
      </c>
      <c r="R11" s="2">
        <f t="shared" si="0"/>
        <v>46.2425</v>
      </c>
      <c r="S11" s="2">
        <f t="shared" si="1"/>
        <v>53.34</v>
      </c>
    </row>
    <row r="12" spans="1:19" x14ac:dyDescent="0.35">
      <c r="A12" s="1" t="s">
        <v>211</v>
      </c>
      <c r="B12" s="1">
        <v>29.88</v>
      </c>
      <c r="C12" s="1">
        <v>60.61</v>
      </c>
      <c r="D12" s="1">
        <v>54.01</v>
      </c>
      <c r="E12" s="4">
        <v>55.88</v>
      </c>
      <c r="F12" s="1">
        <v>37.31</v>
      </c>
      <c r="G12" s="1">
        <v>62.42</v>
      </c>
      <c r="H12" s="1">
        <v>57.29</v>
      </c>
      <c r="I12" s="4">
        <v>53.96</v>
      </c>
      <c r="J12" s="1">
        <v>62.62</v>
      </c>
      <c r="K12" s="1">
        <v>82.35</v>
      </c>
      <c r="L12" s="1">
        <v>78.52</v>
      </c>
      <c r="M12" s="4">
        <v>80.92</v>
      </c>
      <c r="N12">
        <v>20.69</v>
      </c>
      <c r="O12" s="1">
        <v>55.9</v>
      </c>
      <c r="P12" s="1">
        <v>43.19</v>
      </c>
      <c r="Q12" s="4">
        <v>50.29</v>
      </c>
      <c r="R12" s="2">
        <f t="shared" si="0"/>
        <v>55.364999999999995</v>
      </c>
      <c r="S12" s="2">
        <f t="shared" si="1"/>
        <v>55.89</v>
      </c>
    </row>
    <row r="13" spans="1:19" x14ac:dyDescent="0.35">
      <c r="A13" s="1" t="s">
        <v>222</v>
      </c>
      <c r="B13" s="1">
        <v>16.62</v>
      </c>
      <c r="C13" s="1">
        <v>46.93</v>
      </c>
      <c r="D13" s="1">
        <v>43.23</v>
      </c>
      <c r="E13" s="4">
        <v>48.39</v>
      </c>
      <c r="F13" s="1">
        <v>7.28</v>
      </c>
      <c r="G13" s="1">
        <v>45.71</v>
      </c>
      <c r="H13" s="1">
        <v>40.86</v>
      </c>
      <c r="I13" s="4">
        <v>41.8</v>
      </c>
      <c r="J13" s="1">
        <v>6.17</v>
      </c>
      <c r="K13" s="1">
        <v>38.46</v>
      </c>
      <c r="L13" s="1">
        <v>37.090000000000003</v>
      </c>
      <c r="M13" s="4">
        <v>37.15</v>
      </c>
      <c r="N13">
        <v>7.86</v>
      </c>
      <c r="O13" s="1">
        <v>37.799999999999997</v>
      </c>
      <c r="P13" s="1">
        <v>36.26</v>
      </c>
      <c r="Q13" s="4">
        <v>37.35</v>
      </c>
      <c r="R13" s="2">
        <f t="shared" si="0"/>
        <v>33.06</v>
      </c>
      <c r="S13" s="2">
        <f t="shared" si="1"/>
        <v>37.575000000000003</v>
      </c>
    </row>
    <row r="14" spans="1:19" x14ac:dyDescent="0.35">
      <c r="A14" s="1" t="s">
        <v>233</v>
      </c>
      <c r="B14" s="1">
        <v>17.59</v>
      </c>
      <c r="C14" s="1">
        <v>52.73</v>
      </c>
      <c r="D14" s="1">
        <v>49.91</v>
      </c>
      <c r="E14" s="4">
        <v>47.73</v>
      </c>
      <c r="F14" s="1">
        <v>10.29</v>
      </c>
      <c r="G14" s="1">
        <v>40.74</v>
      </c>
      <c r="H14" s="1">
        <v>40.71</v>
      </c>
      <c r="I14" s="4">
        <v>33.950000000000003</v>
      </c>
      <c r="J14" s="1">
        <v>22.79</v>
      </c>
      <c r="K14" s="1">
        <v>55.56</v>
      </c>
      <c r="L14" s="1">
        <v>52.2</v>
      </c>
      <c r="M14" s="4">
        <v>51.52</v>
      </c>
      <c r="N14">
        <v>13.61</v>
      </c>
      <c r="O14" s="1">
        <v>46.73</v>
      </c>
      <c r="P14" s="1">
        <v>46.71</v>
      </c>
      <c r="Q14" s="4">
        <v>40.53</v>
      </c>
      <c r="R14" s="2">
        <f t="shared" si="0"/>
        <v>38.956249999999997</v>
      </c>
      <c r="S14" s="2">
        <f t="shared" si="1"/>
        <v>43.725000000000001</v>
      </c>
    </row>
    <row r="15" spans="1:19" x14ac:dyDescent="0.35">
      <c r="B15">
        <f t="shared" ref="B15:Q15" si="2">AVERAGE(B2:B14)</f>
        <v>24.56</v>
      </c>
      <c r="C15">
        <f t="shared" si="2"/>
        <v>54.856153846153838</v>
      </c>
      <c r="D15">
        <f t="shared" si="2"/>
        <v>51.675384615384615</v>
      </c>
      <c r="E15">
        <f t="shared" si="2"/>
        <v>53.570000000000007</v>
      </c>
      <c r="F15">
        <f t="shared" si="2"/>
        <v>24.035384615384615</v>
      </c>
      <c r="G15">
        <f t="shared" si="2"/>
        <v>55.238461538461543</v>
      </c>
      <c r="H15">
        <f t="shared" si="2"/>
        <v>51.412307692307692</v>
      </c>
      <c r="I15">
        <f t="shared" si="2"/>
        <v>50.096923076923076</v>
      </c>
      <c r="J15">
        <f t="shared" si="2"/>
        <v>26.058461538461543</v>
      </c>
      <c r="K15">
        <f t="shared" si="2"/>
        <v>56.280769230769238</v>
      </c>
      <c r="L15">
        <f t="shared" si="2"/>
        <v>51.887692307692312</v>
      </c>
      <c r="M15">
        <f t="shared" si="2"/>
        <v>53.522307692307692</v>
      </c>
      <c r="N15">
        <f t="shared" si="2"/>
        <v>18.319999999999997</v>
      </c>
      <c r="O15">
        <f t="shared" si="2"/>
        <v>51.396153846153837</v>
      </c>
      <c r="P15">
        <f t="shared" si="2"/>
        <v>45.41076923076924</v>
      </c>
      <c r="Q15">
        <f t="shared" si="2"/>
        <v>45.895384615384614</v>
      </c>
    </row>
  </sheetData>
  <conditionalFormatting sqref="B2:Q14">
    <cfRule type="cellIs" dxfId="1" priority="1" operator="greaterThan">
      <formula>60</formula>
    </cfRule>
    <cfRule type="cellIs" dxfId="0" priority="2" operator="lessThan">
      <formula>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Alle Texte</vt:lpstr>
      <vt:lpstr>Retranslation sentences</vt:lpstr>
      <vt:lpstr>Durchschnitte Tools</vt:lpstr>
      <vt:lpstr>Scatter plot</vt:lpstr>
      <vt:lpstr>Bibel-DR</vt:lpstr>
      <vt:lpstr>Bibel-ESV</vt:lpstr>
      <vt:lpstr>Bibel-KJV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Scheck</dc:creator>
  <cp:lastModifiedBy>Andrea Scheck</cp:lastModifiedBy>
  <dcterms:modified xsi:type="dcterms:W3CDTF">2024-11-28T19:48:23Z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8a7eba-5507-4be7-87ab-be5a2ad9d7c1_Enabled">
    <vt:lpwstr>true</vt:lpwstr>
  </property>
  <property fmtid="{D5CDD505-2E9C-101B-9397-08002B2CF9AE}" pid="3" name="MSIP_Label_e68a7eba-5507-4be7-87ab-be5a2ad9d7c1_SetDate">
    <vt:lpwstr>2024-11-14T14:13:38Z</vt:lpwstr>
  </property>
  <property fmtid="{D5CDD505-2E9C-101B-9397-08002B2CF9AE}" pid="4" name="MSIP_Label_e68a7eba-5507-4be7-87ab-be5a2ad9d7c1_Method">
    <vt:lpwstr>Standard</vt:lpwstr>
  </property>
  <property fmtid="{D5CDD505-2E9C-101B-9397-08002B2CF9AE}" pid="5" name="MSIP_Label_e68a7eba-5507-4be7-87ab-be5a2ad9d7c1_Name">
    <vt:lpwstr>General</vt:lpwstr>
  </property>
  <property fmtid="{D5CDD505-2E9C-101B-9397-08002B2CF9AE}" pid="6" name="MSIP_Label_e68a7eba-5507-4be7-87ab-be5a2ad9d7c1_SiteId">
    <vt:lpwstr>da758f18-b6d4-4358-942a-60930627c405</vt:lpwstr>
  </property>
  <property fmtid="{D5CDD505-2E9C-101B-9397-08002B2CF9AE}" pid="7" name="MSIP_Label_e68a7eba-5507-4be7-87ab-be5a2ad9d7c1_ActionId">
    <vt:lpwstr>c5209d5f-a473-4e64-a4ce-ca4691f16d2e</vt:lpwstr>
  </property>
  <property fmtid="{D5CDD505-2E9C-101B-9397-08002B2CF9AE}" pid="8" name="MSIP_Label_e68a7eba-5507-4be7-87ab-be5a2ad9d7c1_ContentBits">
    <vt:lpwstr>0</vt:lpwstr>
  </property>
</Properties>
</file>