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l123\research\Hydrograd.jl\examples\SWE_2D\UDE\ManningN\Savana_River_ks_h_Umag\"/>
    </mc:Choice>
  </mc:AlternateContent>
  <xr:revisionPtr revIDLastSave="0" documentId="8_{9D0EFF1E-FAF9-4896-94F3-C423BF5ACC24}" xr6:coauthVersionLast="36" xr6:coauthVersionMax="36" xr10:uidLastSave="{00000000-0000-0000-0000-000000000000}"/>
  <bookViews>
    <workbookView xWindow="0" yWindow="0" windowWidth="21580" windowHeight="8870" xr2:uid="{7A891269-99C6-4485-B4B3-588A7B23D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1" i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L18" i="1" s="1"/>
  <c r="M18" i="1" s="1"/>
  <c r="J19" i="1"/>
  <c r="L19" i="1" s="1"/>
  <c r="M19" i="1" s="1"/>
  <c r="J20" i="1"/>
  <c r="L20" i="1" s="1"/>
  <c r="M20" i="1" s="1"/>
  <c r="J21" i="1"/>
  <c r="L21" i="1" s="1"/>
  <c r="M21" i="1" s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L29" i="1" s="1"/>
  <c r="M29" i="1" s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L34" i="1" s="1"/>
  <c r="M34" i="1" s="1"/>
  <c r="J11" i="1"/>
  <c r="L11" i="1" s="1"/>
  <c r="M11" i="1" s="1"/>
</calcChain>
</file>

<file path=xl/sharedStrings.xml><?xml version="1.0" encoding="utf-8"?>
<sst xmlns="http://schemas.openxmlformats.org/spreadsheetml/2006/main" count="6" uniqueCount="6">
  <si>
    <t>f</t>
  </si>
  <si>
    <t>h</t>
  </si>
  <si>
    <t>ks</t>
  </si>
  <si>
    <t>ks/h</t>
  </si>
  <si>
    <t>Re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</si>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</sst>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E90E-4079-4FCA-83B5-68C8113987B2}">
  <dimension ref="I5:M34"/>
  <sheetViews>
    <sheetView tabSelected="1" workbookViewId="0">
      <selection activeCell="Q8" sqref="Q8"/>
    </sheetView>
  </sheetViews>
  <sheetFormatPr defaultRowHeight="14.5" x14ac:dyDescent="0.35"/>
  <cols>
    <col min="11" max="11" width="9.81640625" bestFit="1" customWidth="1"/>
  </cols>
  <sheetData>
    <row r="5" spans="9:13" x14ac:dyDescent="0.35">
      <c r="I5" t="s">
        <v>2</v>
      </c>
      <c r="J5">
        <v>0.3</v>
      </c>
    </row>
    <row r="10" spans="9:13" x14ac:dyDescent="0.35">
      <c r="I10" t="s">
        <v>1</v>
      </c>
      <c r="J10" t="s">
        <v>3</v>
      </c>
      <c r="K10" t="s">
        <v>4</v>
      </c>
      <c r="L10" t="s">
        <v>0</v>
      </c>
      <c r="M10" t="s">
        <v>5</v>
      </c>
    </row>
    <row r="11" spans="9:13" x14ac:dyDescent="0.35">
      <c r="I11">
        <v>0.5</v>
      </c>
      <c r="J11">
        <f>$J$5/I11</f>
        <v>0.6</v>
      </c>
      <c r="K11">
        <f>0.2*I11/(0.000001)</f>
        <v>100000.00000000001</v>
      </c>
      <c r="L11">
        <f>1/4*(-LOG10(J11/12+1.95/K11^0.9)^(-2))</f>
        <v>0.14781646947590124</v>
      </c>
      <c r="M11">
        <f>SQRT(L11/8)*I11^(1/6)/SQRT(9.8)</f>
        <v>3.8684030344913876E-2</v>
      </c>
    </row>
    <row r="12" spans="9:13" x14ac:dyDescent="0.35">
      <c r="I12">
        <v>0.6</v>
      </c>
      <c r="J12">
        <f t="shared" ref="J12:J34" si="0">$J$5/I12</f>
        <v>0.5</v>
      </c>
      <c r="K12">
        <f t="shared" ref="K12:K34" si="1">0.2*I12/(0.000001)</f>
        <v>120000</v>
      </c>
      <c r="L12">
        <f t="shared" ref="L12:L34" si="2">1/4*(-LOG10(J12/12+1.95/K12^0.9)^(-2))</f>
        <v>0.13133848738368406</v>
      </c>
      <c r="M12">
        <f t="shared" ref="M12:M34" si="3">SQRT(L12/8)*I12^(1/6)/SQRT(9.8)</f>
        <v>3.7589208596921372E-2</v>
      </c>
    </row>
    <row r="13" spans="9:13" x14ac:dyDescent="0.35">
      <c r="I13">
        <v>0.7</v>
      </c>
      <c r="J13">
        <f t="shared" si="0"/>
        <v>0.4285714285714286</v>
      </c>
      <c r="K13">
        <f t="shared" si="1"/>
        <v>140000</v>
      </c>
      <c r="L13">
        <f t="shared" si="2"/>
        <v>0.11946492584751452</v>
      </c>
      <c r="M13">
        <f t="shared" si="3"/>
        <v>3.6782833751277541E-2</v>
      </c>
    </row>
    <row r="14" spans="9:13" x14ac:dyDescent="0.35">
      <c r="I14">
        <v>0.8</v>
      </c>
      <c r="J14">
        <f t="shared" si="0"/>
        <v>0.37499999999999994</v>
      </c>
      <c r="K14">
        <f t="shared" si="1"/>
        <v>160000.00000000003</v>
      </c>
      <c r="L14">
        <f t="shared" si="2"/>
        <v>0.11043437292541003</v>
      </c>
      <c r="M14">
        <f t="shared" si="3"/>
        <v>3.6161166742058687E-2</v>
      </c>
    </row>
    <row r="15" spans="9:13" x14ac:dyDescent="0.35">
      <c r="I15">
        <v>0.9</v>
      </c>
      <c r="J15">
        <f t="shared" si="0"/>
        <v>0.33333333333333331</v>
      </c>
      <c r="K15">
        <f t="shared" si="1"/>
        <v>180000.00000000003</v>
      </c>
      <c r="L15">
        <f t="shared" si="2"/>
        <v>0.10329251594291025</v>
      </c>
      <c r="M15">
        <f t="shared" si="3"/>
        <v>3.5665650393779752E-2</v>
      </c>
    </row>
    <row r="16" spans="9:13" x14ac:dyDescent="0.35">
      <c r="I16">
        <v>1</v>
      </c>
      <c r="J16">
        <f t="shared" si="0"/>
        <v>0.3</v>
      </c>
      <c r="K16">
        <f t="shared" si="1"/>
        <v>200000.00000000003</v>
      </c>
      <c r="L16">
        <f t="shared" si="2"/>
        <v>9.7475067263490908E-2</v>
      </c>
      <c r="M16">
        <f t="shared" si="3"/>
        <v>3.526052225054617E-2</v>
      </c>
    </row>
    <row r="17" spans="9:13" x14ac:dyDescent="0.35">
      <c r="I17">
        <v>1.1000000000000001</v>
      </c>
      <c r="J17">
        <f t="shared" si="0"/>
        <v>0.27272727272727271</v>
      </c>
      <c r="K17">
        <f t="shared" si="1"/>
        <v>220000.00000000003</v>
      </c>
      <c r="L17">
        <f t="shared" si="2"/>
        <v>9.262575336804281E-2</v>
      </c>
      <c r="M17">
        <f t="shared" si="3"/>
        <v>3.4922604548215969E-2</v>
      </c>
    </row>
    <row r="18" spans="9:13" x14ac:dyDescent="0.35">
      <c r="I18">
        <v>1.2</v>
      </c>
      <c r="J18">
        <f t="shared" si="0"/>
        <v>0.25</v>
      </c>
      <c r="K18">
        <f t="shared" si="1"/>
        <v>240000</v>
      </c>
      <c r="L18">
        <f t="shared" si="2"/>
        <v>8.8507856559852244E-2</v>
      </c>
      <c r="M18">
        <f t="shared" si="3"/>
        <v>3.4636161395140322E-2</v>
      </c>
    </row>
    <row r="19" spans="9:13" x14ac:dyDescent="0.35">
      <c r="I19">
        <v>1.3</v>
      </c>
      <c r="J19">
        <f t="shared" si="0"/>
        <v>0.23076923076923075</v>
      </c>
      <c r="K19">
        <f t="shared" si="1"/>
        <v>260000.00000000003</v>
      </c>
      <c r="L19">
        <f t="shared" si="2"/>
        <v>8.4957532582425818E-2</v>
      </c>
      <c r="M19">
        <f t="shared" si="3"/>
        <v>3.4390102697684548E-2</v>
      </c>
    </row>
    <row r="20" spans="9:13" x14ac:dyDescent="0.35">
      <c r="I20">
        <v>1.4</v>
      </c>
      <c r="J20">
        <f t="shared" si="0"/>
        <v>0.2142857142857143</v>
      </c>
      <c r="K20">
        <f t="shared" si="1"/>
        <v>280000</v>
      </c>
      <c r="L20">
        <f t="shared" si="2"/>
        <v>8.1857514384371971E-2</v>
      </c>
      <c r="M20">
        <f t="shared" si="3"/>
        <v>3.4176368821411764E-2</v>
      </c>
    </row>
    <row r="21" spans="9:13" x14ac:dyDescent="0.35">
      <c r="I21">
        <v>1.5</v>
      </c>
      <c r="J21">
        <f t="shared" si="0"/>
        <v>0.19999999999999998</v>
      </c>
      <c r="K21">
        <f t="shared" si="1"/>
        <v>300000.00000000006</v>
      </c>
      <c r="L21">
        <f t="shared" si="2"/>
        <v>7.912149304230269E-2</v>
      </c>
      <c r="M21">
        <f t="shared" si="3"/>
        <v>3.3988950030917203E-2</v>
      </c>
    </row>
    <row r="22" spans="9:13" x14ac:dyDescent="0.35">
      <c r="I22">
        <v>1.6</v>
      </c>
      <c r="J22">
        <f t="shared" si="0"/>
        <v>0.18749999999999997</v>
      </c>
      <c r="K22">
        <f t="shared" si="1"/>
        <v>320000.00000000006</v>
      </c>
      <c r="L22">
        <f t="shared" si="2"/>
        <v>7.6684423489778997E-2</v>
      </c>
      <c r="M22">
        <f t="shared" si="3"/>
        <v>3.382326624429334E-2</v>
      </c>
    </row>
    <row r="23" spans="9:13" x14ac:dyDescent="0.35">
      <c r="I23">
        <v>1.7</v>
      </c>
      <c r="J23">
        <f t="shared" si="0"/>
        <v>0.17647058823529413</v>
      </c>
      <c r="K23">
        <f t="shared" si="1"/>
        <v>340000.00000000006</v>
      </c>
      <c r="L23">
        <f t="shared" si="2"/>
        <v>7.4496280208136881E-2</v>
      </c>
      <c r="M23">
        <f t="shared" si="3"/>
        <v>3.367576080711112E-2</v>
      </c>
    </row>
    <row r="24" spans="9:13" x14ac:dyDescent="0.35">
      <c r="I24">
        <v>1.8</v>
      </c>
      <c r="J24">
        <f t="shared" si="0"/>
        <v>0.16666666666666666</v>
      </c>
      <c r="K24">
        <f t="shared" si="1"/>
        <v>360000.00000000006</v>
      </c>
      <c r="L24">
        <f t="shared" si="2"/>
        <v>7.2517905476229716E-2</v>
      </c>
      <c r="M24">
        <f t="shared" si="3"/>
        <v>3.3543626383029983E-2</v>
      </c>
    </row>
    <row r="25" spans="9:13" x14ac:dyDescent="0.35">
      <c r="I25">
        <v>1.9</v>
      </c>
      <c r="J25">
        <f t="shared" si="0"/>
        <v>0.15789473684210525</v>
      </c>
      <c r="K25">
        <f t="shared" si="1"/>
        <v>380000</v>
      </c>
      <c r="L25">
        <f t="shared" si="2"/>
        <v>7.0718172107856553E-2</v>
      </c>
      <c r="M25">
        <f t="shared" si="3"/>
        <v>3.3424615149184579E-2</v>
      </c>
    </row>
    <row r="26" spans="9:13" x14ac:dyDescent="0.35">
      <c r="I26">
        <v>2</v>
      </c>
      <c r="J26">
        <f t="shared" si="0"/>
        <v>0.15</v>
      </c>
      <c r="K26">
        <f t="shared" si="1"/>
        <v>400000.00000000006</v>
      </c>
      <c r="L26">
        <f t="shared" si="2"/>
        <v>6.9071997417020192E-2</v>
      </c>
      <c r="M26">
        <f t="shared" si="3"/>
        <v>3.331690435983356E-2</v>
      </c>
    </row>
    <row r="27" spans="9:13" x14ac:dyDescent="0.35">
      <c r="I27">
        <v>3</v>
      </c>
      <c r="J27">
        <f t="shared" si="0"/>
        <v>9.9999999999999992E-2</v>
      </c>
      <c r="K27">
        <f t="shared" si="1"/>
        <v>600000.00000000012</v>
      </c>
      <c r="L27">
        <f t="shared" si="2"/>
        <v>5.7865913794781516E-2</v>
      </c>
      <c r="M27">
        <f t="shared" si="3"/>
        <v>3.2626732752869349E-2</v>
      </c>
    </row>
    <row r="28" spans="9:13" x14ac:dyDescent="0.35">
      <c r="I28">
        <v>4</v>
      </c>
      <c r="J28">
        <f t="shared" si="0"/>
        <v>7.4999999999999997E-2</v>
      </c>
      <c r="K28">
        <f t="shared" si="1"/>
        <v>800000.00000000012</v>
      </c>
      <c r="L28">
        <f t="shared" si="2"/>
        <v>5.1490753252483201E-2</v>
      </c>
      <c r="M28">
        <f t="shared" si="3"/>
        <v>3.2288652655404537E-2</v>
      </c>
    </row>
    <row r="29" spans="9:13" x14ac:dyDescent="0.35">
      <c r="I29">
        <v>5</v>
      </c>
      <c r="J29">
        <f t="shared" si="0"/>
        <v>0.06</v>
      </c>
      <c r="K29">
        <f t="shared" si="1"/>
        <v>1000000</v>
      </c>
      <c r="L29">
        <f t="shared" si="2"/>
        <v>4.7244343616888465E-2</v>
      </c>
      <c r="M29">
        <f t="shared" si="3"/>
        <v>3.2100506067878086E-2</v>
      </c>
    </row>
    <row r="30" spans="9:13" x14ac:dyDescent="0.35">
      <c r="I30">
        <v>6</v>
      </c>
      <c r="J30">
        <f t="shared" si="0"/>
        <v>4.9999999999999996E-2</v>
      </c>
      <c r="K30">
        <f t="shared" si="1"/>
        <v>1200000.0000000002</v>
      </c>
      <c r="L30">
        <f t="shared" si="2"/>
        <v>4.4152920367646481E-2</v>
      </c>
      <c r="M30">
        <f t="shared" si="3"/>
        <v>3.1989949959157299E-2</v>
      </c>
    </row>
    <row r="31" spans="9:13" x14ac:dyDescent="0.35">
      <c r="I31">
        <v>7</v>
      </c>
      <c r="J31">
        <f t="shared" si="0"/>
        <v>4.2857142857142858E-2</v>
      </c>
      <c r="K31">
        <f t="shared" si="1"/>
        <v>1400000.0000000002</v>
      </c>
      <c r="L31">
        <f t="shared" si="2"/>
        <v>4.1769890395570011E-2</v>
      </c>
      <c r="M31">
        <f t="shared" si="3"/>
        <v>3.1924441615038865E-2</v>
      </c>
    </row>
    <row r="32" spans="9:13" x14ac:dyDescent="0.35">
      <c r="I32">
        <v>8</v>
      </c>
      <c r="J32">
        <f t="shared" si="0"/>
        <v>3.7499999999999999E-2</v>
      </c>
      <c r="K32">
        <f t="shared" si="1"/>
        <v>1600000.0000000002</v>
      </c>
      <c r="L32">
        <f t="shared" si="2"/>
        <v>3.9858176311328174E-2</v>
      </c>
      <c r="M32">
        <f t="shared" si="3"/>
        <v>3.1887148069773781E-2</v>
      </c>
    </row>
    <row r="33" spans="9:13" x14ac:dyDescent="0.35">
      <c r="I33">
        <v>9</v>
      </c>
      <c r="J33">
        <f t="shared" si="0"/>
        <v>3.3333333333333333E-2</v>
      </c>
      <c r="K33">
        <f t="shared" si="1"/>
        <v>1800000.0000000002</v>
      </c>
      <c r="L33">
        <f t="shared" si="2"/>
        <v>3.8278801998337171E-2</v>
      </c>
      <c r="M33">
        <f t="shared" si="3"/>
        <v>3.1868495095067437E-2</v>
      </c>
    </row>
    <row r="34" spans="9:13" x14ac:dyDescent="0.35">
      <c r="I34">
        <v>10</v>
      </c>
      <c r="J34">
        <f t="shared" si="0"/>
        <v>0.03</v>
      </c>
      <c r="K34">
        <f t="shared" si="1"/>
        <v>2000000</v>
      </c>
      <c r="L34">
        <f t="shared" si="2"/>
        <v>3.6944217393106556E-2</v>
      </c>
      <c r="M34">
        <f t="shared" si="3"/>
        <v>3.1862648376726775E-2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Xiaofeng</dc:creator>
  <cp:lastModifiedBy>Liu, Xiaofeng</cp:lastModifiedBy>
  <dcterms:created xsi:type="dcterms:W3CDTF">2025-02-04T14:30:46Z</dcterms:created>
  <dcterms:modified xsi:type="dcterms:W3CDTF">2025-02-04T20:26:21Z</dcterms:modified>
</cp:coreProperties>
</file>