
<file path=[Content_Types].xml><?xml version="1.0" encoding="utf-8"?>
<Types xmlns="http://schemas.openxmlformats.org/package/2006/content-types">
  <Default Extension="rels" ContentType="application/vnd.openxmlformats-package.relationships+xml"/>
  <Default Extension="xlbin" ContentType="application/vnd.openxmlformats-officedocument.spreadsheetml.printerSettings"/>
  <Default Extension="xml" ContentType="application/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
  <Relationship Id="rId4" Type="http://schemas.openxmlformats.org/officeDocument/2006/relationships/custom-properties" Target="docProps/custom.xml"/>
  <Relationship Id="rId3" Type="http://schemas.openxmlformats.org/package/2006/relationships/metadata/core-properties" Target="docProps/core.xml"/>
  <Relationship Id="rId2" Type="http://schemas.openxmlformats.org/officeDocument/2006/relationships/extended-properties" Target="docProps/app.xml"/>
  <Relationship Id="rId1" Type="http://schemas.openxmlformats.org/officeDocument/2006/relationships/officeDocument" Target="xl/workbook.xml"/>
</Relationships>

</file>

<file path=xl/workbook.xml><?xml version="1.0" encoding="utf-8"?>
<workbook xmlns="http://schemas.openxmlformats.org/spreadsheetml/2006/main" xmlns:r="http://schemas.openxmlformats.org/officeDocument/2006/relationships">
  <fileVersion lastEdited="4" lowestEdited="4" rupBuild="3820"/>
  <workbookPr date1904="0"/>
  <bookViews>
    <workbookView activeTab="0" windowWidth="14400" windowHeight="6430"/>
  </bookViews>
  <sheets>
    <sheet name="nrf51822-button.csv" sheetId="1" r:id="rId1"/>
  </sheets>
  <definedNames>
    <definedName name="_xlnm.Print_Area" localSheetId="0">#REF!</definedName>
    <definedName name="_xlnm.Sheet_Title" localSheetId="0">"nrf51822-button.csv"</definedName>
  </definedNames>
  <calcPr calcMode="auto" iterate="1" iterateCount="100" iterateDelta="0.001"/>
  <webPublishing allowPng="1" css="0" codePage="1252"/>
</workbook>
</file>

<file path=xl/sharedStrings.xml><?xml version="1.0" encoding="utf-8"?>
<sst xmlns="http://schemas.openxmlformats.org/spreadsheetml/2006/main" uniqueCount="10" count="10">
  <si>
    <t>-</t>
  </si>
  <si>
    <t>Custom</t>
  </si>
  <si>
    <t>0402 cap, SRF &gt; 6 Ghz (RF)</t>
  </si>
  <si>
    <t>.0402-C-NOSILK</t>
  </si>
  <si>
    <t>Murata</t>
  </si>
  <si>
    <t>0402 capacitor (bypass)</t>
  </si>
  <si>
    <t>0402 inductor, SRF &gt; 6 Ghz (rf)</t>
  </si>
  <si>
    <t>Vishay Dale</t>
  </si>
  <si>
    <t>TBD</t>
  </si>
  <si>
    <t>NRF51822-QFAB-R7</t>
  </si>
</sst>
</file>

<file path=xl/styles.xml><?xml version="1.0" encoding="utf-8"?>
<styleSheet xmlns="http://schemas.openxmlformats.org/spreadsheetml/2006/main">
  <numFmts count="1">
    <numFmt formatCode="_($* #,##0.00_);_($* (#,##0.00);_($* &quot;-&quot;??_);_(@_)" numFmtId="100"/>
  </numFmts>
  <fonts count="3">
    <font>
      <b val="0"/>
      <i val="0"/>
      <u val="none"/>
      <color rgb="FF000000"/>
      <name val="Sans"/>
      <vertAlign val="baseline"/>
      <sz val="10"/>
      <strike val="0"/>
    </font>
    <font>
      <b val="1"/>
      <i val="0"/>
      <u val="none"/>
      <color rgb="FF000000"/>
      <name val="Sans"/>
      <vertAlign val="baseline"/>
      <sz val="10"/>
      <strike val="0"/>
    </font>
    <font>
      <b val="0"/>
      <i val="0"/>
      <u val="none"/>
      <color rgb="FF000000"/>
      <name val="Sans"/>
      <vertAlign val="baseline"/>
      <sz val="8"/>
      <strike val="0"/>
    </font>
  </fonts>
  <fills count="2">
    <fill>
      <patternFill patternType="none"/>
    </fill>
    <fill>
      <patternFill patternType="gray125"/>
    </fill>
  </fills>
  <borders count="1">
    <border diagonalUp="0" diagonalDown="0">
      <left style="none">
        <color rgb="FFC7C7C7"/>
      </left>
      <right style="none">
        <color rgb="FFC7C7C7"/>
      </right>
      <top style="none">
        <color rgb="FFC7C7C7"/>
      </top>
      <bottom style="none">
        <color rgb="FFC7C7C7"/>
      </bottom>
    </border>
  </borders>
  <cellStyleXfs count="1">
    <xf fontId="0" fillId="0" borderId="0" numFmtId="0">
      <alignment horizontal="general" vertical="bottom" wrapText="0" shrinkToFit="0" textRotation="0" indent="0"/>
    </xf>
  </cellStyleXfs>
  <cellXfs count="5"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1" fillId="0" borderId="0" numFmtId="0" xfId="0">
      <alignment horizontal="general" vertical="bottom" wrapText="0" shrinkToFit="0" textRotation="0" indent="0"/>
    </xf>
    <xf applyAlignment="1" applyBorder="1" applyFont="1" applyFill="1" applyNumberFormat="1" fontId="0" fillId="0" borderId="0" numFmtId="100" xfId="0">
      <alignment horizontal="general" vertical="bottom" wrapText="0" shrinkToFit="0" textRotation="0" indent="0"/>
    </xf>
    <xf applyAlignment="1" applyBorder="1" applyFont="1" applyFill="1" applyNumberFormat="1" fontId="2" fillId="0" borderId="0" numFmtId="0" xfId="0">
      <alignment horizontal="general" vertical="bottom" wrapText="0" shrinkToFit="0" textRotation="0" indent="0"/>
    </xf>
    <xf applyAlignment="1" applyBorder="1" applyFont="1" applyFill="1" applyNumberFormat="1" fontId="2" fillId="0" borderId="0" numFmtId="0" xfId="0">
      <alignment horizontal="left" vertical="bottom" wrapText="0" shrinkToFit="0" textRotation="0" indent="0"/>
    </xf>
  </cellXfs>
</styleSheet>
</file>

<file path=xl/_rels/workbook.xml.rels><?xml version="1.0" encoding="UTF-8"?>
<Relationships xmlns="http://schemas.openxmlformats.org/package/2006/relationships">
  <Relationship Id="rId3" Type="http://schemas.openxmlformats.org/officeDocument/2006/relationships/styles" Target="styles.xml"/>
  <Relationship Id="rId2" Type="http://schemas.openxmlformats.org/officeDocument/2006/relationships/sharedStrings" Target="sharedStrings.xml"/>
  <Relationship Id="rId1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0"/>
  </sheetPr>
  <dimension ref="A1:L25"/>
  <sheetViews>
    <sheetView workbookViewId="0" tabSelected="1">
      <selection activeCell="G3" sqref="G3"/>
    </sheetView>
  </sheetViews>
  <sheetFormatPr defaultRowHeight="12.75"/>
  <cols>
    <col min="1" max="1" style="0" width="3.856911" bestFit="1" customWidth="1"/>
    <col min="2" max="2" style="0" width="19.85595" customWidth="1"/>
    <col min="3" max="3" style="0" width="11.42788" bestFit="1" customWidth="1"/>
    <col min="4" max="4" style="0" width="39.4262" bestFit="1" customWidth="1"/>
    <col min="5" max="5" style="0" width="17.28468" customWidth="1"/>
    <col min="6" max="6" style="0" width="9.142308"/>
    <col min="7" max="7" style="0" width="17.57037" customWidth="1"/>
    <col min="8" max="8" style="0" width="21.99868" customWidth="1"/>
    <col min="9" max="9" style="0" width="10.99934" customWidth="1"/>
    <col min="10" max="10" style="0" width="9.142308"/>
    <col min="11" max="11" style="0" width="12.14213" customWidth="1"/>
    <col min="12" max="12" style="0" width="12.57067" customWidth="1"/>
    <col min="13" max="256" style="0"/>
  </cols>
  <sheetData>
    <row r="1" spans="1:12">
      <c r="A1" s="1" t="inlineStr">
        <is>
          <t>Qty</t>
        </is>
      </c>
      <c r="B1" s="1" t="inlineStr">
        <is>
          <t>Value</t>
        </is>
      </c>
      <c r="C1" s="1" t="inlineStr">
        <is>
          <t>Parts</t>
        </is>
      </c>
      <c r="D1" s="1" t="inlineStr">
        <is>
          <t>Description</t>
        </is>
      </c>
      <c r="E1" s="1" t="inlineStr">
        <is>
          <t>Package</t>
        </is>
      </c>
      <c r="F1" s="1" t="inlineStr">
        <is>
          <t>Mfg</t>
        </is>
      </c>
      <c r="G1" s="1" t="inlineStr">
        <is>
          <t>Mfg Part Number</t>
        </is>
      </c>
      <c r="H1" s="1" t="inlineStr">
        <is>
          <t>Digikey part number</t>
        </is>
      </c>
      <c r="I1" s="1" t="inlineStr">
        <is>
          <t>Cost 1</t>
        </is>
      </c>
      <c r="J1" s="1" t="inlineStr">
        <is>
          <t>Cost 100</t>
        </is>
      </c>
      <c r="K1" s="1" t="inlineStr">
        <is>
          <t>Ext Cost 1</t>
        </is>
      </c>
      <c r="L1" s="1" t="inlineStr">
        <is>
          <t>Ext Cost 100</t>
        </is>
      </c>
    </row>
    <row r="2" spans="1:12">
      <c r="A2">
        <v>1</v>
      </c>
      <c r="B2" t="s">
        <v>0</v>
      </c>
      <c r="C2" t="inlineStr">
        <is>
          <t>B1</t>
        </is>
      </c>
      <c r="D2" t="inlineStr">
        <is>
          <t>CR1632 coin cell holder</t>
        </is>
      </c>
      <c r="E2" t="s">
        <v>1</v>
      </c>
      <c r="F2" t="inlineStr">
        <is>
          <t>Keystone</t>
        </is>
      </c>
      <c r="G2" t="inlineStr">
        <is>
          <t>3012TR</t>
        </is>
      </c>
      <c r="H2" t="inlineStr">
        <is>
          <t>3012KCT-ND</t>
        </is>
      </c>
      <c r="I2" s="2">
        <v>0.62</v>
      </c>
      <c r="J2" s="2">
        <v>0.44379999999999997</v>
      </c>
      <c r="K2" s="2">
        <f>A2*I2</f>
        <v>0.62</v>
      </c>
      <c r="L2" s="2">
        <f>A2*J2</f>
        <v>0.44379999999999997</v>
      </c>
    </row>
    <row r="3" spans="1:12">
      <c r="A3">
        <v>1</v>
      </c>
      <c r="B3" t="inlineStr">
        <is>
          <t>1.0p</t>
        </is>
      </c>
      <c r="C3" t="inlineStr">
        <is>
          <t>C7</t>
        </is>
      </c>
      <c r="D3" t="s">
        <v>2</v>
      </c>
      <c r="E3" t="s">
        <v>3</v>
      </c>
      <c r="I3" s="2">
        <v>0</v>
      </c>
      <c r="J3" s="2">
        <v>0</v>
      </c>
      <c r="K3" s="2">
        <f>A3*I3</f>
        <v>0</v>
      </c>
      <c r="L3" s="2">
        <f>A3*J3</f>
        <v>0</v>
      </c>
    </row>
    <row r="4" spans="1:12">
      <c r="A4">
        <v>1</v>
      </c>
      <c r="B4" t="inlineStr">
        <is>
          <t>1.5p</t>
        </is>
      </c>
      <c r="C4" t="inlineStr">
        <is>
          <t>C8</t>
        </is>
      </c>
      <c r="D4" t="s">
        <v>2</v>
      </c>
      <c r="E4" t="s">
        <v>3</v>
      </c>
      <c r="I4" s="2">
        <v>0</v>
      </c>
      <c r="J4" s="2">
        <v>0</v>
      </c>
      <c r="K4" s="2">
        <f>A4*I4</f>
        <v>0</v>
      </c>
      <c r="L4" s="2">
        <f>A4*J4</f>
        <v>0</v>
      </c>
    </row>
    <row r="5" spans="1:12">
      <c r="A5">
        <v>1</v>
      </c>
      <c r="B5" t="inlineStr">
        <is>
          <t>2.2p</t>
        </is>
      </c>
      <c r="C5" t="inlineStr">
        <is>
          <t>C6</t>
        </is>
      </c>
      <c r="D5" t="s">
        <v>2</v>
      </c>
      <c r="E5" t="s">
        <v>3</v>
      </c>
      <c r="I5" s="2">
        <v>0</v>
      </c>
      <c r="J5" s="2">
        <v>0</v>
      </c>
      <c r="K5" s="2">
        <f>A5*I5</f>
        <v>0</v>
      </c>
      <c r="L5" s="2">
        <f>A5*J5</f>
        <v>0</v>
      </c>
    </row>
    <row r="6" spans="1:12">
      <c r="A6">
        <v>2</v>
      </c>
      <c r="B6" t="inlineStr">
        <is>
          <t>12p</t>
        </is>
      </c>
      <c r="C6" t="inlineStr">
        <is>
          <t>C12, C13</t>
        </is>
      </c>
      <c r="D6" t="inlineStr">
        <is>
          <t>0402 capacitor (for xtal)</t>
        </is>
      </c>
      <c r="E6" t="s">
        <v>3</v>
      </c>
      <c r="F6" t="s">
        <v>4</v>
      </c>
      <c r="G6" t="inlineStr">
        <is>
          <t>GRM1555C1E120JA01D</t>
        </is>
      </c>
      <c r="H6" t="inlineStr">
        <is>
          <t>490-8170-1-ND</t>
        </is>
      </c>
      <c r="I6" s="2">
        <v>0.10000000000000001</v>
      </c>
      <c r="J6" s="2">
        <v>0.012699999999999999</v>
      </c>
      <c r="K6" s="2">
        <f>A6*I6</f>
        <v>0.20000000000000001</v>
      </c>
      <c r="L6" s="2">
        <f>A6*J6</f>
        <v>0.025399999999999999</v>
      </c>
    </row>
    <row r="7" spans="1:12">
      <c r="A7">
        <v>1</v>
      </c>
      <c r="B7" t="inlineStr">
        <is>
          <t>1n</t>
        </is>
      </c>
      <c r="C7" t="inlineStr">
        <is>
          <t>C2</t>
        </is>
      </c>
      <c r="D7" t="s">
        <v>5</v>
      </c>
      <c r="E7" t="s">
        <v>3</v>
      </c>
      <c r="I7" s="2">
        <v>0</v>
      </c>
      <c r="J7" s="2">
        <v>0</v>
      </c>
      <c r="K7" s="2">
        <f>A7*I7</f>
        <v>0</v>
      </c>
      <c r="L7" s="2">
        <f>A7*J7</f>
        <v>0</v>
      </c>
    </row>
    <row r="8" spans="1:12">
      <c r="A8">
        <v>1</v>
      </c>
      <c r="B8" t="inlineStr">
        <is>
          <t>2.2n</t>
        </is>
      </c>
      <c r="C8" t="inlineStr">
        <is>
          <t>C9</t>
        </is>
      </c>
      <c r="D8" t="s">
        <v>2</v>
      </c>
      <c r="E8" t="s">
        <v>3</v>
      </c>
      <c r="I8" s="2">
        <v>0</v>
      </c>
      <c r="J8" s="2">
        <v>0</v>
      </c>
      <c r="K8" s="2">
        <f>A8*I8</f>
        <v>0</v>
      </c>
      <c r="L8" s="2">
        <f>A8*J8</f>
        <v>0</v>
      </c>
    </row>
    <row r="9" spans="1:12">
      <c r="A9">
        <v>1</v>
      </c>
      <c r="B9" t="inlineStr">
        <is>
          <t>47n</t>
        </is>
      </c>
      <c r="C9" t="inlineStr">
        <is>
          <t>C4</t>
        </is>
      </c>
      <c r="D9" t="s">
        <v>5</v>
      </c>
      <c r="E9" t="s">
        <v>3</v>
      </c>
      <c r="I9" s="2">
        <v>0</v>
      </c>
      <c r="J9" s="2">
        <v>0</v>
      </c>
      <c r="K9" s="2">
        <f>A9*I9</f>
        <v>0</v>
      </c>
      <c r="L9" s="2">
        <f>A9*J9</f>
        <v>0</v>
      </c>
    </row>
    <row r="10" spans="1:12">
      <c r="A10">
        <v>3</v>
      </c>
      <c r="B10" t="inlineStr">
        <is>
          <t>100n</t>
        </is>
      </c>
      <c r="C10" t="inlineStr">
        <is>
          <t>C1, C3, C14</t>
        </is>
      </c>
      <c r="D10" t="s">
        <v>5</v>
      </c>
      <c r="E10" t="s">
        <v>3</v>
      </c>
      <c r="I10" s="2">
        <v>0</v>
      </c>
      <c r="J10" s="2">
        <v>0</v>
      </c>
      <c r="K10" s="2">
        <f>A10*I10</f>
        <v>0</v>
      </c>
      <c r="L10" s="2">
        <f>A10*J10</f>
        <v>0</v>
      </c>
    </row>
    <row r="11" spans="1:12">
      <c r="A11">
        <v>2</v>
      </c>
      <c r="B11" t="inlineStr">
        <is>
          <t>10u</t>
        </is>
      </c>
      <c r="C11" t="inlineStr">
        <is>
          <t>C5, C10</t>
        </is>
      </c>
      <c r="D11" t="inlineStr">
        <is>
          <t>0805 capacitor (bulk)</t>
        </is>
      </c>
      <c r="E11" t="inlineStr">
        <is>
          <t>.0805-B-NOSILK</t>
        </is>
      </c>
      <c r="F11" s="3" t="s">
        <v>4</v>
      </c>
      <c r="G11" t="inlineStr">
        <is>
          <t>GRM219R60J106KE19D</t>
        </is>
      </c>
      <c r="H11" s="4" t="inlineStr">
        <is>
          <t>490-3340-1-ND</t>
        </is>
      </c>
      <c r="I11" s="2">
        <v>0.14999999999999999</v>
      </c>
      <c r="J11" s="2">
        <v>0.0499</v>
      </c>
      <c r="K11" s="2">
        <f>A11*I11</f>
        <v>0.29999999999999999</v>
      </c>
      <c r="L11" s="2">
        <f>A11*J11</f>
        <v>0.0998</v>
      </c>
    </row>
    <row r="12" spans="1:12">
      <c r="A12">
        <v>1</v>
      </c>
      <c r="B12" t="s">
        <v>0</v>
      </c>
      <c r="C12" t="inlineStr">
        <is>
          <t>JP1</t>
        </is>
      </c>
      <c r="D12" t="inlineStr">
        <is>
          <t>0.50" programming header (no place)</t>
        </is>
      </c>
      <c r="E12" t="inlineStr">
        <is>
          <t>1X04-1.27MM</t>
        </is>
      </c>
      <c r="F12" t="s">
        <v>0</v>
      </c>
      <c r="G12" t="s">
        <v>0</v>
      </c>
      <c r="H12" t="s">
        <v>0</v>
      </c>
      <c r="I12" s="2">
        <v>0</v>
      </c>
      <c r="J12" s="2">
        <v>0</v>
      </c>
      <c r="K12" s="2">
        <f>A12*I12</f>
        <v>0</v>
      </c>
      <c r="L12" s="2">
        <f>A12*J12</f>
        <v>0</v>
      </c>
    </row>
    <row r="13" spans="1:12">
      <c r="A13">
        <v>1</v>
      </c>
      <c r="B13" t="inlineStr">
        <is>
          <t>4.7n</t>
        </is>
      </c>
      <c r="C13" t="inlineStr">
        <is>
          <t>L1</t>
        </is>
      </c>
      <c r="D13" t="s">
        <v>6</v>
      </c>
      <c r="E13" t="s">
        <v>3</v>
      </c>
      <c r="I13" s="2">
        <v>0</v>
      </c>
      <c r="J13" s="2">
        <v>0</v>
      </c>
      <c r="K13" s="2">
        <f>A13*I13</f>
        <v>0</v>
      </c>
      <c r="L13" s="2">
        <f>A13*J13</f>
        <v>0</v>
      </c>
    </row>
    <row r="14" spans="1:12">
      <c r="A14">
        <v>1</v>
      </c>
      <c r="B14" t="inlineStr">
        <is>
          <t>10n</t>
        </is>
      </c>
      <c r="C14" t="inlineStr">
        <is>
          <t>L2</t>
        </is>
      </c>
      <c r="D14" t="s">
        <v>6</v>
      </c>
      <c r="E14" t="s">
        <v>3</v>
      </c>
      <c r="I14" s="2">
        <v>0</v>
      </c>
      <c r="J14" s="2">
        <v>0</v>
      </c>
      <c r="K14" s="2">
        <f>A14*I14</f>
        <v>0</v>
      </c>
      <c r="L14" s="2">
        <f>A14*J14</f>
        <v>0</v>
      </c>
    </row>
    <row r="15" spans="1:12">
      <c r="A15">
        <v>1</v>
      </c>
      <c r="B15" t="inlineStr">
        <is>
          <t>3.3n</t>
        </is>
      </c>
      <c r="C15" t="inlineStr">
        <is>
          <t>L3</t>
        </is>
      </c>
      <c r="D15" t="s">
        <v>6</v>
      </c>
      <c r="E15" t="s">
        <v>3</v>
      </c>
      <c r="I15" s="2">
        <v>0</v>
      </c>
      <c r="J15" s="2">
        <v>0</v>
      </c>
      <c r="K15" s="2">
        <f>A15*I15</f>
        <v>0</v>
      </c>
      <c r="L15" s="2">
        <f>A15*J15</f>
        <v>0</v>
      </c>
    </row>
    <row r="16" spans="1:12">
      <c r="A16">
        <v>1</v>
      </c>
      <c r="B16" t="s">
        <v>0</v>
      </c>
      <c r="C16" t="inlineStr">
        <is>
          <t>LED1</t>
        </is>
      </c>
      <c r="D16" t="inlineStr">
        <is>
          <t>LED_RGB_COMMON_ANODE-1.6X1.26</t>
        </is>
      </c>
      <c r="E16" t="s">
        <v>1</v>
      </c>
      <c r="F16" s="3" t="inlineStr">
        <is>
          <t>Rohm</t>
        </is>
      </c>
      <c r="G16" s="4" t="inlineStr">
        <is>
          <t>SMLV56RGB1W</t>
        </is>
      </c>
      <c r="H16" t="inlineStr">
        <is>
          <t>846-1000-1-ND</t>
        </is>
      </c>
      <c r="I16" s="2">
        <v>2.2000000000000002</v>
      </c>
      <c r="J16" s="2">
        <v>1.22</v>
      </c>
      <c r="K16" s="2">
        <f>A16*I16</f>
        <v>2.2000000000000002</v>
      </c>
      <c r="L16" s="2">
        <f>A16*J16</f>
        <v>1.22</v>
      </c>
    </row>
    <row r="17" spans="1:12">
      <c r="A17">
        <v>3</v>
      </c>
      <c r="B17" t="inlineStr">
        <is>
          <t>TBD!!!!</t>
        </is>
      </c>
      <c r="C17" t="inlineStr">
        <is>
          <t>R3, R4, R5</t>
        </is>
      </c>
      <c r="D17" t="inlineStr">
        <is>
          <t>0402 resistor (LEDs)</t>
        </is>
      </c>
      <c r="E17" t="s">
        <v>3</v>
      </c>
      <c r="F17" t="s">
        <v>7</v>
      </c>
      <c r="G17" t="s">
        <v>8</v>
      </c>
      <c r="H17" t="s">
        <v>8</v>
      </c>
      <c r="I17" s="2">
        <v>0.083000000000000004</v>
      </c>
      <c r="J17" s="2">
        <v>0.025499999999999998</v>
      </c>
      <c r="K17" s="2">
        <f>A17*I17</f>
        <v>0.249</v>
      </c>
      <c r="L17" s="2">
        <f>A17*J17</f>
        <v>0.076499999999999999</v>
      </c>
    </row>
    <row r="18" spans="1:12">
      <c r="A18">
        <v>2</v>
      </c>
      <c r="B18" t="inlineStr">
        <is>
          <t>10k</t>
        </is>
      </c>
      <c r="C18" t="inlineStr">
        <is>
          <t>R1, R2</t>
        </is>
      </c>
      <c r="D18" t="inlineStr">
        <is>
          <t>0402 resistor (pull-up)</t>
        </is>
      </c>
      <c r="E18" t="s">
        <v>3</v>
      </c>
      <c r="F18" t="s">
        <v>7</v>
      </c>
      <c r="G18" t="inlineStr">
        <is>
          <t>CRCW040210K0FKED</t>
        </is>
      </c>
      <c r="H18" t="inlineStr">
        <is>
          <t>541-10.0KLCT-ND</t>
        </is>
      </c>
      <c r="I18" s="2">
        <v>0.083000000000000004</v>
      </c>
      <c r="J18" s="2">
        <v>0.025499999999999998</v>
      </c>
      <c r="K18" s="2">
        <f>A18*I18</f>
        <v>0.16600000000000001</v>
      </c>
      <c r="L18" s="2">
        <f>A18*J18</f>
        <v>0.050999999999999997</v>
      </c>
    </row>
    <row r="19" spans="1:12">
      <c r="A19">
        <v>1</v>
      </c>
      <c r="B19" t="s">
        <v>9</v>
      </c>
      <c r="C19" t="inlineStr">
        <is>
          <t>U1</t>
        </is>
      </c>
      <c r="D19" t="inlineStr">
        <is>
          <t>NRF51822 IC</t>
        </is>
      </c>
      <c r="E19" t="inlineStr">
        <is>
          <t>QFN48-6X6MM</t>
        </is>
      </c>
      <c r="F19" t="inlineStr">
        <is>
          <t>Nordic</t>
        </is>
      </c>
      <c r="G19" t="s">
        <v>9</v>
      </c>
      <c r="H19" t="inlineStr">
        <is>
          <t>1490-1032-1-ND</t>
        </is>
      </c>
      <c r="I19" s="2">
        <v>4.1100000000000003</v>
      </c>
      <c r="J19" s="2">
        <v>3.0139999999999998</v>
      </c>
      <c r="K19" s="2">
        <f>A19*I19</f>
        <v>4.1100000000000003</v>
      </c>
      <c r="L19" s="2">
        <f>A19*J19</f>
        <v>3.0139999999999998</v>
      </c>
    </row>
    <row r="20" spans="1:12">
      <c r="A20">
        <v>1</v>
      </c>
      <c r="B20" t="inlineStr">
        <is>
          <t>16MHz</t>
        </is>
      </c>
      <c r="C20" t="inlineStr">
        <is>
          <t>X1</t>
        </is>
      </c>
      <c r="D20" t="inlineStr">
        <is>
          <t>CRYSTAL'-2520'</t>
        </is>
      </c>
      <c r="E20" t="inlineStr">
        <is>
          <t>2.5 x 2.0 mm</t>
        </is>
      </c>
      <c r="F20" t="inlineStr">
        <is>
          <t>TXC</t>
        </is>
      </c>
      <c r="G20" t="inlineStr">
        <is>
          <t>7S-16.000MAHE-T</t>
        </is>
      </c>
      <c r="H20" t="inlineStr">
        <is>
          <t>887-1833-1-ND</t>
        </is>
      </c>
      <c r="I20" s="2">
        <v>0.95999999999999996</v>
      </c>
      <c r="J20" s="2">
        <v>0.69999999999999996</v>
      </c>
      <c r="K20" s="2">
        <f>A20*I20</f>
        <v>0.95999999999999996</v>
      </c>
      <c r="L20" s="2">
        <f>A20*J20</f>
        <v>0.69999999999999996</v>
      </c>
    </row>
    <row r="21" spans="1:12">
      <c r="A21">
        <v>1</v>
      </c>
      <c r="B21" t="s">
        <v>0</v>
      </c>
      <c r="C21" t="s">
        <v>0</v>
      </c>
      <c r="D21" t="inlineStr">
        <is>
          <t>PCB, 2 layer, OSH Park?</t>
        </is>
      </c>
      <c r="E21" t="inlineStr">
        <is>
          <t>0.895 x 0.790</t>
        </is>
      </c>
      <c r="G21" t="s">
        <v>0</v>
      </c>
      <c r="H21" t="s">
        <v>0</v>
      </c>
      <c r="I21" s="2">
        <f>5*0.89500000000000002*0.79000000000000004/3</f>
        <v>1.1784166666666667</v>
      </c>
      <c r="J21" s="2">
        <f>5*0.89500000000000002*0.79000000000000004/3</f>
        <v>1.1784166666666667</v>
      </c>
      <c r="K21" s="2">
        <f>A21*I21</f>
        <v>1.1784166666666667</v>
      </c>
      <c r="L21" s="2">
        <f>A21*J21</f>
        <v>1.1784166666666667</v>
      </c>
    </row>
    <row r="22" spans="1:12">
      <c r="A22">
        <v>1</v>
      </c>
      <c r="B22" t="s">
        <v>0</v>
      </c>
      <c r="C22" t="s">
        <v>0</v>
      </c>
      <c r="D22" t="inlineStr">
        <is>
          <t>Assembly cost</t>
        </is>
      </c>
      <c r="E22" t="s">
        <v>0</v>
      </c>
      <c r="G22" t="s">
        <v>0</v>
      </c>
      <c r="H22" t="s">
        <v>0</v>
      </c>
      <c r="I22" s="2">
        <v>0</v>
      </c>
      <c r="J22" s="2">
        <v>0</v>
      </c>
      <c r="K22" s="2">
        <f>A22*I22</f>
        <v>0</v>
      </c>
      <c r="L22" s="2">
        <f>A22*J22</f>
        <v>0</v>
      </c>
    </row>
    <row r="23" spans="1:12">
      <c r="I23" s="2"/>
      <c r="J23" s="2"/>
      <c r="K23" s="2">
        <f>SUM(K2:K22)</f>
        <v>9.9834166666666668</v>
      </c>
      <c r="L23" s="2">
        <f>SUM(L2:L22)</f>
        <v>6.8089166666666667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7" bottom="1.667" header="1" footer="1"/>
  <pageSetup blackAndWhite="0" cellComments="asDisplayed" draft="0" errors="displayed" orientation="portrait" pageOrder="downThenOver" paperSize="1" scale="100" useFirstPageNumb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gnumeric</Application>
  <AppVersion>1.1218</AppVers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modified xsi:type="dcterms:W3CDTF">2015-01-31T01:13:51Z</dcterms:modified>
  <dcterms:created xsi:type="dcterms:W3CDTF">2015-01-31T00:41:19Z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