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iller/GitHub/NanoDegree/Class_Statistics/"/>
    </mc:Choice>
  </mc:AlternateContent>
  <bookViews>
    <workbookView xWindow="25600" yWindow="1100" windowWidth="25600" windowHeight="14660" tabRatio="500" activeTab="3"/>
  </bookViews>
  <sheets>
    <sheet name="SOCIAL NETWORK EXAMPLE" sheetId="1" r:id="rId1"/>
    <sheet name="SampleSD" sheetId="2" r:id="rId2"/>
    <sheet name="FB_Friends" sheetId="3" r:id="rId3"/>
    <sheet name="BBC_Recognition_Scores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8" i="4" l="1"/>
  <c r="H22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H2" i="4"/>
  <c r="G2" i="4"/>
  <c r="F228" i="4"/>
  <c r="C229" i="4"/>
  <c r="C228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28" i="4"/>
  <c r="D33" i="3"/>
  <c r="F29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31" i="3"/>
  <c r="B32" i="3"/>
  <c r="D32" i="3"/>
  <c r="D31" i="3"/>
  <c r="D3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0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0" i="3"/>
  <c r="C13" i="2"/>
  <c r="C12" i="2"/>
  <c r="C3" i="2"/>
  <c r="C4" i="2"/>
  <c r="C5" i="2"/>
  <c r="C6" i="2"/>
  <c r="C7" i="2"/>
  <c r="C8" i="2"/>
  <c r="C9" i="2"/>
  <c r="C10" i="2"/>
  <c r="C2" i="2"/>
  <c r="B3" i="2"/>
  <c r="B4" i="2"/>
  <c r="B5" i="2"/>
  <c r="B6" i="2"/>
  <c r="B7" i="2"/>
  <c r="B8" i="2"/>
  <c r="B9" i="2"/>
  <c r="B10" i="2"/>
  <c r="B2" i="2"/>
  <c r="A12" i="2"/>
  <c r="G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103" i="1"/>
</calcChain>
</file>

<file path=xl/sharedStrings.xml><?xml version="1.0" encoding="utf-8"?>
<sst xmlns="http://schemas.openxmlformats.org/spreadsheetml/2006/main" count="19" uniqueCount="18">
  <si>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</si>
  <si>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</si>
  <si>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</si>
  <si>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</si>
  <si>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</si>
  <si>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</si>
  <si>
    <t>Variance</t>
  </si>
  <si>
    <t>Population SD (NOT Correct because this is a sample)</t>
  </si>
  <si>
    <t>Sample from the Population</t>
  </si>
  <si>
    <t>Bessel's correction</t>
  </si>
  <si>
    <t>Timestamp</t>
  </si>
  <si>
    <t>How many Facebook friends do you have?</t>
  </si>
  <si>
    <t>Deviation</t>
  </si>
  <si>
    <t>Sum of Sq Deviations</t>
  </si>
  <si>
    <t>SD</t>
  </si>
  <si>
    <t>Sample SD (N-1)</t>
  </si>
  <si>
    <t>Recognition Score</t>
  </si>
  <si>
    <t>Temporal Memory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</si>
</sst>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rgb="FF000000"/>
      <name val="Verdana"/>
    </font>
    <font>
      <b/>
      <sz val="13"/>
      <color rgb="FF000000"/>
      <name val="Arial"/>
      <charset val="161"/>
    </font>
    <font>
      <sz val="13"/>
      <color rgb="FF000000"/>
      <name val="Arial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22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C3" sqref="C3"/>
    </sheetView>
  </sheetViews>
  <sheetFormatPr baseColWidth="10" defaultRowHeight="16" x14ac:dyDescent="0.2"/>
  <cols>
    <col min="1" max="1" width="11.83203125" bestFit="1" customWidth="1"/>
    <col min="2" max="2" width="20" bestFit="1" customWidth="1"/>
    <col min="3" max="3" width="30.6640625" bestFit="1" customWidth="1"/>
    <col min="5" max="7" width="26.1640625" customWidth="1"/>
  </cols>
  <sheetData>
    <row r="1" spans="1:7" s="7" customFormat="1" ht="33" customHeight="1" x14ac:dyDescent="0.2">
      <c r="A1" s="4" t="s">
        <v>0</v>
      </c>
      <c r="B1" s="4" t="s">
        <v>1</v>
      </c>
      <c r="C1" s="4" t="s">
        <v>2</v>
      </c>
      <c r="D1" s="5"/>
      <c r="E1" s="6" t="s">
        <v>3</v>
      </c>
      <c r="F1" s="5" t="s">
        <v>4</v>
      </c>
      <c r="G1" s="5" t="s">
        <v>5</v>
      </c>
    </row>
    <row r="2" spans="1:7" ht="17" x14ac:dyDescent="0.2">
      <c r="A2" s="3">
        <v>59147.29</v>
      </c>
      <c r="B2" s="3">
        <f>A2-$A$103</f>
        <v>8560.9266999999891</v>
      </c>
      <c r="C2" s="3">
        <f>B2^2</f>
        <v>73289465.962772697</v>
      </c>
      <c r="D2" s="2"/>
      <c r="E2" s="2">
        <f>AVERAGE(A2:A101)</f>
        <v>50586.363300000012</v>
      </c>
      <c r="F2" s="2">
        <f>AVERAGE(C2:C101)</f>
        <v>113570640.17942014</v>
      </c>
      <c r="G2" s="2">
        <f>SQRT(F2)</f>
        <v>10656.952668536167</v>
      </c>
    </row>
    <row r="3" spans="1:7" ht="17" x14ac:dyDescent="0.2">
      <c r="A3" s="3">
        <v>61379.14</v>
      </c>
      <c r="B3" s="3">
        <f t="shared" ref="B3:B66" si="0">A3-$A$103</f>
        <v>10792.776699999988</v>
      </c>
      <c r="C3" s="3">
        <f t="shared" ref="C3:C66" si="1">B3^2</f>
        <v>116484028.89606263</v>
      </c>
      <c r="D3" s="2"/>
      <c r="E3" s="2"/>
      <c r="F3" s="2"/>
      <c r="G3" s="2"/>
    </row>
    <row r="4" spans="1:7" ht="17" x14ac:dyDescent="0.2">
      <c r="A4" s="3">
        <v>55683.19</v>
      </c>
      <c r="B4" s="3">
        <f t="shared" si="0"/>
        <v>5096.8266999999905</v>
      </c>
      <c r="C4" s="3">
        <f t="shared" si="1"/>
        <v>25977642.409832794</v>
      </c>
      <c r="D4" s="2"/>
      <c r="E4" s="2"/>
      <c r="F4" s="2"/>
      <c r="G4" s="2"/>
    </row>
    <row r="5" spans="1:7" ht="17" x14ac:dyDescent="0.2">
      <c r="A5" s="3">
        <v>56272.76</v>
      </c>
      <c r="B5" s="3">
        <f t="shared" si="0"/>
        <v>5686.3966999999902</v>
      </c>
      <c r="C5" s="3">
        <f t="shared" si="1"/>
        <v>32335107.429770779</v>
      </c>
      <c r="D5" s="2"/>
      <c r="E5" s="2"/>
      <c r="F5" s="2"/>
      <c r="G5" s="2"/>
    </row>
    <row r="6" spans="1:7" ht="17" x14ac:dyDescent="0.2">
      <c r="A6" s="3">
        <v>52055.88</v>
      </c>
      <c r="B6" s="3">
        <f t="shared" si="0"/>
        <v>1469.5166999999856</v>
      </c>
      <c r="C6" s="3">
        <f t="shared" si="1"/>
        <v>2159479.3315788475</v>
      </c>
      <c r="D6" s="2"/>
      <c r="E6" s="2"/>
      <c r="F6" s="2"/>
      <c r="G6" s="2"/>
    </row>
    <row r="7" spans="1:7" ht="17" x14ac:dyDescent="0.2">
      <c r="A7" s="3">
        <v>47696.74</v>
      </c>
      <c r="B7" s="3">
        <f t="shared" si="0"/>
        <v>-2889.6233000000138</v>
      </c>
      <c r="C7" s="3">
        <f t="shared" si="1"/>
        <v>8349922.8159029698</v>
      </c>
      <c r="D7" s="2"/>
      <c r="E7" s="2"/>
      <c r="F7" s="2"/>
      <c r="G7" s="2"/>
    </row>
    <row r="8" spans="1:7" ht="17" x14ac:dyDescent="0.2">
      <c r="A8" s="3">
        <v>60577.53</v>
      </c>
      <c r="B8" s="3">
        <f t="shared" si="0"/>
        <v>9991.166699999987</v>
      </c>
      <c r="C8" s="3">
        <f t="shared" si="1"/>
        <v>99823412.027188629</v>
      </c>
      <c r="D8" s="2"/>
      <c r="E8" s="2"/>
      <c r="F8" s="2"/>
      <c r="G8" s="2"/>
    </row>
    <row r="9" spans="1:7" ht="17" x14ac:dyDescent="0.2">
      <c r="A9" s="3">
        <v>49793.440000000002</v>
      </c>
      <c r="B9" s="3">
        <f t="shared" si="0"/>
        <v>-792.92330000000948</v>
      </c>
      <c r="C9" s="3">
        <f t="shared" si="1"/>
        <v>628727.35968290502</v>
      </c>
      <c r="D9" s="2"/>
      <c r="E9" s="2"/>
      <c r="F9" s="2"/>
      <c r="G9" s="2"/>
    </row>
    <row r="10" spans="1:7" ht="17" x14ac:dyDescent="0.2">
      <c r="A10" s="3">
        <v>35562.29</v>
      </c>
      <c r="B10" s="3">
        <f t="shared" si="0"/>
        <v>-15024.073300000011</v>
      </c>
      <c r="C10" s="3">
        <f t="shared" si="1"/>
        <v>225722778.52377322</v>
      </c>
      <c r="D10" s="2"/>
      <c r="E10" s="2"/>
      <c r="F10" s="2"/>
      <c r="G10" s="2"/>
    </row>
    <row r="11" spans="1:7" ht="17" x14ac:dyDescent="0.2">
      <c r="A11" s="3">
        <v>58586.76</v>
      </c>
      <c r="B11" s="3">
        <f t="shared" si="0"/>
        <v>8000.3966999999902</v>
      </c>
      <c r="C11" s="3">
        <f t="shared" si="1"/>
        <v>64006347.357370734</v>
      </c>
      <c r="D11" s="2"/>
      <c r="E11" s="2"/>
      <c r="F11" s="2"/>
      <c r="G11" s="2"/>
    </row>
    <row r="12" spans="1:7" ht="17" x14ac:dyDescent="0.2">
      <c r="A12" s="3">
        <v>47091.37</v>
      </c>
      <c r="B12" s="3">
        <f t="shared" si="0"/>
        <v>-3494.9933000000092</v>
      </c>
      <c r="C12" s="3">
        <f t="shared" si="1"/>
        <v>12214978.167044954</v>
      </c>
      <c r="D12" s="2"/>
      <c r="E12" s="2"/>
      <c r="F12" s="2"/>
      <c r="G12" s="2"/>
    </row>
    <row r="13" spans="1:7" ht="17" x14ac:dyDescent="0.2">
      <c r="A13" s="3">
        <v>36906.959999999999</v>
      </c>
      <c r="B13" s="3">
        <f t="shared" si="0"/>
        <v>-13679.403300000013</v>
      </c>
      <c r="C13" s="3">
        <f t="shared" si="1"/>
        <v>187126074.64405122</v>
      </c>
      <c r="D13" s="2"/>
      <c r="E13" s="2"/>
      <c r="F13" s="2"/>
      <c r="G13" s="2"/>
    </row>
    <row r="14" spans="1:7" ht="17" x14ac:dyDescent="0.2">
      <c r="A14" s="3">
        <v>53479.66</v>
      </c>
      <c r="B14" s="3">
        <f t="shared" si="0"/>
        <v>2893.2966999999917</v>
      </c>
      <c r="C14" s="3">
        <f t="shared" si="1"/>
        <v>8371165.794230842</v>
      </c>
      <c r="D14" s="2"/>
      <c r="E14" s="2"/>
      <c r="F14" s="2"/>
      <c r="G14" s="2"/>
    </row>
    <row r="15" spans="1:7" ht="17" x14ac:dyDescent="0.2">
      <c r="A15" s="3">
        <v>67834.740000000005</v>
      </c>
      <c r="B15" s="3">
        <f t="shared" si="0"/>
        <v>17248.376699999993</v>
      </c>
      <c r="C15" s="3">
        <f t="shared" si="1"/>
        <v>297506498.78510267</v>
      </c>
      <c r="D15" s="2"/>
      <c r="E15" s="2"/>
      <c r="F15" s="2"/>
      <c r="G15" s="2"/>
    </row>
    <row r="16" spans="1:7" ht="17" x14ac:dyDescent="0.2">
      <c r="A16" s="3">
        <v>53018.8</v>
      </c>
      <c r="B16" s="3">
        <f t="shared" si="0"/>
        <v>2432.4366999999911</v>
      </c>
      <c r="C16" s="3">
        <f t="shared" si="1"/>
        <v>5916748.2995068468</v>
      </c>
      <c r="D16" s="2"/>
      <c r="E16" s="2"/>
      <c r="F16" s="2"/>
      <c r="G16" s="2"/>
    </row>
    <row r="17" spans="1:7" ht="17" x14ac:dyDescent="0.2">
      <c r="A17" s="3">
        <v>60375.11</v>
      </c>
      <c r="B17" s="3">
        <f t="shared" si="0"/>
        <v>9788.7466999999888</v>
      </c>
      <c r="C17" s="3">
        <f t="shared" si="1"/>
        <v>95819561.956760675</v>
      </c>
      <c r="D17" s="2"/>
      <c r="E17" s="2"/>
      <c r="F17" s="2"/>
      <c r="G17" s="2"/>
    </row>
    <row r="18" spans="1:7" ht="17" x14ac:dyDescent="0.2">
      <c r="A18" s="3">
        <v>36566.910000000003</v>
      </c>
      <c r="B18" s="3">
        <f t="shared" si="0"/>
        <v>-14019.453300000008</v>
      </c>
      <c r="C18" s="3">
        <f t="shared" si="1"/>
        <v>196545070.83088112</v>
      </c>
      <c r="D18" s="2"/>
      <c r="E18" s="2"/>
      <c r="F18" s="2"/>
      <c r="G18" s="2"/>
    </row>
    <row r="19" spans="1:7" ht="17" x14ac:dyDescent="0.2">
      <c r="A19" s="3">
        <v>52905.58</v>
      </c>
      <c r="B19" s="3">
        <f t="shared" si="0"/>
        <v>2319.2166999999899</v>
      </c>
      <c r="C19" s="3">
        <f t="shared" si="1"/>
        <v>5378766.1015588436</v>
      </c>
      <c r="D19" s="2"/>
      <c r="E19" s="2"/>
      <c r="F19" s="2"/>
      <c r="G19" s="2"/>
    </row>
    <row r="20" spans="1:7" ht="17" x14ac:dyDescent="0.2">
      <c r="A20" s="3">
        <v>51063.31</v>
      </c>
      <c r="B20" s="3">
        <f t="shared" si="0"/>
        <v>476.94669999998587</v>
      </c>
      <c r="C20" s="3">
        <f t="shared" si="1"/>
        <v>227478.15464087651</v>
      </c>
      <c r="D20" s="2"/>
      <c r="E20" s="2"/>
      <c r="F20" s="2"/>
      <c r="G20" s="2"/>
    </row>
    <row r="21" spans="1:7" ht="17" x14ac:dyDescent="0.2">
      <c r="A21" s="3">
        <v>65431.26</v>
      </c>
      <c r="B21" s="3">
        <f t="shared" si="0"/>
        <v>14844.89669999999</v>
      </c>
      <c r="C21" s="3">
        <f t="shared" si="1"/>
        <v>220370958.0336706</v>
      </c>
      <c r="D21" s="2"/>
      <c r="E21" s="2"/>
      <c r="F21" s="2"/>
      <c r="G21" s="2"/>
    </row>
    <row r="22" spans="1:7" ht="17" x14ac:dyDescent="0.2">
      <c r="A22" s="3">
        <v>57071.83</v>
      </c>
      <c r="B22" s="3">
        <f t="shared" si="0"/>
        <v>6485.4666999999899</v>
      </c>
      <c r="C22" s="3">
        <f t="shared" si="1"/>
        <v>42061278.31680876</v>
      </c>
      <c r="D22" s="2"/>
      <c r="E22" s="2"/>
      <c r="F22" s="2"/>
      <c r="G22" s="2"/>
    </row>
    <row r="23" spans="1:7" ht="17" x14ac:dyDescent="0.2">
      <c r="A23" s="3">
        <v>30060.59</v>
      </c>
      <c r="B23" s="3">
        <f t="shared" si="0"/>
        <v>-20525.773300000012</v>
      </c>
      <c r="C23" s="3">
        <f t="shared" si="1"/>
        <v>421307369.56299335</v>
      </c>
      <c r="D23" s="2"/>
      <c r="E23" s="2"/>
      <c r="F23" s="2"/>
      <c r="G23" s="2"/>
    </row>
    <row r="24" spans="1:7" ht="17" x14ac:dyDescent="0.2">
      <c r="A24" s="3">
        <v>42619.62</v>
      </c>
      <c r="B24" s="3">
        <f t="shared" si="0"/>
        <v>-7966.7433000000092</v>
      </c>
      <c r="C24" s="3">
        <f t="shared" si="1"/>
        <v>63468998.808095038</v>
      </c>
      <c r="D24" s="2"/>
      <c r="E24" s="2"/>
      <c r="F24" s="2"/>
      <c r="G24" s="2"/>
    </row>
    <row r="25" spans="1:7" ht="17" x14ac:dyDescent="0.2">
      <c r="A25" s="3">
        <v>52984.77</v>
      </c>
      <c r="B25" s="3">
        <f t="shared" si="0"/>
        <v>2398.406699999985</v>
      </c>
      <c r="C25" s="3">
        <f t="shared" si="1"/>
        <v>5752354.6986048184</v>
      </c>
      <c r="D25" s="2"/>
      <c r="E25" s="2"/>
      <c r="F25" s="2"/>
      <c r="G25" s="2"/>
    </row>
    <row r="26" spans="1:7" ht="17" x14ac:dyDescent="0.2">
      <c r="A26" s="3">
        <v>57871.28</v>
      </c>
      <c r="B26" s="3">
        <f t="shared" si="0"/>
        <v>7284.916699999987</v>
      </c>
      <c r="C26" s="3">
        <f t="shared" si="1"/>
        <v>53070011.325938702</v>
      </c>
      <c r="D26" s="2"/>
      <c r="E26" s="2"/>
      <c r="F26" s="2"/>
      <c r="G26" s="2"/>
    </row>
    <row r="27" spans="1:7" ht="17" x14ac:dyDescent="0.2">
      <c r="A27" s="3">
        <v>41274.370000000003</v>
      </c>
      <c r="B27" s="3">
        <f t="shared" si="0"/>
        <v>-9311.9933000000092</v>
      </c>
      <c r="C27" s="3">
        <f t="shared" si="1"/>
        <v>86713219.219245061</v>
      </c>
      <c r="D27" s="2"/>
      <c r="E27" s="2"/>
      <c r="F27" s="2"/>
      <c r="G27" s="2"/>
    </row>
    <row r="28" spans="1:7" ht="17" x14ac:dyDescent="0.2">
      <c r="A28" s="3">
        <v>24497.78</v>
      </c>
      <c r="B28" s="3">
        <f t="shared" si="0"/>
        <v>-26088.583300000013</v>
      </c>
      <c r="C28" s="3">
        <f t="shared" si="1"/>
        <v>680614178.60103953</v>
      </c>
      <c r="D28" s="2"/>
      <c r="E28" s="2"/>
      <c r="F28" s="2"/>
      <c r="G28" s="2"/>
    </row>
    <row r="29" spans="1:7" ht="17" x14ac:dyDescent="0.2">
      <c r="A29" s="3">
        <v>47939.82</v>
      </c>
      <c r="B29" s="3">
        <f t="shared" si="0"/>
        <v>-2646.5433000000121</v>
      </c>
      <c r="C29" s="3">
        <f t="shared" si="1"/>
        <v>7004191.4387749536</v>
      </c>
      <c r="D29" s="2"/>
      <c r="E29" s="2"/>
      <c r="F29" s="2"/>
      <c r="G29" s="2"/>
    </row>
    <row r="30" spans="1:7" ht="17" x14ac:dyDescent="0.2">
      <c r="A30" s="3">
        <v>42755.519999999997</v>
      </c>
      <c r="B30" s="3">
        <f t="shared" si="0"/>
        <v>-7830.843300000015</v>
      </c>
      <c r="C30" s="3">
        <f t="shared" si="1"/>
        <v>61322106.789155126</v>
      </c>
      <c r="D30" s="2"/>
      <c r="E30" s="2"/>
      <c r="F30" s="2"/>
      <c r="G30" s="2"/>
    </row>
    <row r="31" spans="1:7" ht="17" x14ac:dyDescent="0.2">
      <c r="A31" s="3">
        <v>57189.35</v>
      </c>
      <c r="B31" s="3">
        <f t="shared" si="0"/>
        <v>6602.9866999999867</v>
      </c>
      <c r="C31" s="3">
        <f t="shared" si="1"/>
        <v>43599433.360376716</v>
      </c>
      <c r="D31" s="2"/>
      <c r="E31" s="2"/>
      <c r="F31" s="2"/>
      <c r="G31" s="2"/>
    </row>
    <row r="32" spans="1:7" ht="17" x14ac:dyDescent="0.2">
      <c r="A32" s="3">
        <v>37216.449999999997</v>
      </c>
      <c r="B32" s="3">
        <f t="shared" si="0"/>
        <v>-13369.913300000015</v>
      </c>
      <c r="C32" s="3">
        <f t="shared" si="1"/>
        <v>178754581.6495173</v>
      </c>
      <c r="D32" s="2"/>
      <c r="E32" s="2"/>
      <c r="F32" s="2"/>
      <c r="G32" s="2"/>
    </row>
    <row r="33" spans="1:7" ht="17" x14ac:dyDescent="0.2">
      <c r="A33" s="3">
        <v>44742.99</v>
      </c>
      <c r="B33" s="3">
        <f t="shared" si="0"/>
        <v>-5843.3733000000138</v>
      </c>
      <c r="C33" s="3">
        <f t="shared" si="1"/>
        <v>34145011.523153052</v>
      </c>
      <c r="D33" s="2"/>
      <c r="E33" s="2"/>
      <c r="F33" s="2"/>
      <c r="G33" s="2"/>
    </row>
    <row r="34" spans="1:7" ht="17" x14ac:dyDescent="0.2">
      <c r="A34" s="3">
        <v>47119.040000000001</v>
      </c>
      <c r="B34" s="3">
        <f t="shared" si="0"/>
        <v>-3467.3233000000109</v>
      </c>
      <c r="C34" s="3">
        <f t="shared" si="1"/>
        <v>12022330.866722966</v>
      </c>
      <c r="D34" s="2"/>
      <c r="E34" s="2"/>
      <c r="F34" s="2"/>
      <c r="G34" s="2"/>
    </row>
    <row r="35" spans="1:7" ht="17" x14ac:dyDescent="0.2">
      <c r="A35" s="3">
        <v>59269.48</v>
      </c>
      <c r="B35" s="3">
        <f t="shared" si="0"/>
        <v>8683.1166999999914</v>
      </c>
      <c r="C35" s="3">
        <f t="shared" si="1"/>
        <v>75396515.625818744</v>
      </c>
      <c r="D35" s="2"/>
      <c r="E35" s="2"/>
      <c r="F35" s="2"/>
      <c r="G35" s="2"/>
    </row>
    <row r="36" spans="1:7" ht="17" x14ac:dyDescent="0.2">
      <c r="A36" s="3">
        <v>53336.800000000003</v>
      </c>
      <c r="B36" s="3">
        <f t="shared" si="0"/>
        <v>2750.4366999999911</v>
      </c>
      <c r="C36" s="3">
        <f t="shared" si="1"/>
        <v>7564902.0407068413</v>
      </c>
      <c r="D36" s="2"/>
      <c r="E36" s="2"/>
      <c r="F36" s="2"/>
      <c r="G36" s="2"/>
    </row>
    <row r="37" spans="1:7" ht="17" x14ac:dyDescent="0.2">
      <c r="A37" s="3">
        <v>39719.54</v>
      </c>
      <c r="B37" s="3">
        <f t="shared" si="0"/>
        <v>-10866.823300000011</v>
      </c>
      <c r="C37" s="3">
        <f t="shared" si="1"/>
        <v>118087848.63342313</v>
      </c>
      <c r="D37" s="2"/>
      <c r="E37" s="2"/>
      <c r="F37" s="2"/>
      <c r="G37" s="2"/>
    </row>
    <row r="38" spans="1:7" ht="17" x14ac:dyDescent="0.2">
      <c r="A38" s="3">
        <v>69473.2</v>
      </c>
      <c r="B38" s="3">
        <f t="shared" si="0"/>
        <v>18886.836699999985</v>
      </c>
      <c r="C38" s="3">
        <f t="shared" si="1"/>
        <v>356712600.53246635</v>
      </c>
      <c r="D38" s="2"/>
      <c r="E38" s="2"/>
      <c r="F38" s="2"/>
      <c r="G38" s="2"/>
    </row>
    <row r="39" spans="1:7" ht="17" x14ac:dyDescent="0.2">
      <c r="A39" s="3">
        <v>39831.550000000003</v>
      </c>
      <c r="B39" s="3">
        <f t="shared" si="0"/>
        <v>-10754.813300000009</v>
      </c>
      <c r="C39" s="3">
        <f t="shared" si="1"/>
        <v>115666009.11785708</v>
      </c>
      <c r="D39" s="2"/>
      <c r="E39" s="2"/>
      <c r="F39" s="2"/>
      <c r="G39" s="2"/>
    </row>
    <row r="40" spans="1:7" ht="17" x14ac:dyDescent="0.2">
      <c r="A40" s="3">
        <v>58300.7</v>
      </c>
      <c r="B40" s="3">
        <f t="shared" si="0"/>
        <v>7714.3366999999853</v>
      </c>
      <c r="C40" s="3">
        <f t="shared" si="1"/>
        <v>59510990.720966659</v>
      </c>
      <c r="D40" s="2"/>
      <c r="E40" s="2"/>
      <c r="F40" s="2"/>
      <c r="G40" s="2"/>
    </row>
    <row r="41" spans="1:7" ht="17" x14ac:dyDescent="0.2">
      <c r="A41" s="3">
        <v>41726.660000000003</v>
      </c>
      <c r="B41" s="3">
        <f t="shared" si="0"/>
        <v>-8859.7033000000083</v>
      </c>
      <c r="C41" s="3">
        <f t="shared" si="1"/>
        <v>78494342.564031035</v>
      </c>
      <c r="D41" s="2"/>
      <c r="E41" s="2"/>
      <c r="F41" s="2"/>
      <c r="G41" s="2"/>
    </row>
    <row r="42" spans="1:7" ht="17" x14ac:dyDescent="0.2">
      <c r="A42" s="3">
        <v>40283.35</v>
      </c>
      <c r="B42" s="3">
        <f t="shared" si="0"/>
        <v>-10303.013300000013</v>
      </c>
      <c r="C42" s="3">
        <f t="shared" si="1"/>
        <v>106152083.05997716</v>
      </c>
      <c r="D42" s="2"/>
      <c r="E42" s="2"/>
      <c r="F42" s="2"/>
      <c r="G42" s="2"/>
    </row>
    <row r="43" spans="1:7" ht="17" x14ac:dyDescent="0.2">
      <c r="A43" s="3">
        <v>59652.4</v>
      </c>
      <c r="B43" s="3">
        <f t="shared" si="0"/>
        <v>9066.0366999999897</v>
      </c>
      <c r="C43" s="3">
        <f t="shared" si="1"/>
        <v>82193021.445746705</v>
      </c>
      <c r="D43" s="2"/>
      <c r="E43" s="2"/>
      <c r="F43" s="2"/>
      <c r="G43" s="2"/>
    </row>
    <row r="44" spans="1:7" ht="17" x14ac:dyDescent="0.2">
      <c r="A44" s="3">
        <v>40326.61</v>
      </c>
      <c r="B44" s="3">
        <f t="shared" si="0"/>
        <v>-10259.753300000011</v>
      </c>
      <c r="C44" s="3">
        <f t="shared" si="1"/>
        <v>105262537.77686112</v>
      </c>
      <c r="D44" s="2"/>
      <c r="E44" s="2"/>
      <c r="F44" s="2"/>
      <c r="G44" s="2"/>
    </row>
    <row r="45" spans="1:7" ht="17" x14ac:dyDescent="0.2">
      <c r="A45" s="3">
        <v>28167.31</v>
      </c>
      <c r="B45" s="3">
        <f t="shared" si="0"/>
        <v>-22419.05330000001</v>
      </c>
      <c r="C45" s="3">
        <f t="shared" si="1"/>
        <v>502613950.86824137</v>
      </c>
      <c r="D45" s="2"/>
      <c r="E45" s="2"/>
      <c r="F45" s="2"/>
      <c r="G45" s="2"/>
    </row>
    <row r="46" spans="1:7" ht="17" x14ac:dyDescent="0.2">
      <c r="A46" s="3">
        <v>51420.36</v>
      </c>
      <c r="B46" s="3">
        <f t="shared" si="0"/>
        <v>833.99669999998878</v>
      </c>
      <c r="C46" s="3">
        <f t="shared" si="1"/>
        <v>695550.49561087124</v>
      </c>
      <c r="D46" s="2"/>
      <c r="E46" s="2"/>
      <c r="F46" s="2"/>
      <c r="G46" s="2"/>
    </row>
    <row r="47" spans="1:7" ht="17" x14ac:dyDescent="0.2">
      <c r="A47" s="3">
        <v>55294.22</v>
      </c>
      <c r="B47" s="3">
        <f t="shared" si="0"/>
        <v>4707.8566999999894</v>
      </c>
      <c r="C47" s="3">
        <f t="shared" si="1"/>
        <v>22163914.70773479</v>
      </c>
      <c r="D47" s="2"/>
      <c r="E47" s="2"/>
      <c r="F47" s="2"/>
      <c r="G47" s="2"/>
    </row>
    <row r="48" spans="1:7" ht="17" x14ac:dyDescent="0.2">
      <c r="A48" s="3">
        <v>48116.14</v>
      </c>
      <c r="B48" s="3">
        <f t="shared" si="0"/>
        <v>-2470.2233000000124</v>
      </c>
      <c r="C48" s="3">
        <f t="shared" si="1"/>
        <v>6102003.151862951</v>
      </c>
      <c r="D48" s="2"/>
      <c r="E48" s="2"/>
      <c r="F48" s="2"/>
      <c r="G48" s="2"/>
    </row>
    <row r="49" spans="1:7" ht="17" x14ac:dyDescent="0.2">
      <c r="A49" s="3">
        <v>36780.47</v>
      </c>
      <c r="B49" s="3">
        <f t="shared" si="0"/>
        <v>-13805.893300000011</v>
      </c>
      <c r="C49" s="3">
        <f t="shared" si="1"/>
        <v>190602689.81098518</v>
      </c>
      <c r="D49" s="2"/>
      <c r="E49" s="2"/>
      <c r="F49" s="2"/>
      <c r="G49" s="2"/>
    </row>
    <row r="50" spans="1:7" ht="17" x14ac:dyDescent="0.2">
      <c r="A50" s="3">
        <v>53628.89</v>
      </c>
      <c r="B50" s="3">
        <f t="shared" si="0"/>
        <v>3042.5266999999876</v>
      </c>
      <c r="C50" s="3">
        <f t="shared" si="1"/>
        <v>9256968.7202128153</v>
      </c>
      <c r="D50" s="2"/>
      <c r="E50" s="2"/>
      <c r="F50" s="2"/>
      <c r="G50" s="2"/>
    </row>
    <row r="51" spans="1:7" ht="17" x14ac:dyDescent="0.2">
      <c r="A51" s="3">
        <v>48782.09</v>
      </c>
      <c r="B51" s="3">
        <f t="shared" si="0"/>
        <v>-1804.2733000000153</v>
      </c>
      <c r="C51" s="3">
        <f t="shared" si="1"/>
        <v>3255402.1410929454</v>
      </c>
      <c r="D51" s="2"/>
      <c r="E51" s="2"/>
      <c r="F51" s="2"/>
      <c r="G51" s="2"/>
    </row>
    <row r="52" spans="1:7" ht="17" x14ac:dyDescent="0.2">
      <c r="A52" s="3">
        <v>33615.769999999997</v>
      </c>
      <c r="B52" s="3">
        <f t="shared" si="0"/>
        <v>-16970.593300000015</v>
      </c>
      <c r="C52" s="3">
        <f t="shared" si="1"/>
        <v>288001036.95400542</v>
      </c>
      <c r="D52" s="2"/>
      <c r="E52" s="2"/>
      <c r="F52" s="2"/>
      <c r="G52" s="2"/>
    </row>
    <row r="53" spans="1:7" ht="17" x14ac:dyDescent="0.2">
      <c r="A53" s="3">
        <v>41881.339999999997</v>
      </c>
      <c r="B53" s="3">
        <f t="shared" si="0"/>
        <v>-8705.0233000000153</v>
      </c>
      <c r="C53" s="3">
        <f t="shared" si="1"/>
        <v>75777430.653543159</v>
      </c>
      <c r="D53" s="2"/>
      <c r="E53" s="2"/>
      <c r="F53" s="2"/>
      <c r="G53" s="2"/>
    </row>
    <row r="54" spans="1:7" ht="17" x14ac:dyDescent="0.2">
      <c r="A54" s="3">
        <v>64745.33</v>
      </c>
      <c r="B54" s="3">
        <f t="shared" si="0"/>
        <v>14158.96669999999</v>
      </c>
      <c r="C54" s="3">
        <f t="shared" si="1"/>
        <v>200476338.01170862</v>
      </c>
      <c r="D54" s="2"/>
      <c r="E54" s="2"/>
      <c r="F54" s="2"/>
      <c r="G54" s="2"/>
    </row>
    <row r="55" spans="1:7" ht="17" x14ac:dyDescent="0.2">
      <c r="A55" s="3">
        <v>53482.58</v>
      </c>
      <c r="B55" s="3">
        <f t="shared" si="0"/>
        <v>2896.2166999999899</v>
      </c>
      <c r="C55" s="3">
        <f t="shared" si="1"/>
        <v>8388071.1733588316</v>
      </c>
      <c r="D55" s="2"/>
      <c r="E55" s="2"/>
      <c r="F55" s="2"/>
      <c r="G55" s="2"/>
    </row>
    <row r="56" spans="1:7" ht="17" x14ac:dyDescent="0.2">
      <c r="A56" s="3">
        <v>48838.54</v>
      </c>
      <c r="B56" s="3">
        <f t="shared" si="0"/>
        <v>-1747.8233000000109</v>
      </c>
      <c r="C56" s="3">
        <f t="shared" si="1"/>
        <v>3054886.2880229284</v>
      </c>
      <c r="D56" s="2"/>
      <c r="E56" s="2"/>
      <c r="F56" s="2"/>
      <c r="G56" s="2"/>
    </row>
    <row r="57" spans="1:7" ht="17" x14ac:dyDescent="0.2">
      <c r="A57" s="3">
        <v>57031.73</v>
      </c>
      <c r="B57" s="3">
        <f t="shared" si="0"/>
        <v>6445.3666999999914</v>
      </c>
      <c r="C57" s="3">
        <f t="shared" si="1"/>
        <v>41542751.897468776</v>
      </c>
      <c r="D57" s="2"/>
      <c r="E57" s="2"/>
      <c r="F57" s="2"/>
      <c r="G57" s="2"/>
    </row>
    <row r="58" spans="1:7" ht="17" x14ac:dyDescent="0.2">
      <c r="A58" s="3">
        <v>62821.03</v>
      </c>
      <c r="B58" s="3">
        <f t="shared" si="0"/>
        <v>12234.666699999987</v>
      </c>
      <c r="C58" s="3">
        <f t="shared" si="1"/>
        <v>149687069.26008856</v>
      </c>
      <c r="D58" s="2"/>
      <c r="E58" s="2"/>
      <c r="F58" s="2"/>
      <c r="G58" s="2"/>
    </row>
    <row r="59" spans="1:7" ht="17" x14ac:dyDescent="0.2">
      <c r="A59" s="3">
        <v>60627.78</v>
      </c>
      <c r="B59" s="3">
        <f t="shared" si="0"/>
        <v>10041.416699999987</v>
      </c>
      <c r="C59" s="3">
        <f t="shared" si="1"/>
        <v>100830049.34303863</v>
      </c>
      <c r="D59" s="2"/>
      <c r="E59" s="2"/>
      <c r="F59" s="2"/>
      <c r="G59" s="2"/>
    </row>
    <row r="60" spans="1:7" ht="17" x14ac:dyDescent="0.2">
      <c r="A60" s="3">
        <v>46568.52</v>
      </c>
      <c r="B60" s="3">
        <f t="shared" si="0"/>
        <v>-4017.843300000015</v>
      </c>
      <c r="C60" s="3">
        <f t="shared" si="1"/>
        <v>16143064.783355011</v>
      </c>
      <c r="D60" s="2"/>
      <c r="E60" s="2"/>
      <c r="F60" s="2"/>
      <c r="G60" s="2"/>
    </row>
    <row r="61" spans="1:7" ht="17" x14ac:dyDescent="0.2">
      <c r="A61" s="3">
        <v>38977.050000000003</v>
      </c>
      <c r="B61" s="3">
        <f t="shared" si="0"/>
        <v>-11609.313300000009</v>
      </c>
      <c r="C61" s="3">
        <f t="shared" si="1"/>
        <v>134776155.29755709</v>
      </c>
      <c r="D61" s="2"/>
      <c r="E61" s="2"/>
      <c r="F61" s="2"/>
      <c r="G61" s="2"/>
    </row>
    <row r="62" spans="1:7" ht="17" x14ac:dyDescent="0.2">
      <c r="A62" s="3">
        <v>43250.62</v>
      </c>
      <c r="B62" s="3">
        <f t="shared" si="0"/>
        <v>-7335.7433000000092</v>
      </c>
      <c r="C62" s="3">
        <f t="shared" si="1"/>
        <v>53813129.763495028</v>
      </c>
      <c r="D62" s="2"/>
      <c r="E62" s="2"/>
      <c r="F62" s="2"/>
      <c r="G62" s="2"/>
    </row>
    <row r="63" spans="1:7" ht="17" x14ac:dyDescent="0.2">
      <c r="A63" s="3">
        <v>67502.5</v>
      </c>
      <c r="B63" s="3">
        <f t="shared" si="0"/>
        <v>16916.136699999988</v>
      </c>
      <c r="C63" s="3">
        <f t="shared" si="1"/>
        <v>286155680.85308647</v>
      </c>
      <c r="D63" s="2"/>
      <c r="E63" s="2"/>
      <c r="F63" s="2"/>
      <c r="G63" s="2"/>
    </row>
    <row r="64" spans="1:7" ht="17" x14ac:dyDescent="0.2">
      <c r="A64" s="3">
        <v>54696.18</v>
      </c>
      <c r="B64" s="3">
        <f t="shared" si="0"/>
        <v>4109.8166999999885</v>
      </c>
      <c r="C64" s="3">
        <f t="shared" si="1"/>
        <v>16890593.307598796</v>
      </c>
      <c r="D64" s="2"/>
      <c r="E64" s="2"/>
      <c r="F64" s="2"/>
      <c r="G64" s="2"/>
    </row>
    <row r="65" spans="1:7" ht="17" x14ac:dyDescent="0.2">
      <c r="A65" s="3">
        <v>43003.14</v>
      </c>
      <c r="B65" s="3">
        <f t="shared" si="0"/>
        <v>-7583.2233000000124</v>
      </c>
      <c r="C65" s="3">
        <f t="shared" si="1"/>
        <v>57505275.617663078</v>
      </c>
      <c r="D65" s="2"/>
      <c r="E65" s="2"/>
      <c r="F65" s="2"/>
      <c r="G65" s="2"/>
    </row>
    <row r="66" spans="1:7" ht="17" x14ac:dyDescent="0.2">
      <c r="A66" s="3">
        <v>29156.83</v>
      </c>
      <c r="B66" s="3">
        <f t="shared" si="0"/>
        <v>-21429.53330000001</v>
      </c>
      <c r="C66" s="3">
        <f t="shared" si="1"/>
        <v>459224897.4558093</v>
      </c>
      <c r="D66" s="2"/>
      <c r="E66" s="2"/>
      <c r="F66" s="2"/>
      <c r="G66" s="2"/>
    </row>
    <row r="67" spans="1:7" ht="17" x14ac:dyDescent="0.2">
      <c r="A67" s="3">
        <v>61230.07</v>
      </c>
      <c r="B67" s="3">
        <f t="shared" ref="B67:B101" si="2">A67-$A$103</f>
        <v>10643.706699999988</v>
      </c>
      <c r="C67" s="3">
        <f t="shared" ref="C67:C101" si="3">B67^2</f>
        <v>113288492.31562464</v>
      </c>
      <c r="D67" s="2"/>
      <c r="E67" s="2"/>
      <c r="F67" s="2"/>
      <c r="G67" s="2"/>
    </row>
    <row r="68" spans="1:7" ht="17" x14ac:dyDescent="0.2">
      <c r="A68" s="3">
        <v>56749.93</v>
      </c>
      <c r="B68" s="3">
        <f t="shared" si="2"/>
        <v>6163.5666999999885</v>
      </c>
      <c r="C68" s="3">
        <f t="shared" si="3"/>
        <v>37989554.46534875</v>
      </c>
      <c r="D68" s="2"/>
      <c r="E68" s="2"/>
      <c r="F68" s="2"/>
      <c r="G68" s="2"/>
    </row>
    <row r="69" spans="1:7" ht="17" x14ac:dyDescent="0.2">
      <c r="A69" s="3">
        <v>48373.77</v>
      </c>
      <c r="B69" s="3">
        <f t="shared" si="2"/>
        <v>-2212.593300000015</v>
      </c>
      <c r="C69" s="3">
        <f t="shared" si="3"/>
        <v>4895569.1112049567</v>
      </c>
      <c r="D69" s="2"/>
      <c r="E69" s="2"/>
      <c r="F69" s="2"/>
      <c r="G69" s="2"/>
    </row>
    <row r="70" spans="1:7" ht="17" x14ac:dyDescent="0.2">
      <c r="A70" s="3">
        <v>52428.26</v>
      </c>
      <c r="B70" s="3">
        <f t="shared" si="2"/>
        <v>1841.8966999999902</v>
      </c>
      <c r="C70" s="3">
        <f t="shared" si="3"/>
        <v>3392583.4534708541</v>
      </c>
      <c r="D70" s="2"/>
      <c r="E70" s="2"/>
      <c r="F70" s="2"/>
      <c r="G70" s="2"/>
    </row>
    <row r="71" spans="1:7" ht="17" x14ac:dyDescent="0.2">
      <c r="A71" s="3">
        <v>29961.91</v>
      </c>
      <c r="B71" s="3">
        <f t="shared" si="2"/>
        <v>-20624.453300000012</v>
      </c>
      <c r="C71" s="3">
        <f t="shared" si="3"/>
        <v>425368073.92388141</v>
      </c>
      <c r="D71" s="2"/>
      <c r="E71" s="2"/>
      <c r="F71" s="2"/>
      <c r="G71" s="2"/>
    </row>
    <row r="72" spans="1:7" ht="17" x14ac:dyDescent="0.2">
      <c r="A72" s="3">
        <v>54524.28</v>
      </c>
      <c r="B72" s="3">
        <f t="shared" si="2"/>
        <v>3937.916699999987</v>
      </c>
      <c r="C72" s="3">
        <f t="shared" si="3"/>
        <v>15507187.936138788</v>
      </c>
      <c r="D72" s="2"/>
      <c r="E72" s="2"/>
      <c r="F72" s="2"/>
      <c r="G72" s="2"/>
    </row>
    <row r="73" spans="1:7" ht="17" x14ac:dyDescent="0.2">
      <c r="A73" s="3">
        <v>83017.279999999999</v>
      </c>
      <c r="B73" s="3">
        <f t="shared" si="2"/>
        <v>32430.916699999987</v>
      </c>
      <c r="C73" s="3">
        <f t="shared" si="3"/>
        <v>1051764358.0023381</v>
      </c>
      <c r="D73" s="2"/>
      <c r="E73" s="2"/>
      <c r="F73" s="2"/>
      <c r="G73" s="2"/>
    </row>
    <row r="74" spans="1:7" ht="17" x14ac:dyDescent="0.2">
      <c r="A74" s="3">
        <v>49290.55</v>
      </c>
      <c r="B74" s="3">
        <f t="shared" si="2"/>
        <v>-1295.8133000000089</v>
      </c>
      <c r="C74" s="3">
        <f t="shared" si="3"/>
        <v>1679132.1084569131</v>
      </c>
      <c r="D74" s="2"/>
      <c r="E74" s="2"/>
      <c r="F74" s="2"/>
      <c r="G74" s="2"/>
    </row>
    <row r="75" spans="1:7" ht="17" x14ac:dyDescent="0.2">
      <c r="A75" s="3">
        <v>56375.66</v>
      </c>
      <c r="B75" s="3">
        <f t="shared" si="2"/>
        <v>5789.2966999999917</v>
      </c>
      <c r="C75" s="3">
        <f t="shared" si="3"/>
        <v>33515956.280630793</v>
      </c>
      <c r="D75" s="2"/>
      <c r="E75" s="2"/>
      <c r="F75" s="2"/>
      <c r="G75" s="2"/>
    </row>
    <row r="76" spans="1:7" ht="17" x14ac:dyDescent="0.2">
      <c r="A76" s="3">
        <v>64032.27</v>
      </c>
      <c r="B76" s="3">
        <f t="shared" si="2"/>
        <v>13445.906699999985</v>
      </c>
      <c r="C76" s="3">
        <f t="shared" si="3"/>
        <v>180792406.9851045</v>
      </c>
      <c r="D76" s="2"/>
      <c r="E76" s="2"/>
      <c r="F76" s="2"/>
      <c r="G76" s="2"/>
    </row>
    <row r="77" spans="1:7" ht="17" x14ac:dyDescent="0.2">
      <c r="A77" s="3">
        <v>52947.6</v>
      </c>
      <c r="B77" s="3">
        <f t="shared" si="2"/>
        <v>2361.2366999999867</v>
      </c>
      <c r="C77" s="3">
        <f t="shared" si="3"/>
        <v>5575438.7534268275</v>
      </c>
      <c r="D77" s="2"/>
      <c r="E77" s="2"/>
      <c r="F77" s="2"/>
      <c r="G77" s="2"/>
    </row>
    <row r="78" spans="1:7" ht="17" x14ac:dyDescent="0.2">
      <c r="A78" s="3">
        <v>61210.22</v>
      </c>
      <c r="B78" s="3">
        <f t="shared" si="2"/>
        <v>10623.856699999989</v>
      </c>
      <c r="C78" s="3">
        <f t="shared" si="3"/>
        <v>112866331.18213466</v>
      </c>
      <c r="D78" s="2"/>
      <c r="E78" s="2"/>
      <c r="F78" s="2"/>
      <c r="G78" s="2"/>
    </row>
    <row r="79" spans="1:7" ht="17" x14ac:dyDescent="0.2">
      <c r="A79" s="3">
        <v>54438.94</v>
      </c>
      <c r="B79" s="3">
        <f t="shared" si="2"/>
        <v>3852.5766999999905</v>
      </c>
      <c r="C79" s="3">
        <f t="shared" si="3"/>
        <v>14842347.229382817</v>
      </c>
      <c r="D79" s="2"/>
      <c r="E79" s="2"/>
      <c r="F79" s="2"/>
      <c r="G79" s="2"/>
    </row>
    <row r="80" spans="1:7" ht="17" x14ac:dyDescent="0.2">
      <c r="A80" s="3">
        <v>48825.68</v>
      </c>
      <c r="B80" s="3">
        <f t="shared" si="2"/>
        <v>-1760.6833000000115</v>
      </c>
      <c r="C80" s="3">
        <f t="shared" si="3"/>
        <v>3100005.6828989307</v>
      </c>
      <c r="D80" s="2"/>
      <c r="E80" s="2"/>
      <c r="F80" s="2"/>
      <c r="G80" s="2"/>
    </row>
    <row r="81" spans="1:7" ht="17" x14ac:dyDescent="0.2">
      <c r="A81" s="3">
        <v>54118.71</v>
      </c>
      <c r="B81" s="3">
        <f t="shared" si="2"/>
        <v>3532.3466999999873</v>
      </c>
      <c r="C81" s="3">
        <f t="shared" si="3"/>
        <v>12477473.2090008</v>
      </c>
      <c r="D81" s="2"/>
      <c r="E81" s="2"/>
      <c r="F81" s="2"/>
      <c r="G81" s="2"/>
    </row>
    <row r="82" spans="1:7" ht="17" x14ac:dyDescent="0.2">
      <c r="A82" s="3">
        <v>45305.73</v>
      </c>
      <c r="B82" s="3">
        <f t="shared" si="2"/>
        <v>-5280.6333000000086</v>
      </c>
      <c r="C82" s="3">
        <f t="shared" si="3"/>
        <v>27885088.04906898</v>
      </c>
      <c r="D82" s="2"/>
      <c r="E82" s="2"/>
      <c r="F82" s="2"/>
      <c r="G82" s="2"/>
    </row>
    <row r="83" spans="1:7" ht="17" x14ac:dyDescent="0.2">
      <c r="A83" s="3">
        <v>42361.59</v>
      </c>
      <c r="B83" s="3">
        <f t="shared" si="2"/>
        <v>-8224.7733000000153</v>
      </c>
      <c r="C83" s="3">
        <f t="shared" si="3"/>
        <v>67646895.836393148</v>
      </c>
      <c r="D83" s="2"/>
      <c r="E83" s="2"/>
      <c r="F83" s="2"/>
      <c r="G83" s="2"/>
    </row>
    <row r="84" spans="1:7" ht="17" x14ac:dyDescent="0.2">
      <c r="A84" s="3">
        <v>52852.52</v>
      </c>
      <c r="B84" s="3">
        <f t="shared" si="2"/>
        <v>2266.156699999985</v>
      </c>
      <c r="C84" s="3">
        <f t="shared" si="3"/>
        <v>5135466.1889548218</v>
      </c>
      <c r="D84" s="2"/>
      <c r="E84" s="2"/>
      <c r="F84" s="2"/>
      <c r="G84" s="2"/>
    </row>
    <row r="85" spans="1:7" ht="17" x14ac:dyDescent="0.2">
      <c r="A85" s="3">
        <v>62933.52</v>
      </c>
      <c r="B85" s="3">
        <f t="shared" si="2"/>
        <v>12347.156699999985</v>
      </c>
      <c r="C85" s="3">
        <f t="shared" si="3"/>
        <v>152452278.57435453</v>
      </c>
      <c r="D85" s="2"/>
      <c r="E85" s="2"/>
      <c r="F85" s="2"/>
      <c r="G85" s="2"/>
    </row>
    <row r="86" spans="1:7" ht="17" x14ac:dyDescent="0.2">
      <c r="A86" s="3">
        <v>64330.23</v>
      </c>
      <c r="B86" s="3">
        <f t="shared" si="2"/>
        <v>13743.866699999991</v>
      </c>
      <c r="C86" s="3">
        <f t="shared" si="3"/>
        <v>188893871.86736867</v>
      </c>
      <c r="D86" s="2"/>
      <c r="E86" s="2"/>
      <c r="F86" s="2"/>
      <c r="G86" s="2"/>
    </row>
    <row r="87" spans="1:7" ht="17" x14ac:dyDescent="0.2">
      <c r="A87" s="3">
        <v>48922.74</v>
      </c>
      <c r="B87" s="3">
        <f t="shared" si="2"/>
        <v>-1663.6233000000138</v>
      </c>
      <c r="C87" s="3">
        <f t="shared" si="3"/>
        <v>2767642.4843029361</v>
      </c>
      <c r="D87" s="2"/>
      <c r="E87" s="2"/>
      <c r="F87" s="2"/>
      <c r="G87" s="2"/>
    </row>
    <row r="88" spans="1:7" ht="17" x14ac:dyDescent="0.2">
      <c r="A88" s="3">
        <v>27211.96</v>
      </c>
      <c r="B88" s="3">
        <f t="shared" si="2"/>
        <v>-23374.403300000013</v>
      </c>
      <c r="C88" s="3">
        <f t="shared" si="3"/>
        <v>546362729.63105154</v>
      </c>
      <c r="D88" s="2"/>
      <c r="E88" s="2"/>
      <c r="F88" s="2"/>
      <c r="G88" s="2"/>
    </row>
    <row r="89" spans="1:7" ht="17" x14ac:dyDescent="0.2">
      <c r="A89" s="3">
        <v>62409.65</v>
      </c>
      <c r="B89" s="3">
        <f t="shared" si="2"/>
        <v>11823.28669999999</v>
      </c>
      <c r="C89" s="3">
        <f t="shared" si="3"/>
        <v>139790108.39039665</v>
      </c>
      <c r="D89" s="2"/>
      <c r="E89" s="2"/>
      <c r="F89" s="2"/>
      <c r="G89" s="2"/>
    </row>
    <row r="90" spans="1:7" ht="17" x14ac:dyDescent="0.2">
      <c r="A90" s="3">
        <v>28981.919999999998</v>
      </c>
      <c r="B90" s="3">
        <f t="shared" si="2"/>
        <v>-21604.443300000014</v>
      </c>
      <c r="C90" s="3">
        <f t="shared" si="3"/>
        <v>466751970.30291545</v>
      </c>
      <c r="D90" s="2"/>
      <c r="E90" s="2"/>
      <c r="F90" s="2"/>
      <c r="G90" s="2"/>
    </row>
    <row r="91" spans="1:7" ht="17" x14ac:dyDescent="0.2">
      <c r="A91" s="3">
        <v>64913.67</v>
      </c>
      <c r="B91" s="3">
        <f t="shared" si="2"/>
        <v>14327.306699999986</v>
      </c>
      <c r="C91" s="3">
        <f t="shared" si="3"/>
        <v>205271717.27586451</v>
      </c>
      <c r="D91" s="2"/>
      <c r="E91" s="2"/>
      <c r="F91" s="2"/>
      <c r="G91" s="2"/>
    </row>
    <row r="92" spans="1:7" ht="17" x14ac:dyDescent="0.2">
      <c r="A92" s="3">
        <v>55766</v>
      </c>
      <c r="B92" s="3">
        <f t="shared" si="2"/>
        <v>5179.6366999999882</v>
      </c>
      <c r="C92" s="3">
        <f t="shared" si="3"/>
        <v>26828636.343986768</v>
      </c>
      <c r="D92" s="2"/>
      <c r="E92" s="2"/>
      <c r="F92" s="2"/>
      <c r="G92" s="2"/>
    </row>
    <row r="93" spans="1:7" ht="17" x14ac:dyDescent="0.2">
      <c r="A93" s="3">
        <v>50748.04</v>
      </c>
      <c r="B93" s="3">
        <f t="shared" si="2"/>
        <v>161.67669999998907</v>
      </c>
      <c r="C93" s="3">
        <f t="shared" si="3"/>
        <v>26139.355322886466</v>
      </c>
      <c r="D93" s="2"/>
      <c r="E93" s="2"/>
      <c r="F93" s="2"/>
      <c r="G93" s="2"/>
    </row>
    <row r="94" spans="1:7" ht="17" x14ac:dyDescent="0.2">
      <c r="A94" s="3">
        <v>43990.34</v>
      </c>
      <c r="B94" s="3">
        <f t="shared" si="2"/>
        <v>-6596.0233000000153</v>
      </c>
      <c r="C94" s="3">
        <f t="shared" si="3"/>
        <v>43507523.374143094</v>
      </c>
      <c r="D94" s="2"/>
      <c r="E94" s="2"/>
      <c r="F94" s="2"/>
      <c r="G94" s="2"/>
    </row>
    <row r="95" spans="1:7" ht="17" x14ac:dyDescent="0.2">
      <c r="A95" s="3">
        <v>61828.33</v>
      </c>
      <c r="B95" s="3">
        <f t="shared" si="2"/>
        <v>11241.96669999999</v>
      </c>
      <c r="C95" s="3">
        <f t="shared" si="3"/>
        <v>126381815.28390867</v>
      </c>
      <c r="D95" s="2"/>
      <c r="E95" s="2"/>
      <c r="F95" s="2"/>
      <c r="G95" s="2"/>
    </row>
    <row r="96" spans="1:7" ht="17" x14ac:dyDescent="0.2">
      <c r="A96" s="3">
        <v>45434.02</v>
      </c>
      <c r="B96" s="3">
        <f t="shared" si="2"/>
        <v>-5152.343300000015</v>
      </c>
      <c r="C96" s="3">
        <f t="shared" si="3"/>
        <v>26546641.481055044</v>
      </c>
      <c r="D96" s="2"/>
      <c r="E96" s="2"/>
      <c r="F96" s="2"/>
      <c r="G96" s="2"/>
    </row>
    <row r="97" spans="1:7" ht="17" x14ac:dyDescent="0.2">
      <c r="A97" s="3">
        <v>45369.16</v>
      </c>
      <c r="B97" s="3">
        <f t="shared" si="2"/>
        <v>-5217.2033000000083</v>
      </c>
      <c r="C97" s="3">
        <f t="shared" si="3"/>
        <v>27219210.273530975</v>
      </c>
      <c r="D97" s="2"/>
      <c r="E97" s="2"/>
      <c r="F97" s="2"/>
      <c r="G97" s="2"/>
    </row>
    <row r="98" spans="1:7" ht="17" x14ac:dyDescent="0.2">
      <c r="A98" s="3">
        <v>54710.71</v>
      </c>
      <c r="B98" s="3">
        <f t="shared" si="2"/>
        <v>4124.3466999999873</v>
      </c>
      <c r="C98" s="3">
        <f t="shared" si="3"/>
        <v>17010235.701800786</v>
      </c>
      <c r="D98" s="2"/>
      <c r="E98" s="2"/>
      <c r="F98" s="2"/>
      <c r="G98" s="2"/>
    </row>
    <row r="99" spans="1:7" ht="17" x14ac:dyDescent="0.2">
      <c r="A99" s="3">
        <v>62222.43</v>
      </c>
      <c r="B99" s="3">
        <f t="shared" si="2"/>
        <v>11636.066699999988</v>
      </c>
      <c r="C99" s="3">
        <f t="shared" si="3"/>
        <v>135398048.24684861</v>
      </c>
      <c r="D99" s="2"/>
      <c r="E99" s="2"/>
      <c r="F99" s="2"/>
      <c r="G99" s="2"/>
    </row>
    <row r="100" spans="1:7" ht="17" x14ac:dyDescent="0.2">
      <c r="A100" s="3">
        <v>44764.32</v>
      </c>
      <c r="B100" s="3">
        <f t="shared" si="2"/>
        <v>-5822.0433000000121</v>
      </c>
      <c r="C100" s="3">
        <f t="shared" si="3"/>
        <v>33896188.187075034</v>
      </c>
      <c r="D100" s="2"/>
      <c r="E100" s="2"/>
      <c r="F100" s="2"/>
      <c r="G100" s="2"/>
    </row>
    <row r="101" spans="1:7" ht="17" x14ac:dyDescent="0.2">
      <c r="A101" s="3">
        <v>50973.48</v>
      </c>
      <c r="B101" s="3">
        <f t="shared" si="2"/>
        <v>387.1166999999914</v>
      </c>
      <c r="C101" s="3">
        <f t="shared" si="3"/>
        <v>149859.33941888335</v>
      </c>
      <c r="D101" s="2"/>
      <c r="E101" s="2"/>
      <c r="F101" s="2"/>
      <c r="G101" s="2"/>
    </row>
    <row r="103" spans="1:7" x14ac:dyDescent="0.2">
      <c r="A103">
        <f>AVERAGE(A2:A101)</f>
        <v>50586.363300000012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baseColWidth="10" defaultRowHeight="16" x14ac:dyDescent="0.2"/>
  <sheetData>
    <row r="1" spans="1:4" x14ac:dyDescent="0.2">
      <c r="A1" t="s">
        <v>8</v>
      </c>
    </row>
    <row r="2" spans="1:4" x14ac:dyDescent="0.2">
      <c r="A2">
        <v>18</v>
      </c>
      <c r="B2">
        <f>A2-$A$12</f>
        <v>-1.4444444444444429</v>
      </c>
      <c r="C2">
        <f>B2^2</f>
        <v>2.0864197530864153</v>
      </c>
    </row>
    <row r="3" spans="1:4" x14ac:dyDescent="0.2">
      <c r="A3">
        <v>20</v>
      </c>
      <c r="B3">
        <f t="shared" ref="B3:B10" si="0">A3-$A$12</f>
        <v>0.55555555555555713</v>
      </c>
      <c r="C3">
        <f t="shared" ref="C3:C10" si="1">B3^2</f>
        <v>0.30864197530864373</v>
      </c>
    </row>
    <row r="4" spans="1:4" x14ac:dyDescent="0.2">
      <c r="A4">
        <v>23</v>
      </c>
      <c r="B4">
        <f t="shared" si="0"/>
        <v>3.5555555555555571</v>
      </c>
      <c r="C4">
        <f t="shared" si="1"/>
        <v>12.641975308641987</v>
      </c>
    </row>
    <row r="5" spans="1:4" x14ac:dyDescent="0.2">
      <c r="A5">
        <v>21</v>
      </c>
      <c r="B5">
        <f t="shared" si="0"/>
        <v>1.5555555555555571</v>
      </c>
      <c r="C5">
        <f t="shared" si="1"/>
        <v>2.4197530864197581</v>
      </c>
    </row>
    <row r="6" spans="1:4" x14ac:dyDescent="0.2">
      <c r="A6">
        <v>18</v>
      </c>
      <c r="B6">
        <f t="shared" si="0"/>
        <v>-1.4444444444444429</v>
      </c>
      <c r="C6">
        <f t="shared" si="1"/>
        <v>2.0864197530864153</v>
      </c>
    </row>
    <row r="7" spans="1:4" x14ac:dyDescent="0.2">
      <c r="A7">
        <v>15</v>
      </c>
      <c r="B7">
        <f t="shared" si="0"/>
        <v>-4.4444444444444429</v>
      </c>
      <c r="C7">
        <f t="shared" si="1"/>
        <v>19.753086419753071</v>
      </c>
    </row>
    <row r="8" spans="1:4" x14ac:dyDescent="0.2">
      <c r="A8">
        <v>17</v>
      </c>
      <c r="B8">
        <f t="shared" si="0"/>
        <v>-2.4444444444444429</v>
      </c>
      <c r="C8">
        <f t="shared" si="1"/>
        <v>5.9753086419753005</v>
      </c>
    </row>
    <row r="9" spans="1:4" x14ac:dyDescent="0.2">
      <c r="A9">
        <v>22</v>
      </c>
      <c r="B9">
        <f t="shared" si="0"/>
        <v>2.5555555555555571</v>
      </c>
      <c r="C9">
        <f t="shared" si="1"/>
        <v>6.5308641975308719</v>
      </c>
    </row>
    <row r="10" spans="1:4" x14ac:dyDescent="0.2">
      <c r="A10">
        <v>21</v>
      </c>
      <c r="B10">
        <f t="shared" si="0"/>
        <v>1.5555555555555571</v>
      </c>
      <c r="C10">
        <f t="shared" si="1"/>
        <v>2.4197530864197581</v>
      </c>
    </row>
    <row r="12" spans="1:4" x14ac:dyDescent="0.2">
      <c r="A12">
        <f>AVERAGE(A2:A10)</f>
        <v>19.444444444444443</v>
      </c>
      <c r="C12">
        <f>AVERAGE(C2:C10)</f>
        <v>6.0246913580246924</v>
      </c>
      <c r="D12" t="s">
        <v>6</v>
      </c>
    </row>
    <row r="13" spans="1:4" x14ac:dyDescent="0.2">
      <c r="C13">
        <f>SQRT(C12)</f>
        <v>2.4545246704860579</v>
      </c>
      <c r="D13" t="s">
        <v>7</v>
      </c>
    </row>
    <row r="15" spans="1:4" x14ac:dyDescent="0.2">
      <c r="A15" t="s">
        <v>9</v>
      </c>
    </row>
    <row r="16" spans="1:4" x14ac:dyDescent="0.2">
      <c r="A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5" workbookViewId="0">
      <selection activeCell="E34" sqref="E34"/>
    </sheetView>
  </sheetViews>
  <sheetFormatPr baseColWidth="10" defaultRowHeight="16" x14ac:dyDescent="0.2"/>
  <cols>
    <col min="1" max="1" width="13.1640625" bestFit="1" customWidth="1"/>
    <col min="2" max="2" width="45" bestFit="1" customWidth="1"/>
    <col min="3" max="3" width="12.6640625" bestFit="1" customWidth="1"/>
  </cols>
  <sheetData>
    <row r="1" spans="1:5" ht="17" x14ac:dyDescent="0.2">
      <c r="A1" s="9" t="s">
        <v>10</v>
      </c>
      <c r="B1" s="9" t="s">
        <v>11</v>
      </c>
      <c r="C1" t="s">
        <v>12</v>
      </c>
    </row>
    <row r="2" spans="1:5" ht="17" x14ac:dyDescent="0.2">
      <c r="A2" s="10">
        <v>41276.638599537036</v>
      </c>
      <c r="B2" s="11">
        <v>589</v>
      </c>
      <c r="C2">
        <f>B2-$B$30</f>
        <v>4.2592592592592382</v>
      </c>
      <c r="D2">
        <f>C2^2</f>
        <v>18.141289437585556</v>
      </c>
      <c r="E2" t="str">
        <f>IF(AND(B2&gt;$B$32,B2&lt;$B$31),"yes","no")</f>
        <v>yes</v>
      </c>
    </row>
    <row r="3" spans="1:5" ht="17" x14ac:dyDescent="0.2">
      <c r="A3" s="10">
        <v>41276.638749999998</v>
      </c>
      <c r="B3" s="11">
        <v>241</v>
      </c>
      <c r="C3">
        <f t="shared" ref="C3:C28" si="0">B3-$B$30</f>
        <v>-343.74074074074076</v>
      </c>
      <c r="D3">
        <f t="shared" ref="D3:D28" si="1">C3^2</f>
        <v>118157.69684499316</v>
      </c>
      <c r="E3" t="str">
        <f t="shared" ref="E3:E28" si="2">IF(AND(B3&gt;$B$32,B3&lt;$B$31),"yes","no")</f>
        <v>yes</v>
      </c>
    </row>
    <row r="4" spans="1:5" ht="17" x14ac:dyDescent="0.2">
      <c r="A4" s="10">
        <v>41276.639062499999</v>
      </c>
      <c r="B4" s="11">
        <v>1116</v>
      </c>
      <c r="C4">
        <f t="shared" si="0"/>
        <v>531.25925925925924</v>
      </c>
      <c r="D4">
        <f t="shared" si="1"/>
        <v>282236.40054869681</v>
      </c>
      <c r="E4" t="str">
        <f t="shared" si="2"/>
        <v>no</v>
      </c>
    </row>
    <row r="5" spans="1:5" ht="17" x14ac:dyDescent="0.2">
      <c r="A5" s="10">
        <v>41276.639467592591</v>
      </c>
      <c r="B5" s="11">
        <v>69</v>
      </c>
      <c r="C5">
        <f t="shared" si="0"/>
        <v>-515.74074074074076</v>
      </c>
      <c r="D5">
        <f t="shared" si="1"/>
        <v>265988.51165980799</v>
      </c>
      <c r="E5" t="str">
        <f t="shared" si="2"/>
        <v>no</v>
      </c>
    </row>
    <row r="6" spans="1:5" ht="17" x14ac:dyDescent="0.2">
      <c r="A6" s="10">
        <v>41276.639710648145</v>
      </c>
      <c r="B6" s="11">
        <v>1214</v>
      </c>
      <c r="C6">
        <f t="shared" si="0"/>
        <v>629.25925925925924</v>
      </c>
      <c r="D6">
        <f t="shared" si="1"/>
        <v>395967.21536351164</v>
      </c>
      <c r="E6" t="str">
        <f t="shared" si="2"/>
        <v>no</v>
      </c>
    </row>
    <row r="7" spans="1:5" ht="17" x14ac:dyDescent="0.2">
      <c r="A7" s="10">
        <v>41276.639861111114</v>
      </c>
      <c r="B7" s="11">
        <v>784</v>
      </c>
      <c r="C7">
        <f t="shared" si="0"/>
        <v>199.25925925925924</v>
      </c>
      <c r="D7">
        <f t="shared" si="1"/>
        <v>39704.252400548685</v>
      </c>
      <c r="E7" t="str">
        <f t="shared" si="2"/>
        <v>yes</v>
      </c>
    </row>
    <row r="8" spans="1:5" ht="17" x14ac:dyDescent="0.2">
      <c r="A8" s="10">
        <v>41276.643449074072</v>
      </c>
      <c r="B8" s="11">
        <v>408</v>
      </c>
      <c r="C8">
        <f t="shared" si="0"/>
        <v>-176.74074074074076</v>
      </c>
      <c r="D8">
        <f t="shared" si="1"/>
        <v>31237.28943758574</v>
      </c>
      <c r="E8" t="str">
        <f t="shared" si="2"/>
        <v>yes</v>
      </c>
    </row>
    <row r="9" spans="1:5" ht="17" x14ac:dyDescent="0.2">
      <c r="A9" s="10">
        <v>41276.64371527778</v>
      </c>
      <c r="B9" s="11">
        <v>1776</v>
      </c>
      <c r="C9">
        <f t="shared" si="0"/>
        <v>1191.2592592592591</v>
      </c>
      <c r="D9">
        <f t="shared" si="1"/>
        <v>1419098.6227709188</v>
      </c>
      <c r="E9" t="str">
        <f t="shared" si="2"/>
        <v>no</v>
      </c>
    </row>
    <row r="10" spans="1:5" ht="17" x14ac:dyDescent="0.2">
      <c r="A10" s="10">
        <v>41276.652407407404</v>
      </c>
      <c r="B10" s="11">
        <v>777</v>
      </c>
      <c r="C10">
        <f t="shared" si="0"/>
        <v>192.25925925925924</v>
      </c>
      <c r="D10">
        <f t="shared" si="1"/>
        <v>36963.622770919057</v>
      </c>
      <c r="E10" t="str">
        <f t="shared" si="2"/>
        <v>yes</v>
      </c>
    </row>
    <row r="11" spans="1:5" ht="17" x14ac:dyDescent="0.2">
      <c r="A11" s="10">
        <v>41276.657025462962</v>
      </c>
      <c r="B11" s="11">
        <v>822</v>
      </c>
      <c r="C11">
        <f t="shared" si="0"/>
        <v>237.25925925925924</v>
      </c>
      <c r="D11">
        <f t="shared" si="1"/>
        <v>56291.956104252393</v>
      </c>
      <c r="E11" t="str">
        <f t="shared" si="2"/>
        <v>yes</v>
      </c>
    </row>
    <row r="12" spans="1:5" ht="17" x14ac:dyDescent="0.2">
      <c r="A12" s="10">
        <v>41276.663888888892</v>
      </c>
      <c r="B12" s="11">
        <v>555</v>
      </c>
      <c r="C12">
        <f t="shared" si="0"/>
        <v>-29.740740740740762</v>
      </c>
      <c r="D12">
        <f t="shared" si="1"/>
        <v>884.51165980795736</v>
      </c>
      <c r="E12" t="str">
        <f t="shared" si="2"/>
        <v>yes</v>
      </c>
    </row>
    <row r="13" spans="1:5" ht="17" x14ac:dyDescent="0.2">
      <c r="A13" s="10">
        <v>41276.678368055553</v>
      </c>
      <c r="B13" s="11">
        <v>123</v>
      </c>
      <c r="C13">
        <f t="shared" si="0"/>
        <v>-461.74074074074076</v>
      </c>
      <c r="D13">
        <f t="shared" si="1"/>
        <v>213204.51165980796</v>
      </c>
      <c r="E13" t="str">
        <f t="shared" si="2"/>
        <v>no</v>
      </c>
    </row>
    <row r="14" spans="1:5" ht="17" x14ac:dyDescent="0.2">
      <c r="A14" s="10">
        <v>41276.678495370368</v>
      </c>
      <c r="B14" s="11">
        <v>366</v>
      </c>
      <c r="C14">
        <f t="shared" si="0"/>
        <v>-218.74074074074076</v>
      </c>
      <c r="D14">
        <f t="shared" si="1"/>
        <v>47847.511659807962</v>
      </c>
      <c r="E14" t="str">
        <f t="shared" si="2"/>
        <v>yes</v>
      </c>
    </row>
    <row r="15" spans="1:5" ht="17" x14ac:dyDescent="0.2">
      <c r="A15" s="10">
        <v>41276.68304398148</v>
      </c>
      <c r="B15" s="11">
        <v>863</v>
      </c>
      <c r="C15">
        <f t="shared" si="0"/>
        <v>278.25925925925924</v>
      </c>
      <c r="D15">
        <f t="shared" si="1"/>
        <v>77428.215363511641</v>
      </c>
      <c r="E15" t="str">
        <f t="shared" si="2"/>
        <v>yes</v>
      </c>
    </row>
    <row r="16" spans="1:5" ht="17" x14ac:dyDescent="0.2">
      <c r="A16" s="10">
        <v>41276.683865740742</v>
      </c>
      <c r="B16" s="11">
        <v>1143</v>
      </c>
      <c r="C16">
        <f t="shared" si="0"/>
        <v>558.25925925925924</v>
      </c>
      <c r="D16">
        <f t="shared" si="1"/>
        <v>311653.40054869681</v>
      </c>
      <c r="E16" t="str">
        <f t="shared" si="2"/>
        <v>no</v>
      </c>
    </row>
    <row r="17" spans="1:6" ht="17" x14ac:dyDescent="0.2">
      <c r="A17" s="10">
        <v>41276.686435185184</v>
      </c>
      <c r="B17" s="11">
        <v>258</v>
      </c>
      <c r="C17">
        <f t="shared" si="0"/>
        <v>-326.74074074074076</v>
      </c>
      <c r="D17">
        <f t="shared" si="1"/>
        <v>106759.51165980798</v>
      </c>
      <c r="E17" t="str">
        <f t="shared" si="2"/>
        <v>yes</v>
      </c>
    </row>
    <row r="18" spans="1:6" ht="17" x14ac:dyDescent="0.2">
      <c r="A18" s="10">
        <v>41276.6877662037</v>
      </c>
      <c r="B18" s="11">
        <v>376</v>
      </c>
      <c r="C18">
        <f t="shared" si="0"/>
        <v>-208.74074074074076</v>
      </c>
      <c r="D18">
        <f t="shared" si="1"/>
        <v>43572.696844993152</v>
      </c>
      <c r="E18" t="str">
        <f t="shared" si="2"/>
        <v>yes</v>
      </c>
    </row>
    <row r="19" spans="1:6" ht="17" x14ac:dyDescent="0.2">
      <c r="A19" s="10">
        <v>41276.691643518519</v>
      </c>
      <c r="B19" s="11">
        <v>256</v>
      </c>
      <c r="C19">
        <f t="shared" si="0"/>
        <v>-328.74074074074076</v>
      </c>
      <c r="D19">
        <f t="shared" si="1"/>
        <v>108070.47462277093</v>
      </c>
      <c r="E19" t="str">
        <f t="shared" si="2"/>
        <v>yes</v>
      </c>
    </row>
    <row r="20" spans="1:6" ht="17" x14ac:dyDescent="0.2">
      <c r="A20" s="10">
        <v>41276.704016203701</v>
      </c>
      <c r="B20" s="11">
        <v>850</v>
      </c>
      <c r="C20">
        <f t="shared" si="0"/>
        <v>265.25925925925924</v>
      </c>
      <c r="D20">
        <f t="shared" si="1"/>
        <v>70362.474622770911</v>
      </c>
      <c r="E20" t="str">
        <f t="shared" si="2"/>
        <v>yes</v>
      </c>
    </row>
    <row r="21" spans="1:6" ht="17" x14ac:dyDescent="0.2">
      <c r="A21" s="10">
        <v>41276.707708333335</v>
      </c>
      <c r="B21" s="11">
        <v>0</v>
      </c>
      <c r="C21">
        <f t="shared" si="0"/>
        <v>-584.74074074074076</v>
      </c>
      <c r="D21">
        <f t="shared" si="1"/>
        <v>341921.73388203018</v>
      </c>
      <c r="E21" t="str">
        <f t="shared" si="2"/>
        <v>no</v>
      </c>
    </row>
    <row r="22" spans="1:6" ht="17" x14ac:dyDescent="0.2">
      <c r="A22" s="10">
        <v>41276.707743055558</v>
      </c>
      <c r="B22" s="11">
        <v>240</v>
      </c>
      <c r="C22">
        <f t="shared" si="0"/>
        <v>-344.74074074074076</v>
      </c>
      <c r="D22">
        <f t="shared" si="1"/>
        <v>118846.17832647463</v>
      </c>
      <c r="E22" t="str">
        <f t="shared" si="2"/>
        <v>yes</v>
      </c>
    </row>
    <row r="23" spans="1:6" ht="17" x14ac:dyDescent="0.2">
      <c r="A23" s="10">
        <v>41276.747627314813</v>
      </c>
      <c r="B23" s="11">
        <v>479</v>
      </c>
      <c r="C23">
        <f t="shared" si="0"/>
        <v>-105.74074074074076</v>
      </c>
      <c r="D23">
        <f t="shared" si="1"/>
        <v>11181.104252400553</v>
      </c>
      <c r="E23" t="str">
        <f t="shared" si="2"/>
        <v>yes</v>
      </c>
    </row>
    <row r="24" spans="1:6" ht="17" x14ac:dyDescent="0.2">
      <c r="A24" s="10">
        <v>41276.759768518517</v>
      </c>
      <c r="B24" s="11">
        <v>137</v>
      </c>
      <c r="C24">
        <f t="shared" si="0"/>
        <v>-447.74074074074076</v>
      </c>
      <c r="D24">
        <f t="shared" si="1"/>
        <v>200471.77091906723</v>
      </c>
      <c r="E24" t="str">
        <f t="shared" si="2"/>
        <v>no</v>
      </c>
    </row>
    <row r="25" spans="1:6" ht="17" x14ac:dyDescent="0.2">
      <c r="A25" s="10">
        <v>41276.836423611108</v>
      </c>
      <c r="B25" s="11">
        <v>174</v>
      </c>
      <c r="C25">
        <f t="shared" si="0"/>
        <v>-410.74074074074076</v>
      </c>
      <c r="D25">
        <f t="shared" si="1"/>
        <v>168707.95610425243</v>
      </c>
      <c r="E25" t="str">
        <f t="shared" si="2"/>
        <v>yes</v>
      </c>
    </row>
    <row r="26" spans="1:6" ht="17" x14ac:dyDescent="0.2">
      <c r="A26" s="10">
        <v>41276.97115740741</v>
      </c>
      <c r="B26" s="11">
        <v>322</v>
      </c>
      <c r="C26">
        <f t="shared" si="0"/>
        <v>-262.74074074074076</v>
      </c>
      <c r="D26">
        <f t="shared" si="1"/>
        <v>69032.696844993159</v>
      </c>
      <c r="E26" t="str">
        <f t="shared" si="2"/>
        <v>yes</v>
      </c>
    </row>
    <row r="27" spans="1:6" ht="17" x14ac:dyDescent="0.2">
      <c r="A27" s="10">
        <v>41277.431145833332</v>
      </c>
      <c r="B27" s="11">
        <v>600</v>
      </c>
      <c r="C27">
        <f t="shared" si="0"/>
        <v>15.259259259259238</v>
      </c>
      <c r="D27">
        <f t="shared" si="1"/>
        <v>232.8449931412888</v>
      </c>
      <c r="E27" t="str">
        <f t="shared" si="2"/>
        <v>yes</v>
      </c>
    </row>
    <row r="28" spans="1:6" ht="17" x14ac:dyDescent="0.2">
      <c r="A28" s="10">
        <v>41281.760787037034</v>
      </c>
      <c r="B28" s="11">
        <v>1250</v>
      </c>
      <c r="C28">
        <f t="shared" si="0"/>
        <v>665.25925925925924</v>
      </c>
      <c r="D28">
        <f t="shared" si="1"/>
        <v>442569.88203017833</v>
      </c>
      <c r="E28" t="str">
        <f t="shared" si="2"/>
        <v>no</v>
      </c>
    </row>
    <row r="29" spans="1:6" x14ac:dyDescent="0.2">
      <c r="E29">
        <f>COUNTIF(E2:E28,"yes")</f>
        <v>18</v>
      </c>
      <c r="F29">
        <f>E29/27</f>
        <v>0.66666666666666663</v>
      </c>
    </row>
    <row r="30" spans="1:6" x14ac:dyDescent="0.2">
      <c r="B30">
        <f>AVERAGE(B2:B28)</f>
        <v>584.74074074074076</v>
      </c>
      <c r="C30">
        <f>AVERAGE(C2:C28)</f>
        <v>-6.7369977909105792E-14</v>
      </c>
      <c r="D30">
        <f>SUM(D2:D28)</f>
        <v>4978411.1851851847</v>
      </c>
      <c r="E30" t="s">
        <v>13</v>
      </c>
    </row>
    <row r="31" spans="1:6" x14ac:dyDescent="0.2">
      <c r="B31">
        <f>B30+D32</f>
        <v>1014.142183974579</v>
      </c>
      <c r="D31">
        <f>AVERAGE(D2:D28)</f>
        <v>184385.59945130313</v>
      </c>
      <c r="E31" t="s">
        <v>6</v>
      </c>
    </row>
    <row r="32" spans="1:6" x14ac:dyDescent="0.2">
      <c r="B32">
        <f>B30-D32</f>
        <v>155.3392975069026</v>
      </c>
      <c r="D32">
        <f>SQRT(D31)</f>
        <v>429.40144323383817</v>
      </c>
      <c r="E32" t="s">
        <v>14</v>
      </c>
    </row>
    <row r="33" spans="4:5" x14ac:dyDescent="0.2">
      <c r="D33">
        <f>SQRT(SUM(D2:D28)/26)</f>
        <v>437.58125334199735</v>
      </c>
      <c r="E3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abSelected="1" topLeftCell="A204" workbookViewId="0">
      <selection activeCell="H229" sqref="H229"/>
    </sheetView>
  </sheetViews>
  <sheetFormatPr baseColWidth="10" defaultRowHeight="16" x14ac:dyDescent="0.2"/>
  <cols>
    <col min="1" max="1" width="18.83203125" bestFit="1" customWidth="1"/>
    <col min="2" max="5" width="18.83203125" customWidth="1"/>
    <col min="6" max="6" width="24.5" bestFit="1" customWidth="1"/>
  </cols>
  <sheetData>
    <row r="1" spans="1:8" x14ac:dyDescent="0.2">
      <c r="A1" s="1" t="s">
        <v>16</v>
      </c>
      <c r="B1" s="1"/>
      <c r="C1" s="1"/>
      <c r="D1" s="1"/>
      <c r="E1" s="1"/>
      <c r="F1" s="1" t="s">
        <v>17</v>
      </c>
    </row>
    <row r="2" spans="1:8" ht="17" x14ac:dyDescent="0.2">
      <c r="A2" s="2">
        <v>91</v>
      </c>
      <c r="B2" s="2">
        <f>A2-$A$228</f>
        <v>-2.1155555555555594</v>
      </c>
      <c r="C2" s="2">
        <f>B2^2</f>
        <v>4.475575308641992</v>
      </c>
      <c r="D2" s="2"/>
      <c r="E2" s="2"/>
      <c r="F2" s="2">
        <v>86</v>
      </c>
      <c r="G2" s="2">
        <f>F2-$F$228</f>
        <v>7.9733333333333292</v>
      </c>
      <c r="H2" s="2">
        <f>G2^2</f>
        <v>63.574044444444375</v>
      </c>
    </row>
    <row r="3" spans="1:8" ht="17" x14ac:dyDescent="0.2">
      <c r="A3" s="2">
        <v>95</v>
      </c>
      <c r="B3" s="2">
        <f t="shared" ref="B3:B66" si="0">A3-$A$228</f>
        <v>1.8844444444444406</v>
      </c>
      <c r="C3" s="2">
        <f t="shared" ref="C3:C66" si="1">B3^2</f>
        <v>3.5511308641975163</v>
      </c>
      <c r="D3" s="2"/>
      <c r="E3" s="2"/>
      <c r="F3" s="2">
        <v>78</v>
      </c>
      <c r="G3" s="2">
        <f t="shared" ref="G3:G66" si="2">F3-$F$228</f>
        <v>-2.6666666666670835E-2</v>
      </c>
      <c r="H3" s="2">
        <f t="shared" ref="H3:H66" si="3">G3^2</f>
        <v>7.1111111111133341E-4</v>
      </c>
    </row>
    <row r="4" spans="1:8" ht="17" x14ac:dyDescent="0.2">
      <c r="A4" s="2">
        <v>95</v>
      </c>
      <c r="B4" s="2">
        <f t="shared" si="0"/>
        <v>1.8844444444444406</v>
      </c>
      <c r="C4" s="2">
        <f t="shared" si="1"/>
        <v>3.5511308641975163</v>
      </c>
      <c r="D4" s="2"/>
      <c r="E4" s="2"/>
      <c r="F4" s="2">
        <v>56</v>
      </c>
      <c r="G4" s="2">
        <f t="shared" si="2"/>
        <v>-22.026666666666671</v>
      </c>
      <c r="H4" s="2">
        <f t="shared" si="3"/>
        <v>485.17404444444463</v>
      </c>
    </row>
    <row r="5" spans="1:8" ht="17" x14ac:dyDescent="0.2">
      <c r="A5" s="2">
        <v>91</v>
      </c>
      <c r="B5" s="2">
        <f t="shared" si="0"/>
        <v>-2.1155555555555594</v>
      </c>
      <c r="C5" s="2">
        <f t="shared" si="1"/>
        <v>4.475575308641992</v>
      </c>
      <c r="D5" s="2"/>
      <c r="E5" s="2"/>
      <c r="F5" s="2">
        <v>81</v>
      </c>
      <c r="G5" s="2">
        <f t="shared" si="2"/>
        <v>2.9733333333333292</v>
      </c>
      <c r="H5" s="2">
        <f t="shared" si="3"/>
        <v>8.8407111111110872</v>
      </c>
    </row>
    <row r="6" spans="1:8" ht="17" x14ac:dyDescent="0.2">
      <c r="A6" s="2">
        <v>100</v>
      </c>
      <c r="B6" s="2">
        <f t="shared" si="0"/>
        <v>6.8844444444444406</v>
      </c>
      <c r="C6" s="2">
        <f t="shared" si="1"/>
        <v>47.395575308641924</v>
      </c>
      <c r="D6" s="2"/>
      <c r="E6" s="2"/>
      <c r="F6" s="2">
        <v>75</v>
      </c>
      <c r="G6" s="2">
        <f t="shared" si="2"/>
        <v>-3.0266666666666708</v>
      </c>
      <c r="H6" s="2">
        <f t="shared" si="3"/>
        <v>9.1607111111111372</v>
      </c>
    </row>
    <row r="7" spans="1:8" ht="17" x14ac:dyDescent="0.2">
      <c r="A7" s="2">
        <v>87</v>
      </c>
      <c r="B7" s="2">
        <f t="shared" si="0"/>
        <v>-6.1155555555555594</v>
      </c>
      <c r="C7" s="2">
        <f t="shared" si="1"/>
        <v>37.400019753086468</v>
      </c>
      <c r="D7" s="2"/>
      <c r="E7" s="2"/>
      <c r="F7" s="2">
        <v>80</v>
      </c>
      <c r="G7" s="2">
        <f t="shared" si="2"/>
        <v>1.9733333333333292</v>
      </c>
      <c r="H7" s="2">
        <f t="shared" si="3"/>
        <v>3.894044444444428</v>
      </c>
    </row>
    <row r="8" spans="1:8" ht="17" x14ac:dyDescent="0.2">
      <c r="A8" s="2">
        <v>91</v>
      </c>
      <c r="B8" s="2">
        <f t="shared" si="0"/>
        <v>-2.1155555555555594</v>
      </c>
      <c r="C8" s="2">
        <f t="shared" si="1"/>
        <v>4.475575308641992</v>
      </c>
      <c r="D8" s="2"/>
      <c r="E8" s="2"/>
      <c r="F8" s="2">
        <v>95</v>
      </c>
      <c r="G8" s="2">
        <f t="shared" si="2"/>
        <v>16.973333333333329</v>
      </c>
      <c r="H8" s="2">
        <f t="shared" si="3"/>
        <v>288.09404444444431</v>
      </c>
    </row>
    <row r="9" spans="1:8" ht="17" x14ac:dyDescent="0.2">
      <c r="A9" s="2">
        <v>95</v>
      </c>
      <c r="B9" s="2">
        <f t="shared" si="0"/>
        <v>1.8844444444444406</v>
      </c>
      <c r="C9" s="2">
        <f t="shared" si="1"/>
        <v>3.5511308641975163</v>
      </c>
      <c r="D9" s="2"/>
      <c r="E9" s="2"/>
      <c r="F9" s="2">
        <v>91</v>
      </c>
      <c r="G9" s="2">
        <f t="shared" si="2"/>
        <v>12.973333333333329</v>
      </c>
      <c r="H9" s="2">
        <f t="shared" si="3"/>
        <v>168.30737777777767</v>
      </c>
    </row>
    <row r="10" spans="1:8" ht="17" x14ac:dyDescent="0.2">
      <c r="A10" s="2">
        <v>91</v>
      </c>
      <c r="B10" s="2">
        <f t="shared" si="0"/>
        <v>-2.1155555555555594</v>
      </c>
      <c r="C10" s="2">
        <f t="shared" si="1"/>
        <v>4.475575308641992</v>
      </c>
      <c r="D10" s="2"/>
      <c r="E10" s="2"/>
      <c r="F10" s="2">
        <v>81</v>
      </c>
      <c r="G10" s="2">
        <f t="shared" si="2"/>
        <v>2.9733333333333292</v>
      </c>
      <c r="H10" s="2">
        <f t="shared" si="3"/>
        <v>8.8407111111110872</v>
      </c>
    </row>
    <row r="11" spans="1:8" ht="17" x14ac:dyDescent="0.2">
      <c r="A11" s="2">
        <v>91</v>
      </c>
      <c r="B11" s="2">
        <f t="shared" si="0"/>
        <v>-2.1155555555555594</v>
      </c>
      <c r="C11" s="2">
        <f t="shared" si="1"/>
        <v>4.475575308641992</v>
      </c>
      <c r="D11" s="2"/>
      <c r="E11" s="2"/>
      <c r="F11" s="2">
        <v>86</v>
      </c>
      <c r="G11" s="2">
        <f t="shared" si="2"/>
        <v>7.9733333333333292</v>
      </c>
      <c r="H11" s="2">
        <f t="shared" si="3"/>
        <v>63.574044444444375</v>
      </c>
    </row>
    <row r="12" spans="1:8" ht="17" x14ac:dyDescent="0.2">
      <c r="A12" s="2">
        <v>100</v>
      </c>
      <c r="B12" s="2">
        <f t="shared" si="0"/>
        <v>6.8844444444444406</v>
      </c>
      <c r="C12" s="2">
        <f t="shared" si="1"/>
        <v>47.395575308641924</v>
      </c>
      <c r="D12" s="2"/>
      <c r="E12" s="2"/>
      <c r="F12" s="2">
        <v>79</v>
      </c>
      <c r="G12" s="2">
        <f t="shared" si="2"/>
        <v>0.97333333333332916</v>
      </c>
      <c r="H12" s="2">
        <f t="shared" si="3"/>
        <v>0.94737777777776966</v>
      </c>
    </row>
    <row r="13" spans="1:8" ht="17" x14ac:dyDescent="0.2">
      <c r="A13" s="2">
        <v>100</v>
      </c>
      <c r="B13" s="2">
        <f t="shared" si="0"/>
        <v>6.8844444444444406</v>
      </c>
      <c r="C13" s="2">
        <f t="shared" si="1"/>
        <v>47.395575308641924</v>
      </c>
      <c r="D13" s="2"/>
      <c r="E13" s="2"/>
      <c r="F13" s="2">
        <v>87</v>
      </c>
      <c r="G13" s="2">
        <f t="shared" si="2"/>
        <v>8.9733333333333292</v>
      </c>
      <c r="H13" s="2">
        <f t="shared" si="3"/>
        <v>80.520711111111041</v>
      </c>
    </row>
    <row r="14" spans="1:8" ht="17" x14ac:dyDescent="0.2">
      <c r="A14" s="2">
        <v>95</v>
      </c>
      <c r="B14" s="2">
        <f t="shared" si="0"/>
        <v>1.8844444444444406</v>
      </c>
      <c r="C14" s="2">
        <f t="shared" si="1"/>
        <v>3.5511308641975163</v>
      </c>
      <c r="D14" s="2"/>
      <c r="E14" s="2"/>
      <c r="F14" s="2">
        <v>73</v>
      </c>
      <c r="G14" s="2">
        <f t="shared" si="2"/>
        <v>-5.0266666666666708</v>
      </c>
      <c r="H14" s="2">
        <f t="shared" si="3"/>
        <v>25.267377777777821</v>
      </c>
    </row>
    <row r="15" spans="1:8" ht="17" x14ac:dyDescent="0.2">
      <c r="A15" s="2">
        <v>79</v>
      </c>
      <c r="B15" s="2">
        <f t="shared" si="0"/>
        <v>-14.115555555555559</v>
      </c>
      <c r="C15" s="2">
        <f t="shared" si="1"/>
        <v>199.24890864197542</v>
      </c>
      <c r="D15" s="2"/>
      <c r="E15" s="2"/>
      <c r="F15" s="2">
        <v>78</v>
      </c>
      <c r="G15" s="2">
        <f t="shared" si="2"/>
        <v>-2.6666666666670835E-2</v>
      </c>
      <c r="H15" s="2">
        <f t="shared" si="3"/>
        <v>7.1111111111133341E-4</v>
      </c>
    </row>
    <row r="16" spans="1:8" ht="17" x14ac:dyDescent="0.2">
      <c r="A16" s="2">
        <v>91</v>
      </c>
      <c r="B16" s="2">
        <f t="shared" si="0"/>
        <v>-2.1155555555555594</v>
      </c>
      <c r="C16" s="2">
        <f t="shared" si="1"/>
        <v>4.475575308641992</v>
      </c>
      <c r="D16" s="2"/>
      <c r="E16" s="2"/>
      <c r="F16" s="2">
        <v>81</v>
      </c>
      <c r="G16" s="2">
        <f t="shared" si="2"/>
        <v>2.9733333333333292</v>
      </c>
      <c r="H16" s="2">
        <f t="shared" si="3"/>
        <v>8.8407111111110872</v>
      </c>
    </row>
    <row r="17" spans="1:8" ht="17" x14ac:dyDescent="0.2">
      <c r="A17" s="2">
        <v>100</v>
      </c>
      <c r="B17" s="2">
        <f t="shared" si="0"/>
        <v>6.8844444444444406</v>
      </c>
      <c r="C17" s="2">
        <f t="shared" si="1"/>
        <v>47.395575308641924</v>
      </c>
      <c r="D17" s="2"/>
      <c r="E17" s="2"/>
      <c r="F17" s="2">
        <v>95</v>
      </c>
      <c r="G17" s="2">
        <f t="shared" si="2"/>
        <v>16.973333333333329</v>
      </c>
      <c r="H17" s="2">
        <f t="shared" si="3"/>
        <v>288.09404444444431</v>
      </c>
    </row>
    <row r="18" spans="1:8" ht="17" x14ac:dyDescent="0.2">
      <c r="A18" s="2">
        <v>100</v>
      </c>
      <c r="B18" s="2">
        <f t="shared" si="0"/>
        <v>6.8844444444444406</v>
      </c>
      <c r="C18" s="2">
        <f t="shared" si="1"/>
        <v>47.395575308641924</v>
      </c>
      <c r="D18" s="2"/>
      <c r="E18" s="2"/>
      <c r="F18" s="2">
        <v>70</v>
      </c>
      <c r="G18" s="2">
        <f t="shared" si="2"/>
        <v>-8.0266666666666708</v>
      </c>
      <c r="H18" s="2">
        <f t="shared" si="3"/>
        <v>64.427377777777849</v>
      </c>
    </row>
    <row r="19" spans="1:8" ht="17" x14ac:dyDescent="0.2">
      <c r="A19" s="2">
        <v>100</v>
      </c>
      <c r="B19" s="2">
        <f t="shared" si="0"/>
        <v>6.8844444444444406</v>
      </c>
      <c r="C19" s="2">
        <f t="shared" si="1"/>
        <v>47.395575308641924</v>
      </c>
      <c r="D19" s="2"/>
      <c r="E19" s="2"/>
      <c r="F19" s="2">
        <v>95</v>
      </c>
      <c r="G19" s="2">
        <f t="shared" si="2"/>
        <v>16.973333333333329</v>
      </c>
      <c r="H19" s="2">
        <f t="shared" si="3"/>
        <v>288.09404444444431</v>
      </c>
    </row>
    <row r="20" spans="1:8" ht="17" x14ac:dyDescent="0.2">
      <c r="A20" s="2">
        <v>83</v>
      </c>
      <c r="B20" s="2">
        <f t="shared" si="0"/>
        <v>-10.115555555555559</v>
      </c>
      <c r="C20" s="2">
        <f t="shared" si="1"/>
        <v>102.32446419753094</v>
      </c>
      <c r="D20" s="2"/>
      <c r="E20" s="2"/>
      <c r="F20" s="2">
        <v>90</v>
      </c>
      <c r="G20" s="2">
        <f t="shared" si="2"/>
        <v>11.973333333333329</v>
      </c>
      <c r="H20" s="2">
        <f t="shared" si="3"/>
        <v>143.36071111111102</v>
      </c>
    </row>
    <row r="21" spans="1:8" ht="17" x14ac:dyDescent="0.2">
      <c r="A21" s="2">
        <v>95</v>
      </c>
      <c r="B21" s="2">
        <f t="shared" si="0"/>
        <v>1.8844444444444406</v>
      </c>
      <c r="C21" s="2">
        <f t="shared" si="1"/>
        <v>3.5511308641975163</v>
      </c>
      <c r="D21" s="2"/>
      <c r="E21" s="2"/>
      <c r="F21" s="2">
        <v>73</v>
      </c>
      <c r="G21" s="2">
        <f t="shared" si="2"/>
        <v>-5.0266666666666708</v>
      </c>
      <c r="H21" s="2">
        <f t="shared" si="3"/>
        <v>25.267377777777821</v>
      </c>
    </row>
    <row r="22" spans="1:8" ht="17" x14ac:dyDescent="0.2">
      <c r="A22" s="2">
        <v>91</v>
      </c>
      <c r="B22" s="2">
        <f t="shared" si="0"/>
        <v>-2.1155555555555594</v>
      </c>
      <c r="C22" s="2">
        <f t="shared" si="1"/>
        <v>4.475575308641992</v>
      </c>
      <c r="D22" s="2"/>
      <c r="E22" s="2"/>
      <c r="F22" s="2">
        <v>86</v>
      </c>
      <c r="G22" s="2">
        <f t="shared" si="2"/>
        <v>7.9733333333333292</v>
      </c>
      <c r="H22" s="2">
        <f t="shared" si="3"/>
        <v>63.574044444444375</v>
      </c>
    </row>
    <row r="23" spans="1:8" ht="17" x14ac:dyDescent="0.2">
      <c r="A23" s="2">
        <v>95</v>
      </c>
      <c r="B23" s="2">
        <f t="shared" si="0"/>
        <v>1.8844444444444406</v>
      </c>
      <c r="C23" s="2">
        <f t="shared" si="1"/>
        <v>3.5511308641975163</v>
      </c>
      <c r="D23" s="2"/>
      <c r="E23" s="2"/>
      <c r="F23" s="2">
        <v>73</v>
      </c>
      <c r="G23" s="2">
        <f t="shared" si="2"/>
        <v>-5.0266666666666708</v>
      </c>
      <c r="H23" s="2">
        <f t="shared" si="3"/>
        <v>25.267377777777821</v>
      </c>
    </row>
    <row r="24" spans="1:8" ht="17" x14ac:dyDescent="0.2">
      <c r="A24" s="2">
        <v>100</v>
      </c>
      <c r="B24" s="2">
        <f t="shared" si="0"/>
        <v>6.8844444444444406</v>
      </c>
      <c r="C24" s="2">
        <f t="shared" si="1"/>
        <v>47.395575308641924</v>
      </c>
      <c r="D24" s="2"/>
      <c r="E24" s="2"/>
      <c r="F24" s="2">
        <v>100</v>
      </c>
      <c r="G24" s="2">
        <f t="shared" si="2"/>
        <v>21.973333333333329</v>
      </c>
      <c r="H24" s="2">
        <f t="shared" si="3"/>
        <v>482.8273777777776</v>
      </c>
    </row>
    <row r="25" spans="1:8" ht="17" x14ac:dyDescent="0.2">
      <c r="A25" s="2">
        <v>70</v>
      </c>
      <c r="B25" s="2">
        <f t="shared" si="0"/>
        <v>-23.115555555555559</v>
      </c>
      <c r="C25" s="2">
        <f t="shared" si="1"/>
        <v>534.32890864197543</v>
      </c>
      <c r="D25" s="2"/>
      <c r="E25" s="2"/>
      <c r="F25" s="2">
        <v>82</v>
      </c>
      <c r="G25" s="2">
        <f t="shared" si="2"/>
        <v>3.9733333333333292</v>
      </c>
      <c r="H25" s="2">
        <f t="shared" si="3"/>
        <v>15.787377777777746</v>
      </c>
    </row>
    <row r="26" spans="1:8" ht="17" x14ac:dyDescent="0.2">
      <c r="A26" s="2">
        <v>95</v>
      </c>
      <c r="B26" s="2">
        <f t="shared" si="0"/>
        <v>1.8844444444444406</v>
      </c>
      <c r="C26" s="2">
        <f t="shared" si="1"/>
        <v>3.5511308641975163</v>
      </c>
      <c r="D26" s="2"/>
      <c r="E26" s="2"/>
      <c r="F26" s="2">
        <v>100</v>
      </c>
      <c r="G26" s="2">
        <f t="shared" si="2"/>
        <v>21.973333333333329</v>
      </c>
      <c r="H26" s="2">
        <f t="shared" si="3"/>
        <v>482.8273777777776</v>
      </c>
    </row>
    <row r="27" spans="1:8" ht="17" x14ac:dyDescent="0.2">
      <c r="A27" s="2">
        <v>45</v>
      </c>
      <c r="B27" s="2">
        <f t="shared" si="0"/>
        <v>-48.115555555555559</v>
      </c>
      <c r="C27" s="2">
        <f t="shared" si="1"/>
        <v>2315.1066864197533</v>
      </c>
      <c r="D27" s="2"/>
      <c r="E27" s="2"/>
      <c r="F27" s="2">
        <v>54</v>
      </c>
      <c r="G27" s="2">
        <f t="shared" si="2"/>
        <v>-24.026666666666671</v>
      </c>
      <c r="H27" s="2">
        <f t="shared" si="3"/>
        <v>577.28071111111126</v>
      </c>
    </row>
    <row r="28" spans="1:8" ht="17" x14ac:dyDescent="0.2">
      <c r="A28" s="2">
        <v>100</v>
      </c>
      <c r="B28" s="2">
        <f t="shared" si="0"/>
        <v>6.8844444444444406</v>
      </c>
      <c r="C28" s="2">
        <f t="shared" si="1"/>
        <v>47.395575308641924</v>
      </c>
      <c r="D28" s="2"/>
      <c r="E28" s="2"/>
      <c r="F28" s="2">
        <v>79</v>
      </c>
      <c r="G28" s="2">
        <f t="shared" si="2"/>
        <v>0.97333333333332916</v>
      </c>
      <c r="H28" s="2">
        <f t="shared" si="3"/>
        <v>0.94737777777776966</v>
      </c>
    </row>
    <row r="29" spans="1:8" ht="17" x14ac:dyDescent="0.2">
      <c r="A29" s="2">
        <v>95</v>
      </c>
      <c r="B29" s="2">
        <f t="shared" si="0"/>
        <v>1.8844444444444406</v>
      </c>
      <c r="C29" s="2">
        <f t="shared" si="1"/>
        <v>3.5511308641975163</v>
      </c>
      <c r="D29" s="2"/>
      <c r="E29" s="2"/>
      <c r="F29" s="2">
        <v>78</v>
      </c>
      <c r="G29" s="2">
        <f t="shared" si="2"/>
        <v>-2.6666666666670835E-2</v>
      </c>
      <c r="H29" s="2">
        <f t="shared" si="3"/>
        <v>7.1111111111133341E-4</v>
      </c>
    </row>
    <row r="30" spans="1:8" ht="17" x14ac:dyDescent="0.2">
      <c r="A30" s="2">
        <v>83</v>
      </c>
      <c r="B30" s="2">
        <f t="shared" si="0"/>
        <v>-10.115555555555559</v>
      </c>
      <c r="C30" s="2">
        <f t="shared" si="1"/>
        <v>102.32446419753094</v>
      </c>
      <c r="D30" s="2"/>
      <c r="E30" s="2"/>
      <c r="F30" s="2">
        <v>70</v>
      </c>
      <c r="G30" s="2">
        <f t="shared" si="2"/>
        <v>-8.0266666666666708</v>
      </c>
      <c r="H30" s="2">
        <f t="shared" si="3"/>
        <v>64.427377777777849</v>
      </c>
    </row>
    <row r="31" spans="1:8" ht="17" x14ac:dyDescent="0.2">
      <c r="A31" s="2">
        <v>95</v>
      </c>
      <c r="B31" s="2">
        <f t="shared" si="0"/>
        <v>1.8844444444444406</v>
      </c>
      <c r="C31" s="2">
        <f t="shared" si="1"/>
        <v>3.5511308641975163</v>
      </c>
      <c r="D31" s="2"/>
      <c r="E31" s="2"/>
      <c r="F31" s="2">
        <v>78</v>
      </c>
      <c r="G31" s="2">
        <f t="shared" si="2"/>
        <v>-2.6666666666670835E-2</v>
      </c>
      <c r="H31" s="2">
        <f t="shared" si="3"/>
        <v>7.1111111111133341E-4</v>
      </c>
    </row>
    <row r="32" spans="1:8" ht="17" x14ac:dyDescent="0.2">
      <c r="A32" s="2">
        <v>70</v>
      </c>
      <c r="B32" s="2">
        <f t="shared" si="0"/>
        <v>-23.115555555555559</v>
      </c>
      <c r="C32" s="2">
        <f t="shared" si="1"/>
        <v>534.32890864197543</v>
      </c>
      <c r="D32" s="2"/>
      <c r="E32" s="2"/>
      <c r="F32" s="2">
        <v>82</v>
      </c>
      <c r="G32" s="2">
        <f t="shared" si="2"/>
        <v>3.9733333333333292</v>
      </c>
      <c r="H32" s="2">
        <f t="shared" si="3"/>
        <v>15.787377777777746</v>
      </c>
    </row>
    <row r="33" spans="1:8" ht="17" x14ac:dyDescent="0.2">
      <c r="A33" s="2">
        <v>100</v>
      </c>
      <c r="B33" s="2">
        <f t="shared" si="0"/>
        <v>6.8844444444444406</v>
      </c>
      <c r="C33" s="2">
        <f t="shared" si="1"/>
        <v>47.395575308641924</v>
      </c>
      <c r="D33" s="2"/>
      <c r="E33" s="2"/>
      <c r="F33" s="2">
        <v>87</v>
      </c>
      <c r="G33" s="2">
        <f t="shared" si="2"/>
        <v>8.9733333333333292</v>
      </c>
      <c r="H33" s="2">
        <f t="shared" si="3"/>
        <v>80.520711111111041</v>
      </c>
    </row>
    <row r="34" spans="1:8" ht="17" x14ac:dyDescent="0.2">
      <c r="A34" s="2">
        <v>95</v>
      </c>
      <c r="B34" s="2">
        <f t="shared" si="0"/>
        <v>1.8844444444444406</v>
      </c>
      <c r="C34" s="2">
        <f t="shared" si="1"/>
        <v>3.5511308641975163</v>
      </c>
      <c r="D34" s="2"/>
      <c r="E34" s="2"/>
      <c r="F34" s="2">
        <v>73</v>
      </c>
      <c r="G34" s="2">
        <f t="shared" si="2"/>
        <v>-5.0266666666666708</v>
      </c>
      <c r="H34" s="2">
        <f t="shared" si="3"/>
        <v>25.267377777777821</v>
      </c>
    </row>
    <row r="35" spans="1:8" ht="17" x14ac:dyDescent="0.2">
      <c r="A35" s="2">
        <v>79</v>
      </c>
      <c r="B35" s="2">
        <f t="shared" si="0"/>
        <v>-14.115555555555559</v>
      </c>
      <c r="C35" s="2">
        <f t="shared" si="1"/>
        <v>199.24890864197542</v>
      </c>
      <c r="D35" s="2"/>
      <c r="E35" s="2"/>
      <c r="F35" s="2">
        <v>42</v>
      </c>
      <c r="G35" s="2">
        <f t="shared" si="2"/>
        <v>-36.026666666666671</v>
      </c>
      <c r="H35" s="2">
        <f t="shared" si="3"/>
        <v>1297.9207111111114</v>
      </c>
    </row>
    <row r="36" spans="1:8" ht="17" x14ac:dyDescent="0.2">
      <c r="A36" s="2">
        <v>95</v>
      </c>
      <c r="B36" s="2">
        <f t="shared" si="0"/>
        <v>1.8844444444444406</v>
      </c>
      <c r="C36" s="2">
        <f t="shared" si="1"/>
        <v>3.5511308641975163</v>
      </c>
      <c r="D36" s="2"/>
      <c r="E36" s="2"/>
      <c r="F36" s="2">
        <v>86</v>
      </c>
      <c r="G36" s="2">
        <f t="shared" si="2"/>
        <v>7.9733333333333292</v>
      </c>
      <c r="H36" s="2">
        <f t="shared" si="3"/>
        <v>63.574044444444375</v>
      </c>
    </row>
    <row r="37" spans="1:8" ht="17" x14ac:dyDescent="0.2">
      <c r="A37" s="2">
        <v>95</v>
      </c>
      <c r="B37" s="2">
        <f t="shared" si="0"/>
        <v>1.8844444444444406</v>
      </c>
      <c r="C37" s="2">
        <f t="shared" si="1"/>
        <v>3.5511308641975163</v>
      </c>
      <c r="D37" s="2"/>
      <c r="E37" s="2"/>
      <c r="F37" s="2">
        <v>73</v>
      </c>
      <c r="G37" s="2">
        <f t="shared" si="2"/>
        <v>-5.0266666666666708</v>
      </c>
      <c r="H37" s="2">
        <f t="shared" si="3"/>
        <v>25.267377777777821</v>
      </c>
    </row>
    <row r="38" spans="1:8" ht="17" x14ac:dyDescent="0.2">
      <c r="A38" s="2">
        <v>95</v>
      </c>
      <c r="B38" s="2">
        <f t="shared" si="0"/>
        <v>1.8844444444444406</v>
      </c>
      <c r="C38" s="2">
        <f t="shared" si="1"/>
        <v>3.5511308641975163</v>
      </c>
      <c r="D38" s="2"/>
      <c r="E38" s="2"/>
      <c r="F38" s="2">
        <v>86</v>
      </c>
      <c r="G38" s="2">
        <f t="shared" si="2"/>
        <v>7.9733333333333292</v>
      </c>
      <c r="H38" s="2">
        <f t="shared" si="3"/>
        <v>63.574044444444375</v>
      </c>
    </row>
    <row r="39" spans="1:8" ht="17" x14ac:dyDescent="0.2">
      <c r="A39" s="2">
        <v>72</v>
      </c>
      <c r="B39" s="2">
        <f t="shared" si="0"/>
        <v>-21.115555555555559</v>
      </c>
      <c r="C39" s="2">
        <f t="shared" si="1"/>
        <v>445.86668641975325</v>
      </c>
      <c r="D39" s="2"/>
      <c r="E39" s="2"/>
      <c r="F39" s="2">
        <v>54</v>
      </c>
      <c r="G39" s="2">
        <f t="shared" si="2"/>
        <v>-24.026666666666671</v>
      </c>
      <c r="H39" s="2">
        <f t="shared" si="3"/>
        <v>577.28071111111126</v>
      </c>
    </row>
    <row r="40" spans="1:8" ht="17" x14ac:dyDescent="0.2">
      <c r="A40" s="2">
        <v>87</v>
      </c>
      <c r="B40" s="2">
        <f t="shared" si="0"/>
        <v>-6.1155555555555594</v>
      </c>
      <c r="C40" s="2">
        <f t="shared" si="1"/>
        <v>37.400019753086468</v>
      </c>
      <c r="D40" s="2"/>
      <c r="E40" s="2"/>
      <c r="F40" s="2">
        <v>61</v>
      </c>
      <c r="G40" s="2">
        <f t="shared" si="2"/>
        <v>-17.026666666666671</v>
      </c>
      <c r="H40" s="2">
        <f t="shared" si="3"/>
        <v>289.90737777777792</v>
      </c>
    </row>
    <row r="41" spans="1:8" ht="17" x14ac:dyDescent="0.2">
      <c r="A41" s="2">
        <v>95</v>
      </c>
      <c r="B41" s="2">
        <f t="shared" si="0"/>
        <v>1.8844444444444406</v>
      </c>
      <c r="C41" s="2">
        <f t="shared" si="1"/>
        <v>3.5511308641975163</v>
      </c>
      <c r="D41" s="2"/>
      <c r="E41" s="2"/>
      <c r="F41" s="2">
        <v>78</v>
      </c>
      <c r="G41" s="2">
        <f t="shared" si="2"/>
        <v>-2.6666666666670835E-2</v>
      </c>
      <c r="H41" s="2">
        <f t="shared" si="3"/>
        <v>7.1111111111133341E-4</v>
      </c>
    </row>
    <row r="42" spans="1:8" ht="17" x14ac:dyDescent="0.2">
      <c r="A42" s="2">
        <v>95</v>
      </c>
      <c r="B42" s="2">
        <f t="shared" si="0"/>
        <v>1.8844444444444406</v>
      </c>
      <c r="C42" s="2">
        <f t="shared" si="1"/>
        <v>3.5511308641975163</v>
      </c>
      <c r="D42" s="2"/>
      <c r="E42" s="2"/>
      <c r="F42" s="2">
        <v>82</v>
      </c>
      <c r="G42" s="2">
        <f t="shared" si="2"/>
        <v>3.9733333333333292</v>
      </c>
      <c r="H42" s="2">
        <f t="shared" si="3"/>
        <v>15.787377777777746</v>
      </c>
    </row>
    <row r="43" spans="1:8" ht="17" x14ac:dyDescent="0.2">
      <c r="A43" s="2">
        <v>91</v>
      </c>
      <c r="B43" s="2">
        <f t="shared" si="0"/>
        <v>-2.1155555555555594</v>
      </c>
      <c r="C43" s="2">
        <f t="shared" si="1"/>
        <v>4.475575308641992</v>
      </c>
      <c r="D43" s="2"/>
      <c r="E43" s="2"/>
      <c r="F43" s="2">
        <v>86</v>
      </c>
      <c r="G43" s="2">
        <f t="shared" si="2"/>
        <v>7.9733333333333292</v>
      </c>
      <c r="H43" s="2">
        <f t="shared" si="3"/>
        <v>63.574044444444375</v>
      </c>
    </row>
    <row r="44" spans="1:8" ht="17" x14ac:dyDescent="0.2">
      <c r="A44" s="2">
        <v>92</v>
      </c>
      <c r="B44" s="2">
        <f t="shared" si="0"/>
        <v>-1.1155555555555594</v>
      </c>
      <c r="C44" s="2">
        <f t="shared" si="1"/>
        <v>1.2444641975308728</v>
      </c>
      <c r="D44" s="2"/>
      <c r="E44" s="2"/>
      <c r="F44" s="2">
        <v>68</v>
      </c>
      <c r="G44" s="2">
        <f t="shared" si="2"/>
        <v>-10.026666666666671</v>
      </c>
      <c r="H44" s="2">
        <f t="shared" si="3"/>
        <v>100.53404444444453</v>
      </c>
    </row>
    <row r="45" spans="1:8" ht="17" x14ac:dyDescent="0.2">
      <c r="A45" s="2">
        <v>78</v>
      </c>
      <c r="B45" s="2">
        <f t="shared" si="0"/>
        <v>-15.115555555555559</v>
      </c>
      <c r="C45" s="2">
        <f t="shared" si="1"/>
        <v>228.48001975308654</v>
      </c>
      <c r="D45" s="2"/>
      <c r="E45" s="2"/>
      <c r="F45" s="2">
        <v>79</v>
      </c>
      <c r="G45" s="2">
        <f t="shared" si="2"/>
        <v>0.97333333333332916</v>
      </c>
      <c r="H45" s="2">
        <f t="shared" si="3"/>
        <v>0.94737777777776966</v>
      </c>
    </row>
    <row r="46" spans="1:8" ht="17" x14ac:dyDescent="0.2">
      <c r="A46" s="2">
        <v>87</v>
      </c>
      <c r="B46" s="2">
        <f t="shared" si="0"/>
        <v>-6.1155555555555594</v>
      </c>
      <c r="C46" s="2">
        <f t="shared" si="1"/>
        <v>37.400019753086468</v>
      </c>
      <c r="D46" s="2"/>
      <c r="E46" s="2"/>
      <c r="F46" s="2">
        <v>71</v>
      </c>
      <c r="G46" s="2">
        <f t="shared" si="2"/>
        <v>-7.0266666666666708</v>
      </c>
      <c r="H46" s="2">
        <f t="shared" si="3"/>
        <v>49.3740444444445</v>
      </c>
    </row>
    <row r="47" spans="1:8" ht="17" x14ac:dyDescent="0.2">
      <c r="A47" s="2">
        <v>100</v>
      </c>
      <c r="B47" s="2">
        <f t="shared" si="0"/>
        <v>6.8844444444444406</v>
      </c>
      <c r="C47" s="2">
        <f t="shared" si="1"/>
        <v>47.395575308641924</v>
      </c>
      <c r="D47" s="2"/>
      <c r="E47" s="2"/>
      <c r="F47" s="2">
        <v>75</v>
      </c>
      <c r="G47" s="2">
        <f t="shared" si="2"/>
        <v>-3.0266666666666708</v>
      </c>
      <c r="H47" s="2">
        <f t="shared" si="3"/>
        <v>9.1607111111111372</v>
      </c>
    </row>
    <row r="48" spans="1:8" ht="17" x14ac:dyDescent="0.2">
      <c r="A48" s="2">
        <v>79</v>
      </c>
      <c r="B48" s="2">
        <f t="shared" si="0"/>
        <v>-14.115555555555559</v>
      </c>
      <c r="C48" s="2">
        <f t="shared" si="1"/>
        <v>199.24890864197542</v>
      </c>
      <c r="D48" s="2"/>
      <c r="E48" s="2"/>
      <c r="F48" s="2">
        <v>89</v>
      </c>
      <c r="G48" s="2">
        <f t="shared" si="2"/>
        <v>10.973333333333329</v>
      </c>
      <c r="H48" s="2">
        <f t="shared" si="3"/>
        <v>120.41404444444436</v>
      </c>
    </row>
    <row r="49" spans="1:8" ht="17" x14ac:dyDescent="0.2">
      <c r="A49" s="2">
        <v>95</v>
      </c>
      <c r="B49" s="2">
        <f t="shared" si="0"/>
        <v>1.8844444444444406</v>
      </c>
      <c r="C49" s="2">
        <f t="shared" si="1"/>
        <v>3.5511308641975163</v>
      </c>
      <c r="D49" s="2"/>
      <c r="E49" s="2"/>
      <c r="F49" s="2">
        <v>91</v>
      </c>
      <c r="G49" s="2">
        <f t="shared" si="2"/>
        <v>12.973333333333329</v>
      </c>
      <c r="H49" s="2">
        <f t="shared" si="3"/>
        <v>168.30737777777767</v>
      </c>
    </row>
    <row r="50" spans="1:8" ht="17" x14ac:dyDescent="0.2">
      <c r="A50" s="2">
        <v>80</v>
      </c>
      <c r="B50" s="2">
        <f t="shared" si="0"/>
        <v>-13.115555555555559</v>
      </c>
      <c r="C50" s="2">
        <f t="shared" si="1"/>
        <v>172.0177975308643</v>
      </c>
      <c r="D50" s="2"/>
      <c r="E50" s="2"/>
      <c r="F50" s="2">
        <v>83</v>
      </c>
      <c r="G50" s="2">
        <f t="shared" si="2"/>
        <v>4.9733333333333292</v>
      </c>
      <c r="H50" s="2">
        <f t="shared" si="3"/>
        <v>24.734044444444404</v>
      </c>
    </row>
    <row r="51" spans="1:8" ht="17" x14ac:dyDescent="0.2">
      <c r="A51" s="2">
        <v>95</v>
      </c>
      <c r="B51" s="2">
        <f t="shared" si="0"/>
        <v>1.8844444444444406</v>
      </c>
      <c r="C51" s="2">
        <f t="shared" si="1"/>
        <v>3.5511308641975163</v>
      </c>
      <c r="D51" s="2"/>
      <c r="E51" s="2"/>
      <c r="F51" s="2">
        <v>95</v>
      </c>
      <c r="G51" s="2">
        <f t="shared" si="2"/>
        <v>16.973333333333329</v>
      </c>
      <c r="H51" s="2">
        <f t="shared" si="3"/>
        <v>288.09404444444431</v>
      </c>
    </row>
    <row r="52" spans="1:8" ht="17" x14ac:dyDescent="0.2">
      <c r="A52" s="2">
        <v>100</v>
      </c>
      <c r="B52" s="2">
        <f t="shared" si="0"/>
        <v>6.8844444444444406</v>
      </c>
      <c r="C52" s="2">
        <f t="shared" si="1"/>
        <v>47.395575308641924</v>
      </c>
      <c r="D52" s="2"/>
      <c r="E52" s="2"/>
      <c r="F52" s="2">
        <v>87</v>
      </c>
      <c r="G52" s="2">
        <f t="shared" si="2"/>
        <v>8.9733333333333292</v>
      </c>
      <c r="H52" s="2">
        <f t="shared" si="3"/>
        <v>80.520711111111041</v>
      </c>
    </row>
    <row r="53" spans="1:8" ht="17" x14ac:dyDescent="0.2">
      <c r="A53" s="2">
        <v>83</v>
      </c>
      <c r="B53" s="2">
        <f t="shared" si="0"/>
        <v>-10.115555555555559</v>
      </c>
      <c r="C53" s="2">
        <f t="shared" si="1"/>
        <v>102.32446419753094</v>
      </c>
      <c r="D53" s="2"/>
      <c r="E53" s="2"/>
      <c r="F53" s="2">
        <v>80</v>
      </c>
      <c r="G53" s="2">
        <f t="shared" si="2"/>
        <v>1.9733333333333292</v>
      </c>
      <c r="H53" s="2">
        <f t="shared" si="3"/>
        <v>3.894044444444428</v>
      </c>
    </row>
    <row r="54" spans="1:8" ht="17" x14ac:dyDescent="0.2">
      <c r="A54" s="2">
        <v>191</v>
      </c>
      <c r="B54" s="2">
        <f t="shared" si="0"/>
        <v>97.884444444444441</v>
      </c>
      <c r="C54" s="2">
        <f t="shared" si="1"/>
        <v>9581.3644641975297</v>
      </c>
      <c r="D54" s="2"/>
      <c r="E54" s="2"/>
      <c r="F54" s="2">
        <v>80</v>
      </c>
      <c r="G54" s="2">
        <f t="shared" si="2"/>
        <v>1.9733333333333292</v>
      </c>
      <c r="H54" s="2">
        <f t="shared" si="3"/>
        <v>3.894044444444428</v>
      </c>
    </row>
    <row r="55" spans="1:8" ht="17" x14ac:dyDescent="0.2">
      <c r="A55" s="2">
        <v>75</v>
      </c>
      <c r="B55" s="2">
        <f t="shared" si="0"/>
        <v>-18.115555555555559</v>
      </c>
      <c r="C55" s="2">
        <f t="shared" si="1"/>
        <v>328.17335308641987</v>
      </c>
      <c r="D55" s="2"/>
      <c r="E55" s="2"/>
      <c r="F55" s="2">
        <v>72</v>
      </c>
      <c r="G55" s="2">
        <f t="shared" si="2"/>
        <v>-6.0266666666666708</v>
      </c>
      <c r="H55" s="2">
        <f t="shared" si="3"/>
        <v>36.320711111111159</v>
      </c>
    </row>
    <row r="56" spans="1:8" ht="17" x14ac:dyDescent="0.2">
      <c r="A56" s="2">
        <v>92</v>
      </c>
      <c r="B56" s="2">
        <f t="shared" si="0"/>
        <v>-1.1155555555555594</v>
      </c>
      <c r="C56" s="2">
        <f t="shared" si="1"/>
        <v>1.2444641975308728</v>
      </c>
      <c r="D56" s="2"/>
      <c r="E56" s="2"/>
      <c r="F56" s="2">
        <v>68</v>
      </c>
      <c r="G56" s="2">
        <f t="shared" si="2"/>
        <v>-10.026666666666671</v>
      </c>
      <c r="H56" s="2">
        <f t="shared" si="3"/>
        <v>100.53404444444453</v>
      </c>
    </row>
    <row r="57" spans="1:8" ht="17" x14ac:dyDescent="0.2">
      <c r="A57" s="2">
        <v>24</v>
      </c>
      <c r="B57" s="2">
        <f t="shared" si="0"/>
        <v>-69.115555555555559</v>
      </c>
      <c r="C57" s="2">
        <f t="shared" si="1"/>
        <v>4776.9600197530872</v>
      </c>
      <c r="D57" s="2"/>
      <c r="E57" s="2"/>
      <c r="F57" s="2">
        <v>22</v>
      </c>
      <c r="G57" s="2">
        <f t="shared" si="2"/>
        <v>-56.026666666666671</v>
      </c>
      <c r="H57" s="2">
        <f t="shared" si="3"/>
        <v>3138.9873777777784</v>
      </c>
    </row>
    <row r="58" spans="1:8" ht="17" x14ac:dyDescent="0.2">
      <c r="A58" s="2">
        <v>83</v>
      </c>
      <c r="B58" s="2">
        <f t="shared" si="0"/>
        <v>-10.115555555555559</v>
      </c>
      <c r="C58" s="2">
        <f t="shared" si="1"/>
        <v>102.32446419753094</v>
      </c>
      <c r="D58" s="2"/>
      <c r="E58" s="2"/>
      <c r="F58" s="2">
        <v>50</v>
      </c>
      <c r="G58" s="2">
        <f t="shared" si="2"/>
        <v>-28.026666666666671</v>
      </c>
      <c r="H58" s="2">
        <f t="shared" si="3"/>
        <v>785.49404444444463</v>
      </c>
    </row>
    <row r="59" spans="1:8" ht="17" x14ac:dyDescent="0.2">
      <c r="A59" s="2">
        <v>68</v>
      </c>
      <c r="B59" s="2">
        <f t="shared" si="0"/>
        <v>-25.115555555555559</v>
      </c>
      <c r="C59" s="2">
        <f t="shared" si="1"/>
        <v>630.79113086419773</v>
      </c>
      <c r="D59" s="2"/>
      <c r="E59" s="2"/>
      <c r="F59" s="2">
        <v>68</v>
      </c>
      <c r="G59" s="2">
        <f t="shared" si="2"/>
        <v>-10.026666666666671</v>
      </c>
      <c r="H59" s="2">
        <f t="shared" si="3"/>
        <v>100.53404444444453</v>
      </c>
    </row>
    <row r="60" spans="1:8" ht="17" x14ac:dyDescent="0.2">
      <c r="A60" s="2">
        <v>91</v>
      </c>
      <c r="B60" s="2">
        <f t="shared" si="0"/>
        <v>-2.1155555555555594</v>
      </c>
      <c r="C60" s="2">
        <f t="shared" si="1"/>
        <v>4.475575308641992</v>
      </c>
      <c r="D60" s="2"/>
      <c r="E60" s="2"/>
      <c r="F60" s="2">
        <v>77</v>
      </c>
      <c r="G60" s="2">
        <f t="shared" si="2"/>
        <v>-1.0266666666666708</v>
      </c>
      <c r="H60" s="2">
        <f t="shared" si="3"/>
        <v>1.054044444444453</v>
      </c>
    </row>
    <row r="61" spans="1:8" ht="17" x14ac:dyDescent="0.2">
      <c r="A61" s="2">
        <v>76</v>
      </c>
      <c r="B61" s="2">
        <f t="shared" si="0"/>
        <v>-17.115555555555559</v>
      </c>
      <c r="C61" s="2">
        <f t="shared" si="1"/>
        <v>292.94224197530878</v>
      </c>
      <c r="D61" s="2"/>
      <c r="E61" s="2"/>
      <c r="F61" s="2">
        <v>78</v>
      </c>
      <c r="G61" s="2">
        <f t="shared" si="2"/>
        <v>-2.6666666666670835E-2</v>
      </c>
      <c r="H61" s="2">
        <f t="shared" si="3"/>
        <v>7.1111111111133341E-4</v>
      </c>
    </row>
    <row r="62" spans="1:8" ht="17" x14ac:dyDescent="0.2">
      <c r="A62" s="2">
        <v>95</v>
      </c>
      <c r="B62" s="2">
        <f t="shared" si="0"/>
        <v>1.8844444444444406</v>
      </c>
      <c r="C62" s="2">
        <f t="shared" si="1"/>
        <v>3.5511308641975163</v>
      </c>
      <c r="D62" s="2"/>
      <c r="E62" s="2"/>
      <c r="F62" s="2">
        <v>56</v>
      </c>
      <c r="G62" s="2">
        <f t="shared" si="2"/>
        <v>-22.026666666666671</v>
      </c>
      <c r="H62" s="2">
        <f t="shared" si="3"/>
        <v>485.17404444444463</v>
      </c>
    </row>
    <row r="63" spans="1:8" ht="17" x14ac:dyDescent="0.2">
      <c r="A63" s="2">
        <v>79</v>
      </c>
      <c r="B63" s="2">
        <f t="shared" si="0"/>
        <v>-14.115555555555559</v>
      </c>
      <c r="C63" s="2">
        <f t="shared" si="1"/>
        <v>199.24890864197542</v>
      </c>
      <c r="D63" s="2"/>
      <c r="E63" s="2"/>
      <c r="F63" s="2">
        <v>94</v>
      </c>
      <c r="G63" s="2">
        <f t="shared" si="2"/>
        <v>15.973333333333329</v>
      </c>
      <c r="H63" s="2">
        <f t="shared" si="3"/>
        <v>255.14737777777765</v>
      </c>
    </row>
    <row r="64" spans="1:8" ht="17" x14ac:dyDescent="0.2">
      <c r="A64" s="2">
        <v>95</v>
      </c>
      <c r="B64" s="2">
        <f t="shared" si="0"/>
        <v>1.8844444444444406</v>
      </c>
      <c r="C64" s="2">
        <f t="shared" si="1"/>
        <v>3.5511308641975163</v>
      </c>
      <c r="D64" s="2"/>
      <c r="E64" s="2"/>
      <c r="F64" s="2">
        <v>73</v>
      </c>
      <c r="G64" s="2">
        <f t="shared" si="2"/>
        <v>-5.0266666666666708</v>
      </c>
      <c r="H64" s="2">
        <f t="shared" si="3"/>
        <v>25.267377777777821</v>
      </c>
    </row>
    <row r="65" spans="1:8" ht="17" x14ac:dyDescent="0.2">
      <c r="A65" s="2">
        <v>91</v>
      </c>
      <c r="B65" s="2">
        <f t="shared" si="0"/>
        <v>-2.1155555555555594</v>
      </c>
      <c r="C65" s="2">
        <f t="shared" si="1"/>
        <v>4.475575308641992</v>
      </c>
      <c r="D65" s="2"/>
      <c r="E65" s="2"/>
      <c r="F65" s="2">
        <v>86</v>
      </c>
      <c r="G65" s="2">
        <f t="shared" si="2"/>
        <v>7.9733333333333292</v>
      </c>
      <c r="H65" s="2">
        <f t="shared" si="3"/>
        <v>63.574044444444375</v>
      </c>
    </row>
    <row r="66" spans="1:8" ht="17" x14ac:dyDescent="0.2">
      <c r="A66" s="2">
        <v>100</v>
      </c>
      <c r="B66" s="2">
        <f t="shared" si="0"/>
        <v>6.8844444444444406</v>
      </c>
      <c r="C66" s="2">
        <f t="shared" si="1"/>
        <v>47.395575308641924</v>
      </c>
      <c r="D66" s="2"/>
      <c r="E66" s="2"/>
      <c r="F66" s="2">
        <v>83</v>
      </c>
      <c r="G66" s="2">
        <f t="shared" si="2"/>
        <v>4.9733333333333292</v>
      </c>
      <c r="H66" s="2">
        <f t="shared" si="3"/>
        <v>24.734044444444404</v>
      </c>
    </row>
    <row r="67" spans="1:8" ht="17" x14ac:dyDescent="0.2">
      <c r="A67" s="2">
        <v>50</v>
      </c>
      <c r="B67" s="2">
        <f t="shared" ref="B67:B130" si="4">A67-$A$228</f>
        <v>-43.115555555555559</v>
      </c>
      <c r="C67" s="2">
        <f t="shared" ref="C67:C130" si="5">B67^2</f>
        <v>1858.9511308641979</v>
      </c>
      <c r="D67" s="2"/>
      <c r="E67" s="2"/>
      <c r="F67" s="2">
        <v>83</v>
      </c>
      <c r="G67" s="2">
        <f t="shared" ref="G67:G130" si="6">F67-$F$228</f>
        <v>4.9733333333333292</v>
      </c>
      <c r="H67" s="2">
        <f t="shared" ref="H67:H130" si="7">G67^2</f>
        <v>24.734044444444404</v>
      </c>
    </row>
    <row r="68" spans="1:8" ht="17" x14ac:dyDescent="0.2">
      <c r="A68" s="2">
        <v>91</v>
      </c>
      <c r="B68" s="2">
        <f t="shared" si="4"/>
        <v>-2.1155555555555594</v>
      </c>
      <c r="C68" s="2">
        <f t="shared" si="5"/>
        <v>4.475575308641992</v>
      </c>
      <c r="D68" s="2"/>
      <c r="E68" s="2"/>
      <c r="F68" s="2">
        <v>86</v>
      </c>
      <c r="G68" s="2">
        <f t="shared" si="6"/>
        <v>7.9733333333333292</v>
      </c>
      <c r="H68" s="2">
        <f t="shared" si="7"/>
        <v>63.574044444444375</v>
      </c>
    </row>
    <row r="69" spans="1:8" ht="17" x14ac:dyDescent="0.2">
      <c r="A69" s="2">
        <v>100</v>
      </c>
      <c r="B69" s="2">
        <f t="shared" si="4"/>
        <v>6.8844444444444406</v>
      </c>
      <c r="C69" s="2">
        <f t="shared" si="5"/>
        <v>47.395575308641924</v>
      </c>
      <c r="D69" s="2"/>
      <c r="E69" s="2"/>
      <c r="F69" s="2">
        <v>95</v>
      </c>
      <c r="G69" s="2">
        <f t="shared" si="6"/>
        <v>16.973333333333329</v>
      </c>
      <c r="H69" s="2">
        <f t="shared" si="7"/>
        <v>288.09404444444431</v>
      </c>
    </row>
    <row r="70" spans="1:8" ht="17" x14ac:dyDescent="0.2">
      <c r="A70" s="2">
        <v>95</v>
      </c>
      <c r="B70" s="2">
        <f t="shared" si="4"/>
        <v>1.8844444444444406</v>
      </c>
      <c r="C70" s="2">
        <f t="shared" si="5"/>
        <v>3.5511308641975163</v>
      </c>
      <c r="D70" s="2"/>
      <c r="E70" s="2"/>
      <c r="F70" s="2">
        <v>82</v>
      </c>
      <c r="G70" s="2">
        <f t="shared" si="6"/>
        <v>3.9733333333333292</v>
      </c>
      <c r="H70" s="2">
        <f t="shared" si="7"/>
        <v>15.787377777777746</v>
      </c>
    </row>
    <row r="71" spans="1:8" ht="17" x14ac:dyDescent="0.2">
      <c r="A71" s="2">
        <v>95</v>
      </c>
      <c r="B71" s="2">
        <f t="shared" si="4"/>
        <v>1.8844444444444406</v>
      </c>
      <c r="C71" s="2">
        <f t="shared" si="5"/>
        <v>3.5511308641975163</v>
      </c>
      <c r="D71" s="2"/>
      <c r="E71" s="2"/>
      <c r="F71" s="2">
        <v>78</v>
      </c>
      <c r="G71" s="2">
        <f t="shared" si="6"/>
        <v>-2.6666666666670835E-2</v>
      </c>
      <c r="H71" s="2">
        <f t="shared" si="7"/>
        <v>7.1111111111133341E-4</v>
      </c>
    </row>
    <row r="72" spans="1:8" ht="17" x14ac:dyDescent="0.2">
      <c r="A72" s="2">
        <v>91</v>
      </c>
      <c r="B72" s="2">
        <f t="shared" si="4"/>
        <v>-2.1155555555555594</v>
      </c>
      <c r="C72" s="2">
        <f t="shared" si="5"/>
        <v>4.475575308641992</v>
      </c>
      <c r="D72" s="2"/>
      <c r="E72" s="2"/>
      <c r="F72" s="2">
        <v>90</v>
      </c>
      <c r="G72" s="2">
        <f t="shared" si="6"/>
        <v>11.973333333333329</v>
      </c>
      <c r="H72" s="2">
        <f t="shared" si="7"/>
        <v>143.36071111111102</v>
      </c>
    </row>
    <row r="73" spans="1:8" ht="17" x14ac:dyDescent="0.2">
      <c r="A73" s="2">
        <v>200</v>
      </c>
      <c r="B73" s="2">
        <f t="shared" si="4"/>
        <v>106.88444444444444</v>
      </c>
      <c r="C73" s="2">
        <f t="shared" si="5"/>
        <v>11424.28446419753</v>
      </c>
      <c r="D73" s="2"/>
      <c r="E73" s="2"/>
      <c r="F73" s="2">
        <v>70</v>
      </c>
      <c r="G73" s="2">
        <f t="shared" si="6"/>
        <v>-8.0266666666666708</v>
      </c>
      <c r="H73" s="2">
        <f t="shared" si="7"/>
        <v>64.427377777777849</v>
      </c>
    </row>
    <row r="74" spans="1:8" ht="17" x14ac:dyDescent="0.2">
      <c r="A74" s="2">
        <v>95</v>
      </c>
      <c r="B74" s="2">
        <f t="shared" si="4"/>
        <v>1.8844444444444406</v>
      </c>
      <c r="C74" s="2">
        <f t="shared" si="5"/>
        <v>3.5511308641975163</v>
      </c>
      <c r="D74" s="2"/>
      <c r="E74" s="2"/>
      <c r="F74" s="2">
        <v>60</v>
      </c>
      <c r="G74" s="2">
        <f t="shared" si="6"/>
        <v>-18.026666666666671</v>
      </c>
      <c r="H74" s="2">
        <f t="shared" si="7"/>
        <v>324.96071111111127</v>
      </c>
    </row>
    <row r="75" spans="1:8" ht="17" x14ac:dyDescent="0.2">
      <c r="A75" s="2">
        <v>100</v>
      </c>
      <c r="B75" s="2">
        <f t="shared" si="4"/>
        <v>6.8844444444444406</v>
      </c>
      <c r="C75" s="2">
        <f t="shared" si="5"/>
        <v>47.395575308641924</v>
      </c>
      <c r="D75" s="2"/>
      <c r="E75" s="2"/>
      <c r="F75" s="2">
        <v>79</v>
      </c>
      <c r="G75" s="2">
        <f t="shared" si="6"/>
        <v>0.97333333333332916</v>
      </c>
      <c r="H75" s="2">
        <f t="shared" si="7"/>
        <v>0.94737777777776966</v>
      </c>
    </row>
    <row r="76" spans="1:8" ht="17" x14ac:dyDescent="0.2">
      <c r="A76" s="2">
        <v>87</v>
      </c>
      <c r="B76" s="2">
        <f t="shared" si="4"/>
        <v>-6.1155555555555594</v>
      </c>
      <c r="C76" s="2">
        <f t="shared" si="5"/>
        <v>37.400019753086468</v>
      </c>
      <c r="D76" s="2"/>
      <c r="E76" s="2"/>
      <c r="F76" s="2">
        <v>85</v>
      </c>
      <c r="G76" s="2">
        <f t="shared" si="6"/>
        <v>6.9733333333333292</v>
      </c>
      <c r="H76" s="2">
        <f t="shared" si="7"/>
        <v>48.627377777777717</v>
      </c>
    </row>
    <row r="77" spans="1:8" ht="17" x14ac:dyDescent="0.2">
      <c r="A77" s="2">
        <v>100</v>
      </c>
      <c r="B77" s="2">
        <f t="shared" si="4"/>
        <v>6.8844444444444406</v>
      </c>
      <c r="C77" s="2">
        <f t="shared" si="5"/>
        <v>47.395575308641924</v>
      </c>
      <c r="D77" s="2"/>
      <c r="E77" s="2"/>
      <c r="F77" s="2">
        <v>86</v>
      </c>
      <c r="G77" s="2">
        <f t="shared" si="6"/>
        <v>7.9733333333333292</v>
      </c>
      <c r="H77" s="2">
        <f t="shared" si="7"/>
        <v>63.574044444444375</v>
      </c>
    </row>
    <row r="78" spans="1:8" ht="17" x14ac:dyDescent="0.2">
      <c r="A78" s="2">
        <v>87</v>
      </c>
      <c r="B78" s="2">
        <f t="shared" si="4"/>
        <v>-6.1155555555555594</v>
      </c>
      <c r="C78" s="2">
        <f t="shared" si="5"/>
        <v>37.400019753086468</v>
      </c>
      <c r="D78" s="2"/>
      <c r="E78" s="2"/>
      <c r="F78" s="2">
        <v>76</v>
      </c>
      <c r="G78" s="2">
        <f t="shared" si="6"/>
        <v>-2.0266666666666708</v>
      </c>
      <c r="H78" s="2">
        <f t="shared" si="7"/>
        <v>4.1073777777777947</v>
      </c>
    </row>
    <row r="79" spans="1:8" ht="17" x14ac:dyDescent="0.2">
      <c r="A79" s="2">
        <v>100</v>
      </c>
      <c r="B79" s="2">
        <f t="shared" si="4"/>
        <v>6.8844444444444406</v>
      </c>
      <c r="C79" s="2">
        <f t="shared" si="5"/>
        <v>47.395575308641924</v>
      </c>
      <c r="D79" s="2"/>
      <c r="E79" s="2"/>
      <c r="F79" s="2">
        <v>86</v>
      </c>
      <c r="G79" s="2">
        <f t="shared" si="6"/>
        <v>7.9733333333333292</v>
      </c>
      <c r="H79" s="2">
        <f t="shared" si="7"/>
        <v>63.574044444444375</v>
      </c>
    </row>
    <row r="80" spans="1:8" ht="17" x14ac:dyDescent="0.2">
      <c r="A80" s="2">
        <v>95</v>
      </c>
      <c r="B80" s="2">
        <f t="shared" si="4"/>
        <v>1.8844444444444406</v>
      </c>
      <c r="C80" s="2">
        <f t="shared" si="5"/>
        <v>3.5511308641975163</v>
      </c>
      <c r="D80" s="2"/>
      <c r="E80" s="2"/>
      <c r="F80" s="2">
        <v>86</v>
      </c>
      <c r="G80" s="2">
        <f t="shared" si="6"/>
        <v>7.9733333333333292</v>
      </c>
      <c r="H80" s="2">
        <f t="shared" si="7"/>
        <v>63.574044444444375</v>
      </c>
    </row>
    <row r="81" spans="1:8" ht="17" x14ac:dyDescent="0.2">
      <c r="A81" s="2">
        <v>95</v>
      </c>
      <c r="B81" s="2">
        <f t="shared" si="4"/>
        <v>1.8844444444444406</v>
      </c>
      <c r="C81" s="2">
        <f t="shared" si="5"/>
        <v>3.5511308641975163</v>
      </c>
      <c r="D81" s="2"/>
      <c r="E81" s="2"/>
      <c r="F81" s="2">
        <v>74</v>
      </c>
      <c r="G81" s="2">
        <f t="shared" si="6"/>
        <v>-4.0266666666666708</v>
      </c>
      <c r="H81" s="2">
        <f t="shared" si="7"/>
        <v>16.214044444444479</v>
      </c>
    </row>
    <row r="82" spans="1:8" ht="17" x14ac:dyDescent="0.2">
      <c r="A82" s="2">
        <v>75</v>
      </c>
      <c r="B82" s="2">
        <f t="shared" si="4"/>
        <v>-18.115555555555559</v>
      </c>
      <c r="C82" s="2">
        <f t="shared" si="5"/>
        <v>328.17335308641987</v>
      </c>
      <c r="D82" s="2"/>
      <c r="E82" s="2"/>
      <c r="F82" s="2">
        <v>83</v>
      </c>
      <c r="G82" s="2">
        <f t="shared" si="6"/>
        <v>4.9733333333333292</v>
      </c>
      <c r="H82" s="2">
        <f t="shared" si="7"/>
        <v>24.734044444444404</v>
      </c>
    </row>
    <row r="83" spans="1:8" ht="17" x14ac:dyDescent="0.2">
      <c r="A83" s="2">
        <v>91</v>
      </c>
      <c r="B83" s="2">
        <f t="shared" si="4"/>
        <v>-2.1155555555555594</v>
      </c>
      <c r="C83" s="2">
        <f t="shared" si="5"/>
        <v>4.475575308641992</v>
      </c>
      <c r="D83" s="2"/>
      <c r="E83" s="2"/>
      <c r="F83" s="2">
        <v>90</v>
      </c>
      <c r="G83" s="2">
        <f t="shared" si="6"/>
        <v>11.973333333333329</v>
      </c>
      <c r="H83" s="2">
        <f t="shared" si="7"/>
        <v>143.36071111111102</v>
      </c>
    </row>
    <row r="84" spans="1:8" ht="17" x14ac:dyDescent="0.2">
      <c r="A84" s="2">
        <v>10</v>
      </c>
      <c r="B84" s="2">
        <f t="shared" si="4"/>
        <v>-83.115555555555559</v>
      </c>
      <c r="C84" s="2">
        <f t="shared" si="5"/>
        <v>6908.1955753086422</v>
      </c>
      <c r="D84" s="2"/>
      <c r="E84" s="2"/>
      <c r="F84" s="2">
        <v>10</v>
      </c>
      <c r="G84" s="2">
        <f t="shared" si="6"/>
        <v>-68.026666666666671</v>
      </c>
      <c r="H84" s="2">
        <f t="shared" si="7"/>
        <v>4627.6273777777787</v>
      </c>
    </row>
    <row r="85" spans="1:8" ht="17" x14ac:dyDescent="0.2">
      <c r="A85" s="2">
        <v>87</v>
      </c>
      <c r="B85" s="2">
        <f t="shared" si="4"/>
        <v>-6.1155555555555594</v>
      </c>
      <c r="C85" s="2">
        <f t="shared" si="5"/>
        <v>37.400019753086468</v>
      </c>
      <c r="D85" s="2"/>
      <c r="E85" s="2"/>
      <c r="F85" s="2">
        <v>85</v>
      </c>
      <c r="G85" s="2">
        <f t="shared" si="6"/>
        <v>6.9733333333333292</v>
      </c>
      <c r="H85" s="2">
        <f t="shared" si="7"/>
        <v>48.627377777777717</v>
      </c>
    </row>
    <row r="86" spans="1:8" ht="17" x14ac:dyDescent="0.2">
      <c r="A86" s="2">
        <v>95</v>
      </c>
      <c r="B86" s="2">
        <f t="shared" si="4"/>
        <v>1.8844444444444406</v>
      </c>
      <c r="C86" s="2">
        <f t="shared" si="5"/>
        <v>3.5511308641975163</v>
      </c>
      <c r="D86" s="2"/>
      <c r="E86" s="2"/>
      <c r="F86" s="2">
        <v>78</v>
      </c>
      <c r="G86" s="2">
        <f t="shared" si="6"/>
        <v>-2.6666666666670835E-2</v>
      </c>
      <c r="H86" s="2">
        <f t="shared" si="7"/>
        <v>7.1111111111133341E-4</v>
      </c>
    </row>
    <row r="87" spans="1:8" ht="17" x14ac:dyDescent="0.2">
      <c r="A87" s="2">
        <v>91</v>
      </c>
      <c r="B87" s="2">
        <f t="shared" si="4"/>
        <v>-2.1155555555555594</v>
      </c>
      <c r="C87" s="2">
        <f t="shared" si="5"/>
        <v>4.475575308641992</v>
      </c>
      <c r="D87" s="2"/>
      <c r="E87" s="2"/>
      <c r="F87" s="2">
        <v>59</v>
      </c>
      <c r="G87" s="2">
        <f t="shared" si="6"/>
        <v>-19.026666666666671</v>
      </c>
      <c r="H87" s="2">
        <f t="shared" si="7"/>
        <v>362.01404444444461</v>
      </c>
    </row>
    <row r="88" spans="1:8" ht="17" x14ac:dyDescent="0.2">
      <c r="A88" s="2">
        <v>100</v>
      </c>
      <c r="B88" s="2">
        <f t="shared" si="4"/>
        <v>6.8844444444444406</v>
      </c>
      <c r="C88" s="2">
        <f t="shared" si="5"/>
        <v>47.395575308641924</v>
      </c>
      <c r="D88" s="2"/>
      <c r="E88" s="2"/>
      <c r="F88" s="2">
        <v>87</v>
      </c>
      <c r="G88" s="2">
        <f t="shared" si="6"/>
        <v>8.9733333333333292</v>
      </c>
      <c r="H88" s="2">
        <f t="shared" si="7"/>
        <v>80.520711111111041</v>
      </c>
    </row>
    <row r="89" spans="1:8" ht="17" x14ac:dyDescent="0.2">
      <c r="A89" s="2">
        <v>62</v>
      </c>
      <c r="B89" s="2">
        <f t="shared" si="4"/>
        <v>-31.115555555555559</v>
      </c>
      <c r="C89" s="2">
        <f t="shared" si="5"/>
        <v>968.17779753086438</v>
      </c>
      <c r="D89" s="2"/>
      <c r="E89" s="2"/>
      <c r="F89" s="2">
        <v>80</v>
      </c>
      <c r="G89" s="2">
        <f t="shared" si="6"/>
        <v>1.9733333333333292</v>
      </c>
      <c r="H89" s="2">
        <f t="shared" si="7"/>
        <v>3.894044444444428</v>
      </c>
    </row>
    <row r="90" spans="1:8" ht="17" x14ac:dyDescent="0.2">
      <c r="A90" s="2">
        <v>87</v>
      </c>
      <c r="B90" s="2">
        <f t="shared" si="4"/>
        <v>-6.1155555555555594</v>
      </c>
      <c r="C90" s="2">
        <f t="shared" si="5"/>
        <v>37.400019753086468</v>
      </c>
      <c r="D90" s="2"/>
      <c r="E90" s="2"/>
      <c r="F90" s="2">
        <v>76</v>
      </c>
      <c r="G90" s="2">
        <f t="shared" si="6"/>
        <v>-2.0266666666666708</v>
      </c>
      <c r="H90" s="2">
        <f t="shared" si="7"/>
        <v>4.1073777777777947</v>
      </c>
    </row>
    <row r="91" spans="1:8" ht="17" x14ac:dyDescent="0.2">
      <c r="A91" s="2">
        <v>187</v>
      </c>
      <c r="B91" s="2">
        <f t="shared" si="4"/>
        <v>93.884444444444441</v>
      </c>
      <c r="C91" s="2">
        <f t="shared" si="5"/>
        <v>8814.2889086419746</v>
      </c>
      <c r="D91" s="2"/>
      <c r="E91" s="2"/>
      <c r="F91" s="2">
        <v>92</v>
      </c>
      <c r="G91" s="2">
        <f t="shared" si="6"/>
        <v>13.973333333333329</v>
      </c>
      <c r="H91" s="2">
        <f t="shared" si="7"/>
        <v>195.25404444444433</v>
      </c>
    </row>
    <row r="92" spans="1:8" ht="17" x14ac:dyDescent="0.2">
      <c r="A92" s="2">
        <v>75</v>
      </c>
      <c r="B92" s="2">
        <f t="shared" si="4"/>
        <v>-18.115555555555559</v>
      </c>
      <c r="C92" s="2">
        <f t="shared" si="5"/>
        <v>328.17335308641987</v>
      </c>
      <c r="D92" s="2"/>
      <c r="E92" s="2"/>
      <c r="F92" s="2">
        <v>61</v>
      </c>
      <c r="G92" s="2">
        <f t="shared" si="6"/>
        <v>-17.026666666666671</v>
      </c>
      <c r="H92" s="2">
        <f t="shared" si="7"/>
        <v>289.90737777777792</v>
      </c>
    </row>
    <row r="93" spans="1:8" ht="17" x14ac:dyDescent="0.2">
      <c r="A93" s="2">
        <v>85</v>
      </c>
      <c r="B93" s="2">
        <f t="shared" si="4"/>
        <v>-8.1155555555555594</v>
      </c>
      <c r="C93" s="2">
        <f t="shared" si="5"/>
        <v>65.862241975308706</v>
      </c>
      <c r="D93" s="2"/>
      <c r="E93" s="2"/>
      <c r="F93" s="2">
        <v>66</v>
      </c>
      <c r="G93" s="2">
        <f t="shared" si="6"/>
        <v>-12.026666666666671</v>
      </c>
      <c r="H93" s="2">
        <f t="shared" si="7"/>
        <v>144.64071111111122</v>
      </c>
    </row>
    <row r="94" spans="1:8" ht="17" x14ac:dyDescent="0.2">
      <c r="A94" s="2">
        <v>87</v>
      </c>
      <c r="B94" s="2">
        <f t="shared" si="4"/>
        <v>-6.1155555555555594</v>
      </c>
      <c r="C94" s="2">
        <f t="shared" si="5"/>
        <v>37.400019753086468</v>
      </c>
      <c r="D94" s="2"/>
      <c r="E94" s="2"/>
      <c r="F94" s="2">
        <v>57</v>
      </c>
      <c r="G94" s="2">
        <f t="shared" si="6"/>
        <v>-21.026666666666671</v>
      </c>
      <c r="H94" s="2">
        <f t="shared" si="7"/>
        <v>442.12071111111129</v>
      </c>
    </row>
    <row r="95" spans="1:8" ht="17" x14ac:dyDescent="0.2">
      <c r="A95" s="2">
        <v>91</v>
      </c>
      <c r="B95" s="2">
        <f t="shared" si="4"/>
        <v>-2.1155555555555594</v>
      </c>
      <c r="C95" s="2">
        <f t="shared" si="5"/>
        <v>4.475575308641992</v>
      </c>
      <c r="D95" s="2"/>
      <c r="E95" s="2"/>
      <c r="F95" s="2">
        <v>77</v>
      </c>
      <c r="G95" s="2">
        <f t="shared" si="6"/>
        <v>-1.0266666666666708</v>
      </c>
      <c r="H95" s="2">
        <f t="shared" si="7"/>
        <v>1.054044444444453</v>
      </c>
    </row>
    <row r="96" spans="1:8" ht="17" x14ac:dyDescent="0.2">
      <c r="A96" s="2">
        <v>92</v>
      </c>
      <c r="B96" s="2">
        <f t="shared" si="4"/>
        <v>-1.1155555555555594</v>
      </c>
      <c r="C96" s="2">
        <f t="shared" si="5"/>
        <v>1.2444641975308728</v>
      </c>
      <c r="D96" s="2"/>
      <c r="E96" s="2"/>
      <c r="F96" s="2">
        <v>68</v>
      </c>
      <c r="G96" s="2">
        <f t="shared" si="6"/>
        <v>-10.026666666666671</v>
      </c>
      <c r="H96" s="2">
        <f t="shared" si="7"/>
        <v>100.53404444444453</v>
      </c>
    </row>
    <row r="97" spans="1:8" ht="17" x14ac:dyDescent="0.2">
      <c r="A97" s="2">
        <v>70</v>
      </c>
      <c r="B97" s="2">
        <f t="shared" si="4"/>
        <v>-23.115555555555559</v>
      </c>
      <c r="C97" s="2">
        <f t="shared" si="5"/>
        <v>534.32890864197543</v>
      </c>
      <c r="D97" s="2"/>
      <c r="E97" s="2"/>
      <c r="F97" s="2">
        <v>70</v>
      </c>
      <c r="G97" s="2">
        <f t="shared" si="6"/>
        <v>-8.0266666666666708</v>
      </c>
      <c r="H97" s="2">
        <f t="shared" si="7"/>
        <v>64.427377777777849</v>
      </c>
    </row>
    <row r="98" spans="1:8" ht="17" x14ac:dyDescent="0.2">
      <c r="A98" s="2">
        <v>100</v>
      </c>
      <c r="B98" s="2">
        <f t="shared" si="4"/>
        <v>6.8844444444444406</v>
      </c>
      <c r="C98" s="2">
        <f t="shared" si="5"/>
        <v>47.395575308641924</v>
      </c>
      <c r="D98" s="2"/>
      <c r="E98" s="2"/>
      <c r="F98" s="2">
        <v>83</v>
      </c>
      <c r="G98" s="2">
        <f t="shared" si="6"/>
        <v>4.9733333333333292</v>
      </c>
      <c r="H98" s="2">
        <f t="shared" si="7"/>
        <v>24.734044444444404</v>
      </c>
    </row>
    <row r="99" spans="1:8" ht="17" x14ac:dyDescent="0.2">
      <c r="A99" s="2">
        <v>79</v>
      </c>
      <c r="B99" s="2">
        <f t="shared" si="4"/>
        <v>-14.115555555555559</v>
      </c>
      <c r="C99" s="2">
        <f t="shared" si="5"/>
        <v>199.24890864197542</v>
      </c>
      <c r="D99" s="2"/>
      <c r="E99" s="2"/>
      <c r="F99" s="2">
        <v>63</v>
      </c>
      <c r="G99" s="2">
        <f t="shared" si="6"/>
        <v>-15.026666666666671</v>
      </c>
      <c r="H99" s="2">
        <f t="shared" si="7"/>
        <v>225.80071111111124</v>
      </c>
    </row>
    <row r="100" spans="1:8" ht="17" x14ac:dyDescent="0.2">
      <c r="A100" s="2">
        <v>191</v>
      </c>
      <c r="B100" s="2">
        <f t="shared" si="4"/>
        <v>97.884444444444441</v>
      </c>
      <c r="C100" s="2">
        <f t="shared" si="5"/>
        <v>9581.3644641975297</v>
      </c>
      <c r="D100" s="2"/>
      <c r="E100" s="2"/>
      <c r="F100" s="2">
        <v>82</v>
      </c>
      <c r="G100" s="2">
        <f t="shared" si="6"/>
        <v>3.9733333333333292</v>
      </c>
      <c r="H100" s="2">
        <f t="shared" si="7"/>
        <v>15.787377777777746</v>
      </c>
    </row>
    <row r="101" spans="1:8" ht="17" x14ac:dyDescent="0.2">
      <c r="A101" s="2">
        <v>100</v>
      </c>
      <c r="B101" s="2">
        <f t="shared" si="4"/>
        <v>6.8844444444444406</v>
      </c>
      <c r="C101" s="2">
        <f t="shared" si="5"/>
        <v>47.395575308641924</v>
      </c>
      <c r="D101" s="2"/>
      <c r="E101" s="2"/>
      <c r="F101" s="2">
        <v>79</v>
      </c>
      <c r="G101" s="2">
        <f t="shared" si="6"/>
        <v>0.97333333333332916</v>
      </c>
      <c r="H101" s="2">
        <f t="shared" si="7"/>
        <v>0.94737777777776966</v>
      </c>
    </row>
    <row r="102" spans="1:8" ht="17" x14ac:dyDescent="0.2">
      <c r="A102" s="2">
        <v>79</v>
      </c>
      <c r="B102" s="2">
        <f t="shared" si="4"/>
        <v>-14.115555555555559</v>
      </c>
      <c r="C102" s="2">
        <f t="shared" si="5"/>
        <v>199.24890864197542</v>
      </c>
      <c r="D102" s="2"/>
      <c r="E102" s="2"/>
      <c r="F102" s="2">
        <v>68</v>
      </c>
      <c r="G102" s="2">
        <f t="shared" si="6"/>
        <v>-10.026666666666671</v>
      </c>
      <c r="H102" s="2">
        <f t="shared" si="7"/>
        <v>100.53404444444453</v>
      </c>
    </row>
    <row r="103" spans="1:8" ht="17" x14ac:dyDescent="0.2">
      <c r="A103" s="2">
        <v>100</v>
      </c>
      <c r="B103" s="2">
        <f t="shared" si="4"/>
        <v>6.8844444444444406</v>
      </c>
      <c r="C103" s="2">
        <f t="shared" si="5"/>
        <v>47.395575308641924</v>
      </c>
      <c r="D103" s="2"/>
      <c r="E103" s="2"/>
      <c r="F103" s="2">
        <v>91</v>
      </c>
      <c r="G103" s="2">
        <f t="shared" si="6"/>
        <v>12.973333333333329</v>
      </c>
      <c r="H103" s="2">
        <f t="shared" si="7"/>
        <v>168.30737777777767</v>
      </c>
    </row>
    <row r="104" spans="1:8" ht="17" x14ac:dyDescent="0.2">
      <c r="A104" s="2">
        <v>91</v>
      </c>
      <c r="B104" s="2">
        <f t="shared" si="4"/>
        <v>-2.1155555555555594</v>
      </c>
      <c r="C104" s="2">
        <f t="shared" si="5"/>
        <v>4.475575308641992</v>
      </c>
      <c r="D104" s="2"/>
      <c r="E104" s="2"/>
      <c r="F104" s="2">
        <v>77</v>
      </c>
      <c r="G104" s="2">
        <f t="shared" si="6"/>
        <v>-1.0266666666666708</v>
      </c>
      <c r="H104" s="2">
        <f t="shared" si="7"/>
        <v>1.054044444444453</v>
      </c>
    </row>
    <row r="105" spans="1:8" ht="17" x14ac:dyDescent="0.2">
      <c r="A105" s="2">
        <v>79</v>
      </c>
      <c r="B105" s="2">
        <f t="shared" si="4"/>
        <v>-14.115555555555559</v>
      </c>
      <c r="C105" s="2">
        <f t="shared" si="5"/>
        <v>199.24890864197542</v>
      </c>
      <c r="D105" s="2"/>
      <c r="E105" s="2"/>
      <c r="F105" s="2">
        <v>68</v>
      </c>
      <c r="G105" s="2">
        <f t="shared" si="6"/>
        <v>-10.026666666666671</v>
      </c>
      <c r="H105" s="2">
        <f t="shared" si="7"/>
        <v>100.53404444444453</v>
      </c>
    </row>
    <row r="106" spans="1:8" ht="17" x14ac:dyDescent="0.2">
      <c r="A106" s="2">
        <v>95</v>
      </c>
      <c r="B106" s="2">
        <f t="shared" si="4"/>
        <v>1.8844444444444406</v>
      </c>
      <c r="C106" s="2">
        <f t="shared" si="5"/>
        <v>3.5511308641975163</v>
      </c>
      <c r="D106" s="2"/>
      <c r="E106" s="2"/>
      <c r="F106" s="2">
        <v>78</v>
      </c>
      <c r="G106" s="2">
        <f t="shared" si="6"/>
        <v>-2.6666666666670835E-2</v>
      </c>
      <c r="H106" s="2">
        <f t="shared" si="7"/>
        <v>7.1111111111133341E-4</v>
      </c>
    </row>
    <row r="107" spans="1:8" ht="17" x14ac:dyDescent="0.2">
      <c r="A107" s="2">
        <v>92</v>
      </c>
      <c r="B107" s="2">
        <f t="shared" si="4"/>
        <v>-1.1155555555555594</v>
      </c>
      <c r="C107" s="2">
        <f t="shared" si="5"/>
        <v>1.2444641975308728</v>
      </c>
      <c r="D107" s="2"/>
      <c r="E107" s="2"/>
      <c r="F107" s="2">
        <v>68</v>
      </c>
      <c r="G107" s="2">
        <f t="shared" si="6"/>
        <v>-10.026666666666671</v>
      </c>
      <c r="H107" s="2">
        <f t="shared" si="7"/>
        <v>100.53404444444453</v>
      </c>
    </row>
    <row r="108" spans="1:8" ht="17" x14ac:dyDescent="0.2">
      <c r="A108" s="2">
        <v>92</v>
      </c>
      <c r="B108" s="2">
        <f t="shared" si="4"/>
        <v>-1.1155555555555594</v>
      </c>
      <c r="C108" s="2">
        <f t="shared" si="5"/>
        <v>1.2444641975308728</v>
      </c>
      <c r="D108" s="2"/>
      <c r="E108" s="2"/>
      <c r="F108" s="2">
        <v>68</v>
      </c>
      <c r="G108" s="2">
        <f t="shared" si="6"/>
        <v>-10.026666666666671</v>
      </c>
      <c r="H108" s="2">
        <f t="shared" si="7"/>
        <v>100.53404444444453</v>
      </c>
    </row>
    <row r="109" spans="1:8" ht="17" x14ac:dyDescent="0.2">
      <c r="A109" s="2">
        <v>62</v>
      </c>
      <c r="B109" s="2">
        <f t="shared" si="4"/>
        <v>-31.115555555555559</v>
      </c>
      <c r="C109" s="2">
        <f t="shared" si="5"/>
        <v>968.17779753086438</v>
      </c>
      <c r="D109" s="2"/>
      <c r="E109" s="2"/>
      <c r="F109" s="2">
        <v>66</v>
      </c>
      <c r="G109" s="2">
        <f t="shared" si="6"/>
        <v>-12.026666666666671</v>
      </c>
      <c r="H109" s="2">
        <f t="shared" si="7"/>
        <v>144.64071111111122</v>
      </c>
    </row>
    <row r="110" spans="1:8" ht="17" x14ac:dyDescent="0.2">
      <c r="A110" s="2">
        <v>100</v>
      </c>
      <c r="B110" s="2">
        <f t="shared" si="4"/>
        <v>6.8844444444444406</v>
      </c>
      <c r="C110" s="2">
        <f t="shared" si="5"/>
        <v>47.395575308641924</v>
      </c>
      <c r="D110" s="2"/>
      <c r="E110" s="2"/>
      <c r="F110" s="2">
        <v>83</v>
      </c>
      <c r="G110" s="2">
        <f t="shared" si="6"/>
        <v>4.9733333333333292</v>
      </c>
      <c r="H110" s="2">
        <f t="shared" si="7"/>
        <v>24.734044444444404</v>
      </c>
    </row>
    <row r="111" spans="1:8" ht="17" x14ac:dyDescent="0.2">
      <c r="A111" s="2">
        <v>100</v>
      </c>
      <c r="B111" s="2">
        <f t="shared" si="4"/>
        <v>6.8844444444444406</v>
      </c>
      <c r="C111" s="2">
        <f t="shared" si="5"/>
        <v>47.395575308641924</v>
      </c>
      <c r="D111" s="2"/>
      <c r="E111" s="2"/>
      <c r="F111" s="2">
        <v>83</v>
      </c>
      <c r="G111" s="2">
        <f t="shared" si="6"/>
        <v>4.9733333333333292</v>
      </c>
      <c r="H111" s="2">
        <f t="shared" si="7"/>
        <v>24.734044444444404</v>
      </c>
    </row>
    <row r="112" spans="1:8" ht="17" x14ac:dyDescent="0.2">
      <c r="A112" s="2">
        <v>91</v>
      </c>
      <c r="B112" s="2">
        <f t="shared" si="4"/>
        <v>-2.1155555555555594</v>
      </c>
      <c r="C112" s="2">
        <f t="shared" si="5"/>
        <v>4.475575308641992</v>
      </c>
      <c r="D112" s="2"/>
      <c r="E112" s="2"/>
      <c r="F112" s="2">
        <v>81</v>
      </c>
      <c r="G112" s="2">
        <f t="shared" si="6"/>
        <v>2.9733333333333292</v>
      </c>
      <c r="H112" s="2">
        <f t="shared" si="7"/>
        <v>8.8407111111110872</v>
      </c>
    </row>
    <row r="113" spans="1:8" ht="17" x14ac:dyDescent="0.2">
      <c r="A113" s="2">
        <v>100</v>
      </c>
      <c r="B113" s="2">
        <f t="shared" si="4"/>
        <v>6.8844444444444406</v>
      </c>
      <c r="C113" s="2">
        <f t="shared" si="5"/>
        <v>47.395575308641924</v>
      </c>
      <c r="D113" s="2"/>
      <c r="E113" s="2"/>
      <c r="F113" s="2">
        <v>75</v>
      </c>
      <c r="G113" s="2">
        <f t="shared" si="6"/>
        <v>-3.0266666666666708</v>
      </c>
      <c r="H113" s="2">
        <f t="shared" si="7"/>
        <v>9.1607111111111372</v>
      </c>
    </row>
    <row r="114" spans="1:8" ht="17" x14ac:dyDescent="0.2">
      <c r="A114" s="2">
        <v>92</v>
      </c>
      <c r="B114" s="2">
        <f t="shared" si="4"/>
        <v>-1.1155555555555594</v>
      </c>
      <c r="C114" s="2">
        <f t="shared" si="5"/>
        <v>1.2444641975308728</v>
      </c>
      <c r="D114" s="2"/>
      <c r="E114" s="2"/>
      <c r="F114" s="2">
        <v>68</v>
      </c>
      <c r="G114" s="2">
        <f t="shared" si="6"/>
        <v>-10.026666666666671</v>
      </c>
      <c r="H114" s="2">
        <f t="shared" si="7"/>
        <v>100.53404444444453</v>
      </c>
    </row>
    <row r="115" spans="1:8" ht="17" x14ac:dyDescent="0.2">
      <c r="A115" s="2">
        <v>92</v>
      </c>
      <c r="B115" s="2">
        <f t="shared" si="4"/>
        <v>-1.1155555555555594</v>
      </c>
      <c r="C115" s="2">
        <f t="shared" si="5"/>
        <v>1.2444641975308728</v>
      </c>
      <c r="D115" s="2"/>
      <c r="E115" s="2"/>
      <c r="F115" s="2">
        <v>68</v>
      </c>
      <c r="G115" s="2">
        <f t="shared" si="6"/>
        <v>-10.026666666666671</v>
      </c>
      <c r="H115" s="2">
        <f t="shared" si="7"/>
        <v>100.53404444444453</v>
      </c>
    </row>
    <row r="116" spans="1:8" ht="17" x14ac:dyDescent="0.2">
      <c r="A116" s="2">
        <v>95</v>
      </c>
      <c r="B116" s="2">
        <f t="shared" si="4"/>
        <v>1.8844444444444406</v>
      </c>
      <c r="C116" s="2">
        <f t="shared" si="5"/>
        <v>3.5511308641975163</v>
      </c>
      <c r="D116" s="2"/>
      <c r="E116" s="2"/>
      <c r="F116" s="2">
        <v>91</v>
      </c>
      <c r="G116" s="2">
        <f t="shared" si="6"/>
        <v>12.973333333333329</v>
      </c>
      <c r="H116" s="2">
        <f t="shared" si="7"/>
        <v>168.30737777777767</v>
      </c>
    </row>
    <row r="117" spans="1:8" ht="17" x14ac:dyDescent="0.2">
      <c r="A117" s="2">
        <v>100</v>
      </c>
      <c r="B117" s="2">
        <f t="shared" si="4"/>
        <v>6.8844444444444406</v>
      </c>
      <c r="C117" s="2">
        <f t="shared" si="5"/>
        <v>47.395575308641924</v>
      </c>
      <c r="D117" s="2"/>
      <c r="E117" s="2"/>
      <c r="F117" s="2">
        <v>87</v>
      </c>
      <c r="G117" s="2">
        <f t="shared" si="6"/>
        <v>8.9733333333333292</v>
      </c>
      <c r="H117" s="2">
        <f t="shared" si="7"/>
        <v>80.520711111111041</v>
      </c>
    </row>
    <row r="118" spans="1:8" ht="17" x14ac:dyDescent="0.2">
      <c r="A118" s="2">
        <v>100</v>
      </c>
      <c r="B118" s="2">
        <f t="shared" si="4"/>
        <v>6.8844444444444406</v>
      </c>
      <c r="C118" s="2">
        <f t="shared" si="5"/>
        <v>47.395575308641924</v>
      </c>
      <c r="D118" s="2"/>
      <c r="E118" s="2"/>
      <c r="F118" s="2">
        <v>95</v>
      </c>
      <c r="G118" s="2">
        <f t="shared" si="6"/>
        <v>16.973333333333329</v>
      </c>
      <c r="H118" s="2">
        <f t="shared" si="7"/>
        <v>288.09404444444431</v>
      </c>
    </row>
    <row r="119" spans="1:8" ht="17" x14ac:dyDescent="0.2">
      <c r="A119" s="2">
        <v>95</v>
      </c>
      <c r="B119" s="2">
        <f t="shared" si="4"/>
        <v>1.8844444444444406</v>
      </c>
      <c r="C119" s="2">
        <f t="shared" si="5"/>
        <v>3.5511308641975163</v>
      </c>
      <c r="D119" s="2"/>
      <c r="E119" s="2"/>
      <c r="F119" s="2">
        <v>86</v>
      </c>
      <c r="G119" s="2">
        <f t="shared" si="6"/>
        <v>7.9733333333333292</v>
      </c>
      <c r="H119" s="2">
        <f t="shared" si="7"/>
        <v>63.574044444444375</v>
      </c>
    </row>
    <row r="120" spans="1:8" ht="17" x14ac:dyDescent="0.2">
      <c r="A120" s="2">
        <v>91</v>
      </c>
      <c r="B120" s="2">
        <f t="shared" si="4"/>
        <v>-2.1155555555555594</v>
      </c>
      <c r="C120" s="2">
        <f t="shared" si="5"/>
        <v>4.475575308641992</v>
      </c>
      <c r="D120" s="2"/>
      <c r="E120" s="2"/>
      <c r="F120" s="2">
        <v>95</v>
      </c>
      <c r="G120" s="2">
        <f t="shared" si="6"/>
        <v>16.973333333333329</v>
      </c>
      <c r="H120" s="2">
        <f t="shared" si="7"/>
        <v>288.09404444444431</v>
      </c>
    </row>
    <row r="121" spans="1:8" ht="17" x14ac:dyDescent="0.2">
      <c r="A121" s="2">
        <v>100</v>
      </c>
      <c r="B121" s="2">
        <f t="shared" si="4"/>
        <v>6.8844444444444406</v>
      </c>
      <c r="C121" s="2">
        <f t="shared" si="5"/>
        <v>47.395575308641924</v>
      </c>
      <c r="D121" s="2"/>
      <c r="E121" s="2"/>
      <c r="F121" s="2">
        <v>87</v>
      </c>
      <c r="G121" s="2">
        <f t="shared" si="6"/>
        <v>8.9733333333333292</v>
      </c>
      <c r="H121" s="2">
        <f t="shared" si="7"/>
        <v>80.520711111111041</v>
      </c>
    </row>
    <row r="122" spans="1:8" ht="17" x14ac:dyDescent="0.2">
      <c r="A122" s="2">
        <v>79</v>
      </c>
      <c r="B122" s="2">
        <f t="shared" si="4"/>
        <v>-14.115555555555559</v>
      </c>
      <c r="C122" s="2">
        <f t="shared" si="5"/>
        <v>199.24890864197542</v>
      </c>
      <c r="D122" s="2"/>
      <c r="E122" s="2"/>
      <c r="F122" s="2">
        <v>84</v>
      </c>
      <c r="G122" s="2">
        <f t="shared" si="6"/>
        <v>5.9733333333333292</v>
      </c>
      <c r="H122" s="2">
        <f t="shared" si="7"/>
        <v>35.680711111111059</v>
      </c>
    </row>
    <row r="123" spans="1:8" ht="17" x14ac:dyDescent="0.2">
      <c r="A123" s="2">
        <v>100</v>
      </c>
      <c r="B123" s="2">
        <f t="shared" si="4"/>
        <v>6.8844444444444406</v>
      </c>
      <c r="C123" s="2">
        <f t="shared" si="5"/>
        <v>47.395575308641924</v>
      </c>
      <c r="D123" s="2"/>
      <c r="E123" s="2"/>
      <c r="F123" s="2">
        <v>75</v>
      </c>
      <c r="G123" s="2">
        <f t="shared" si="6"/>
        <v>-3.0266666666666708</v>
      </c>
      <c r="H123" s="2">
        <f t="shared" si="7"/>
        <v>9.1607111111111372</v>
      </c>
    </row>
    <row r="124" spans="1:8" ht="17" x14ac:dyDescent="0.2">
      <c r="A124" s="2">
        <v>87</v>
      </c>
      <c r="B124" s="2">
        <f t="shared" si="4"/>
        <v>-6.1155555555555594</v>
      </c>
      <c r="C124" s="2">
        <f t="shared" si="5"/>
        <v>37.400019753086468</v>
      </c>
      <c r="D124" s="2"/>
      <c r="E124" s="2"/>
      <c r="F124" s="2">
        <v>80</v>
      </c>
      <c r="G124" s="2">
        <f t="shared" si="6"/>
        <v>1.9733333333333292</v>
      </c>
      <c r="H124" s="2">
        <f t="shared" si="7"/>
        <v>3.894044444444428</v>
      </c>
    </row>
    <row r="125" spans="1:8" ht="17" x14ac:dyDescent="0.2">
      <c r="A125" s="2">
        <v>95</v>
      </c>
      <c r="B125" s="2">
        <f t="shared" si="4"/>
        <v>1.8844444444444406</v>
      </c>
      <c r="C125" s="2">
        <f t="shared" si="5"/>
        <v>3.5511308641975163</v>
      </c>
      <c r="D125" s="2"/>
      <c r="E125" s="2"/>
      <c r="F125" s="2">
        <v>86</v>
      </c>
      <c r="G125" s="2">
        <f t="shared" si="6"/>
        <v>7.9733333333333292</v>
      </c>
      <c r="H125" s="2">
        <f t="shared" si="7"/>
        <v>63.574044444444375</v>
      </c>
    </row>
    <row r="126" spans="1:8" ht="17" x14ac:dyDescent="0.2">
      <c r="A126" s="2">
        <v>79</v>
      </c>
      <c r="B126" s="2">
        <f t="shared" si="4"/>
        <v>-14.115555555555559</v>
      </c>
      <c r="C126" s="2">
        <f t="shared" si="5"/>
        <v>199.24890864197542</v>
      </c>
      <c r="D126" s="2"/>
      <c r="E126" s="2"/>
      <c r="F126" s="2">
        <v>78</v>
      </c>
      <c r="G126" s="2">
        <f t="shared" si="6"/>
        <v>-2.6666666666670835E-2</v>
      </c>
      <c r="H126" s="2">
        <f t="shared" si="7"/>
        <v>7.1111111111133341E-4</v>
      </c>
    </row>
    <row r="127" spans="1:8" ht="17" x14ac:dyDescent="0.2">
      <c r="A127" s="2">
        <v>191</v>
      </c>
      <c r="B127" s="2">
        <f t="shared" si="4"/>
        <v>97.884444444444441</v>
      </c>
      <c r="C127" s="2">
        <f t="shared" si="5"/>
        <v>9581.3644641975297</v>
      </c>
      <c r="D127" s="2"/>
      <c r="E127" s="2"/>
      <c r="F127" s="2">
        <v>65</v>
      </c>
      <c r="G127" s="2">
        <f t="shared" si="6"/>
        <v>-13.026666666666671</v>
      </c>
      <c r="H127" s="2">
        <f t="shared" si="7"/>
        <v>169.69404444444456</v>
      </c>
    </row>
    <row r="128" spans="1:8" ht="17" x14ac:dyDescent="0.2">
      <c r="A128" s="2">
        <v>83</v>
      </c>
      <c r="B128" s="2">
        <f t="shared" si="4"/>
        <v>-10.115555555555559</v>
      </c>
      <c r="C128" s="2">
        <f t="shared" si="5"/>
        <v>102.32446419753094</v>
      </c>
      <c r="D128" s="2"/>
      <c r="E128" s="2"/>
      <c r="F128" s="2">
        <v>90</v>
      </c>
      <c r="G128" s="2">
        <f t="shared" si="6"/>
        <v>11.973333333333329</v>
      </c>
      <c r="H128" s="2">
        <f t="shared" si="7"/>
        <v>143.36071111111102</v>
      </c>
    </row>
    <row r="129" spans="1:8" ht="17" x14ac:dyDescent="0.2">
      <c r="A129" s="2">
        <v>92</v>
      </c>
      <c r="B129" s="2">
        <f t="shared" si="4"/>
        <v>-1.1155555555555594</v>
      </c>
      <c r="C129" s="2">
        <f t="shared" si="5"/>
        <v>1.2444641975308728</v>
      </c>
      <c r="D129" s="2"/>
      <c r="E129" s="2"/>
      <c r="F129" s="2">
        <v>68</v>
      </c>
      <c r="G129" s="2">
        <f t="shared" si="6"/>
        <v>-10.026666666666671</v>
      </c>
      <c r="H129" s="2">
        <f t="shared" si="7"/>
        <v>100.53404444444453</v>
      </c>
    </row>
    <row r="130" spans="1:8" ht="17" x14ac:dyDescent="0.2">
      <c r="A130" s="2">
        <v>91</v>
      </c>
      <c r="B130" s="2">
        <f t="shared" si="4"/>
        <v>-2.1155555555555594</v>
      </c>
      <c r="C130" s="2">
        <f t="shared" si="5"/>
        <v>4.475575308641992</v>
      </c>
      <c r="D130" s="2"/>
      <c r="E130" s="2"/>
      <c r="F130" s="2">
        <v>81</v>
      </c>
      <c r="G130" s="2">
        <f t="shared" si="6"/>
        <v>2.9733333333333292</v>
      </c>
      <c r="H130" s="2">
        <f t="shared" si="7"/>
        <v>8.8407111111110872</v>
      </c>
    </row>
    <row r="131" spans="1:8" ht="17" x14ac:dyDescent="0.2">
      <c r="A131" s="2">
        <v>70</v>
      </c>
      <c r="B131" s="2">
        <f t="shared" ref="B131:B194" si="8">A131-$A$228</f>
        <v>-23.115555555555559</v>
      </c>
      <c r="C131" s="2">
        <f t="shared" ref="C131:C194" si="9">B131^2</f>
        <v>534.32890864197543</v>
      </c>
      <c r="D131" s="2"/>
      <c r="E131" s="2"/>
      <c r="F131" s="2">
        <v>64</v>
      </c>
      <c r="G131" s="2">
        <f t="shared" ref="G131:G194" si="10">F131-$F$228</f>
        <v>-14.026666666666671</v>
      </c>
      <c r="H131" s="2">
        <f t="shared" ref="H131:H194" si="11">G131^2</f>
        <v>196.7473777777779</v>
      </c>
    </row>
    <row r="132" spans="1:8" ht="17" x14ac:dyDescent="0.2">
      <c r="A132" s="2">
        <v>100</v>
      </c>
      <c r="B132" s="2">
        <f t="shared" si="8"/>
        <v>6.8844444444444406</v>
      </c>
      <c r="C132" s="2">
        <f t="shared" si="9"/>
        <v>47.395575308641924</v>
      </c>
      <c r="D132" s="2"/>
      <c r="E132" s="2"/>
      <c r="F132" s="2">
        <v>83</v>
      </c>
      <c r="G132" s="2">
        <f t="shared" si="10"/>
        <v>4.9733333333333292</v>
      </c>
      <c r="H132" s="2">
        <f t="shared" si="11"/>
        <v>24.734044444444404</v>
      </c>
    </row>
    <row r="133" spans="1:8" ht="17" x14ac:dyDescent="0.2">
      <c r="A133" s="2">
        <v>91</v>
      </c>
      <c r="B133" s="2">
        <f t="shared" si="8"/>
        <v>-2.1155555555555594</v>
      </c>
      <c r="C133" s="2">
        <f t="shared" si="9"/>
        <v>4.475575308641992</v>
      </c>
      <c r="D133" s="2"/>
      <c r="E133" s="2"/>
      <c r="F133" s="2">
        <v>90</v>
      </c>
      <c r="G133" s="2">
        <f t="shared" si="10"/>
        <v>11.973333333333329</v>
      </c>
      <c r="H133" s="2">
        <f t="shared" si="11"/>
        <v>143.36071111111102</v>
      </c>
    </row>
    <row r="134" spans="1:8" ht="17" x14ac:dyDescent="0.2">
      <c r="A134" s="2">
        <v>100</v>
      </c>
      <c r="B134" s="2">
        <f t="shared" si="8"/>
        <v>6.8844444444444406</v>
      </c>
      <c r="C134" s="2">
        <f t="shared" si="9"/>
        <v>47.395575308641924</v>
      </c>
      <c r="D134" s="2"/>
      <c r="E134" s="2"/>
      <c r="F134" s="2">
        <v>83</v>
      </c>
      <c r="G134" s="2">
        <f t="shared" si="10"/>
        <v>4.9733333333333292</v>
      </c>
      <c r="H134" s="2">
        <f t="shared" si="11"/>
        <v>24.734044444444404</v>
      </c>
    </row>
    <row r="135" spans="1:8" ht="17" x14ac:dyDescent="0.2">
      <c r="A135" s="2">
        <v>100</v>
      </c>
      <c r="B135" s="2">
        <f t="shared" si="8"/>
        <v>6.8844444444444406</v>
      </c>
      <c r="C135" s="2">
        <f t="shared" si="9"/>
        <v>47.395575308641924</v>
      </c>
      <c r="D135" s="2"/>
      <c r="E135" s="2"/>
      <c r="F135" s="2">
        <v>75</v>
      </c>
      <c r="G135" s="2">
        <f t="shared" si="10"/>
        <v>-3.0266666666666708</v>
      </c>
      <c r="H135" s="2">
        <f t="shared" si="11"/>
        <v>9.1607111111111372</v>
      </c>
    </row>
    <row r="136" spans="1:8" ht="17" x14ac:dyDescent="0.2">
      <c r="A136" s="2">
        <v>100</v>
      </c>
      <c r="B136" s="2">
        <f t="shared" si="8"/>
        <v>6.8844444444444406</v>
      </c>
      <c r="C136" s="2">
        <f t="shared" si="9"/>
        <v>47.395575308641924</v>
      </c>
      <c r="D136" s="2"/>
      <c r="E136" s="2"/>
      <c r="F136" s="2">
        <v>75</v>
      </c>
      <c r="G136" s="2">
        <f t="shared" si="10"/>
        <v>-3.0266666666666708</v>
      </c>
      <c r="H136" s="2">
        <f t="shared" si="11"/>
        <v>9.1607111111111372</v>
      </c>
    </row>
    <row r="137" spans="1:8" ht="17" x14ac:dyDescent="0.2">
      <c r="A137" s="2">
        <v>95</v>
      </c>
      <c r="B137" s="2">
        <f t="shared" si="8"/>
        <v>1.8844444444444406</v>
      </c>
      <c r="C137" s="2">
        <f t="shared" si="9"/>
        <v>3.5511308641975163</v>
      </c>
      <c r="D137" s="2"/>
      <c r="E137" s="2"/>
      <c r="F137" s="2">
        <v>86</v>
      </c>
      <c r="G137" s="2">
        <f t="shared" si="10"/>
        <v>7.9733333333333292</v>
      </c>
      <c r="H137" s="2">
        <f t="shared" si="11"/>
        <v>63.574044444444375</v>
      </c>
    </row>
    <row r="138" spans="1:8" ht="17" x14ac:dyDescent="0.2">
      <c r="A138" s="2">
        <v>87</v>
      </c>
      <c r="B138" s="2">
        <f t="shared" si="8"/>
        <v>-6.1155555555555594</v>
      </c>
      <c r="C138" s="2">
        <f t="shared" si="9"/>
        <v>37.400019753086468</v>
      </c>
      <c r="D138" s="2"/>
      <c r="E138" s="2"/>
      <c r="F138" s="2">
        <v>80</v>
      </c>
      <c r="G138" s="2">
        <f t="shared" si="10"/>
        <v>1.9733333333333292</v>
      </c>
      <c r="H138" s="2">
        <f t="shared" si="11"/>
        <v>3.894044444444428</v>
      </c>
    </row>
    <row r="139" spans="1:8" ht="17" x14ac:dyDescent="0.2">
      <c r="A139" s="2">
        <v>91</v>
      </c>
      <c r="B139" s="2">
        <f t="shared" si="8"/>
        <v>-2.1155555555555594</v>
      </c>
      <c r="C139" s="2">
        <f t="shared" si="9"/>
        <v>4.475575308641992</v>
      </c>
      <c r="D139" s="2"/>
      <c r="E139" s="2"/>
      <c r="F139" s="2">
        <v>86</v>
      </c>
      <c r="G139" s="2">
        <f t="shared" si="10"/>
        <v>7.9733333333333292</v>
      </c>
      <c r="H139" s="2">
        <f t="shared" si="11"/>
        <v>63.574044444444375</v>
      </c>
    </row>
    <row r="140" spans="1:8" ht="17" x14ac:dyDescent="0.2">
      <c r="A140" s="2">
        <v>100</v>
      </c>
      <c r="B140" s="2">
        <f t="shared" si="8"/>
        <v>6.8844444444444406</v>
      </c>
      <c r="C140" s="2">
        <f t="shared" si="9"/>
        <v>47.395575308641924</v>
      </c>
      <c r="D140" s="2"/>
      <c r="E140" s="2"/>
      <c r="F140" s="2">
        <v>95</v>
      </c>
      <c r="G140" s="2">
        <f t="shared" si="10"/>
        <v>16.973333333333329</v>
      </c>
      <c r="H140" s="2">
        <f t="shared" si="11"/>
        <v>288.09404444444431</v>
      </c>
    </row>
    <row r="141" spans="1:8" ht="17" x14ac:dyDescent="0.2">
      <c r="A141" s="2">
        <v>183</v>
      </c>
      <c r="B141" s="2">
        <f t="shared" si="8"/>
        <v>89.884444444444441</v>
      </c>
      <c r="C141" s="2">
        <f t="shared" si="9"/>
        <v>8079.2133530864194</v>
      </c>
      <c r="D141" s="2"/>
      <c r="E141" s="2"/>
      <c r="F141" s="2">
        <v>77</v>
      </c>
      <c r="G141" s="2">
        <f t="shared" si="10"/>
        <v>-1.0266666666666708</v>
      </c>
      <c r="H141" s="2">
        <f t="shared" si="11"/>
        <v>1.054044444444453</v>
      </c>
    </row>
    <row r="142" spans="1:8" ht="17" x14ac:dyDescent="0.2">
      <c r="A142" s="2">
        <v>92</v>
      </c>
      <c r="B142" s="2">
        <f t="shared" si="8"/>
        <v>-1.1155555555555594</v>
      </c>
      <c r="C142" s="2">
        <f t="shared" si="9"/>
        <v>1.2444641975308728</v>
      </c>
      <c r="D142" s="2"/>
      <c r="E142" s="2"/>
      <c r="F142" s="2">
        <v>77</v>
      </c>
      <c r="G142" s="2">
        <f t="shared" si="10"/>
        <v>-1.0266666666666708</v>
      </c>
      <c r="H142" s="2">
        <f t="shared" si="11"/>
        <v>1.054044444444453</v>
      </c>
    </row>
    <row r="143" spans="1:8" ht="17" x14ac:dyDescent="0.2">
      <c r="A143" s="2">
        <v>87</v>
      </c>
      <c r="B143" s="2">
        <f t="shared" si="8"/>
        <v>-6.1155555555555594</v>
      </c>
      <c r="C143" s="2">
        <f t="shared" si="9"/>
        <v>37.400019753086468</v>
      </c>
      <c r="D143" s="2"/>
      <c r="E143" s="2"/>
      <c r="F143" s="2">
        <v>71</v>
      </c>
      <c r="G143" s="2">
        <f t="shared" si="10"/>
        <v>-7.0266666666666708</v>
      </c>
      <c r="H143" s="2">
        <f t="shared" si="11"/>
        <v>49.3740444444445</v>
      </c>
    </row>
    <row r="144" spans="1:8" ht="17" x14ac:dyDescent="0.2">
      <c r="A144" s="2">
        <v>100</v>
      </c>
      <c r="B144" s="2">
        <f t="shared" si="8"/>
        <v>6.8844444444444406</v>
      </c>
      <c r="C144" s="2">
        <f t="shared" si="9"/>
        <v>47.395575308641924</v>
      </c>
      <c r="D144" s="2"/>
      <c r="E144" s="2"/>
      <c r="F144" s="2">
        <v>87</v>
      </c>
      <c r="G144" s="2">
        <f t="shared" si="10"/>
        <v>8.9733333333333292</v>
      </c>
      <c r="H144" s="2">
        <f t="shared" si="11"/>
        <v>80.520711111111041</v>
      </c>
    </row>
    <row r="145" spans="1:8" ht="17" x14ac:dyDescent="0.2">
      <c r="A145" s="2">
        <v>79</v>
      </c>
      <c r="B145" s="2">
        <f t="shared" si="8"/>
        <v>-14.115555555555559</v>
      </c>
      <c r="C145" s="2">
        <f t="shared" si="9"/>
        <v>199.24890864197542</v>
      </c>
      <c r="D145" s="2"/>
      <c r="E145" s="2"/>
      <c r="F145" s="2">
        <v>89</v>
      </c>
      <c r="G145" s="2">
        <f t="shared" si="10"/>
        <v>10.973333333333329</v>
      </c>
      <c r="H145" s="2">
        <f t="shared" si="11"/>
        <v>120.41404444444436</v>
      </c>
    </row>
    <row r="146" spans="1:8" ht="17" x14ac:dyDescent="0.2">
      <c r="A146" s="2">
        <v>91</v>
      </c>
      <c r="B146" s="2">
        <f t="shared" si="8"/>
        <v>-2.1155555555555594</v>
      </c>
      <c r="C146" s="2">
        <f t="shared" si="9"/>
        <v>4.475575308641992</v>
      </c>
      <c r="D146" s="2"/>
      <c r="E146" s="2"/>
      <c r="F146" s="2">
        <v>72</v>
      </c>
      <c r="G146" s="2">
        <f t="shared" si="10"/>
        <v>-6.0266666666666708</v>
      </c>
      <c r="H146" s="2">
        <f t="shared" si="11"/>
        <v>36.320711111111159</v>
      </c>
    </row>
    <row r="147" spans="1:8" ht="17" x14ac:dyDescent="0.2">
      <c r="A147" s="2">
        <v>95</v>
      </c>
      <c r="B147" s="2">
        <f t="shared" si="8"/>
        <v>1.8844444444444406</v>
      </c>
      <c r="C147" s="2">
        <f t="shared" si="9"/>
        <v>3.5511308641975163</v>
      </c>
      <c r="D147" s="2"/>
      <c r="E147" s="2"/>
      <c r="F147" s="2">
        <v>86</v>
      </c>
      <c r="G147" s="2">
        <f t="shared" si="10"/>
        <v>7.9733333333333292</v>
      </c>
      <c r="H147" s="2">
        <f t="shared" si="11"/>
        <v>63.574044444444375</v>
      </c>
    </row>
    <row r="148" spans="1:8" ht="17" x14ac:dyDescent="0.2">
      <c r="A148" s="2">
        <v>15</v>
      </c>
      <c r="B148" s="2">
        <f t="shared" si="8"/>
        <v>-78.115555555555559</v>
      </c>
      <c r="C148" s="2">
        <f t="shared" si="9"/>
        <v>6102.0400197530871</v>
      </c>
      <c r="D148" s="2"/>
      <c r="E148" s="2"/>
      <c r="F148" s="2">
        <v>25</v>
      </c>
      <c r="G148" s="2">
        <f t="shared" si="10"/>
        <v>-53.026666666666671</v>
      </c>
      <c r="H148" s="2">
        <f t="shared" si="11"/>
        <v>2811.8273777777781</v>
      </c>
    </row>
    <row r="149" spans="1:8" ht="17" x14ac:dyDescent="0.2">
      <c r="A149" s="2">
        <v>91</v>
      </c>
      <c r="B149" s="2">
        <f t="shared" si="8"/>
        <v>-2.1155555555555594</v>
      </c>
      <c r="C149" s="2">
        <f t="shared" si="9"/>
        <v>4.475575308641992</v>
      </c>
      <c r="D149" s="2"/>
      <c r="E149" s="2"/>
      <c r="F149" s="2">
        <v>95</v>
      </c>
      <c r="G149" s="2">
        <f t="shared" si="10"/>
        <v>16.973333333333329</v>
      </c>
      <c r="H149" s="2">
        <f t="shared" si="11"/>
        <v>288.09404444444431</v>
      </c>
    </row>
    <row r="150" spans="1:8" ht="17" x14ac:dyDescent="0.2">
      <c r="A150" s="2">
        <v>100</v>
      </c>
      <c r="B150" s="2">
        <f t="shared" si="8"/>
        <v>6.8844444444444406</v>
      </c>
      <c r="C150" s="2">
        <f t="shared" si="9"/>
        <v>47.395575308641924</v>
      </c>
      <c r="D150" s="2"/>
      <c r="E150" s="2"/>
      <c r="F150" s="2">
        <v>87</v>
      </c>
      <c r="G150" s="2">
        <f t="shared" si="10"/>
        <v>8.9733333333333292</v>
      </c>
      <c r="H150" s="2">
        <f t="shared" si="11"/>
        <v>80.520711111111041</v>
      </c>
    </row>
    <row r="151" spans="1:8" ht="17" x14ac:dyDescent="0.2">
      <c r="A151" s="2">
        <v>79</v>
      </c>
      <c r="B151" s="2">
        <f t="shared" si="8"/>
        <v>-14.115555555555559</v>
      </c>
      <c r="C151" s="2">
        <f t="shared" si="9"/>
        <v>199.24890864197542</v>
      </c>
      <c r="D151" s="2"/>
      <c r="E151" s="2"/>
      <c r="F151" s="2">
        <v>68</v>
      </c>
      <c r="G151" s="2">
        <f t="shared" si="10"/>
        <v>-10.026666666666671</v>
      </c>
      <c r="H151" s="2">
        <f t="shared" si="11"/>
        <v>100.53404444444453</v>
      </c>
    </row>
    <row r="152" spans="1:8" ht="17" x14ac:dyDescent="0.2">
      <c r="A152" s="2">
        <v>79</v>
      </c>
      <c r="B152" s="2">
        <f t="shared" si="8"/>
        <v>-14.115555555555559</v>
      </c>
      <c r="C152" s="2">
        <f t="shared" si="9"/>
        <v>199.24890864197542</v>
      </c>
      <c r="D152" s="2"/>
      <c r="E152" s="2"/>
      <c r="F152" s="2">
        <v>73</v>
      </c>
      <c r="G152" s="2">
        <f t="shared" si="10"/>
        <v>-5.0266666666666708</v>
      </c>
      <c r="H152" s="2">
        <f t="shared" si="11"/>
        <v>25.267377777777821</v>
      </c>
    </row>
    <row r="153" spans="1:8" ht="17" x14ac:dyDescent="0.2">
      <c r="A153" s="2">
        <v>87</v>
      </c>
      <c r="B153" s="2">
        <f t="shared" si="8"/>
        <v>-6.1155555555555594</v>
      </c>
      <c r="C153" s="2">
        <f t="shared" si="9"/>
        <v>37.400019753086468</v>
      </c>
      <c r="D153" s="2"/>
      <c r="E153" s="2"/>
      <c r="F153" s="2">
        <v>71</v>
      </c>
      <c r="G153" s="2">
        <f t="shared" si="10"/>
        <v>-7.0266666666666708</v>
      </c>
      <c r="H153" s="2">
        <f t="shared" si="11"/>
        <v>49.3740444444445</v>
      </c>
    </row>
    <row r="154" spans="1:8" ht="17" x14ac:dyDescent="0.2">
      <c r="A154" s="2">
        <v>95</v>
      </c>
      <c r="B154" s="2">
        <f t="shared" si="8"/>
        <v>1.8844444444444406</v>
      </c>
      <c r="C154" s="2">
        <f t="shared" si="9"/>
        <v>3.5511308641975163</v>
      </c>
      <c r="D154" s="2"/>
      <c r="E154" s="2"/>
      <c r="F154" s="2">
        <v>91</v>
      </c>
      <c r="G154" s="2">
        <f t="shared" si="10"/>
        <v>12.973333333333329</v>
      </c>
      <c r="H154" s="2">
        <f t="shared" si="11"/>
        <v>168.30737777777767</v>
      </c>
    </row>
    <row r="155" spans="1:8" ht="17" x14ac:dyDescent="0.2">
      <c r="A155" s="2">
        <v>95</v>
      </c>
      <c r="B155" s="2">
        <f t="shared" si="8"/>
        <v>1.8844444444444406</v>
      </c>
      <c r="C155" s="2">
        <f t="shared" si="9"/>
        <v>3.5511308641975163</v>
      </c>
      <c r="D155" s="2"/>
      <c r="E155" s="2"/>
      <c r="F155" s="2">
        <v>73</v>
      </c>
      <c r="G155" s="2">
        <f t="shared" si="10"/>
        <v>-5.0266666666666708</v>
      </c>
      <c r="H155" s="2">
        <f t="shared" si="11"/>
        <v>25.267377777777821</v>
      </c>
    </row>
    <row r="156" spans="1:8" ht="17" x14ac:dyDescent="0.2">
      <c r="A156" s="2">
        <v>80</v>
      </c>
      <c r="B156" s="2">
        <f t="shared" si="8"/>
        <v>-13.115555555555559</v>
      </c>
      <c r="C156" s="2">
        <f t="shared" si="9"/>
        <v>172.0177975308643</v>
      </c>
      <c r="D156" s="2"/>
      <c r="E156" s="2"/>
      <c r="F156" s="2">
        <v>70</v>
      </c>
      <c r="G156" s="2">
        <f t="shared" si="10"/>
        <v>-8.0266666666666708</v>
      </c>
      <c r="H156" s="2">
        <f t="shared" si="11"/>
        <v>64.427377777777849</v>
      </c>
    </row>
    <row r="157" spans="1:8" ht="17" x14ac:dyDescent="0.2">
      <c r="A157" s="2">
        <v>87</v>
      </c>
      <c r="B157" s="2">
        <f t="shared" si="8"/>
        <v>-6.1155555555555594</v>
      </c>
      <c r="C157" s="2">
        <f t="shared" si="9"/>
        <v>37.400019753086468</v>
      </c>
      <c r="D157" s="2"/>
      <c r="E157" s="2"/>
      <c r="F157" s="2">
        <v>85</v>
      </c>
      <c r="G157" s="2">
        <f t="shared" si="10"/>
        <v>6.9733333333333292</v>
      </c>
      <c r="H157" s="2">
        <f t="shared" si="11"/>
        <v>48.627377777777717</v>
      </c>
    </row>
    <row r="158" spans="1:8" ht="17" x14ac:dyDescent="0.2">
      <c r="A158" s="2">
        <v>70</v>
      </c>
      <c r="B158" s="2">
        <f t="shared" si="8"/>
        <v>-23.115555555555559</v>
      </c>
      <c r="C158" s="2">
        <f t="shared" si="9"/>
        <v>534.32890864197543</v>
      </c>
      <c r="D158" s="2"/>
      <c r="E158" s="2"/>
      <c r="F158" s="2">
        <v>70</v>
      </c>
      <c r="G158" s="2">
        <f t="shared" si="10"/>
        <v>-8.0266666666666708</v>
      </c>
      <c r="H158" s="2">
        <f t="shared" si="11"/>
        <v>64.427377777777849</v>
      </c>
    </row>
    <row r="159" spans="1:8" ht="17" x14ac:dyDescent="0.2">
      <c r="A159" s="2">
        <v>79</v>
      </c>
      <c r="B159" s="2">
        <f t="shared" si="8"/>
        <v>-14.115555555555559</v>
      </c>
      <c r="C159" s="2">
        <f t="shared" si="9"/>
        <v>199.24890864197542</v>
      </c>
      <c r="D159" s="2"/>
      <c r="E159" s="2"/>
      <c r="F159" s="2">
        <v>89</v>
      </c>
      <c r="G159" s="2">
        <f t="shared" si="10"/>
        <v>10.973333333333329</v>
      </c>
      <c r="H159" s="2">
        <f t="shared" si="11"/>
        <v>120.41404444444436</v>
      </c>
    </row>
    <row r="160" spans="1:8" ht="17" x14ac:dyDescent="0.2">
      <c r="A160" s="2">
        <v>79</v>
      </c>
      <c r="B160" s="2">
        <f t="shared" si="8"/>
        <v>-14.115555555555559</v>
      </c>
      <c r="C160" s="2">
        <f t="shared" si="9"/>
        <v>199.24890864197542</v>
      </c>
      <c r="D160" s="2"/>
      <c r="E160" s="2"/>
      <c r="F160" s="2">
        <v>89</v>
      </c>
      <c r="G160" s="2">
        <f t="shared" si="10"/>
        <v>10.973333333333329</v>
      </c>
      <c r="H160" s="2">
        <f t="shared" si="11"/>
        <v>120.41404444444436</v>
      </c>
    </row>
    <row r="161" spans="1:8" ht="17" x14ac:dyDescent="0.2">
      <c r="A161" s="2">
        <v>87</v>
      </c>
      <c r="B161" s="2">
        <f t="shared" si="8"/>
        <v>-6.1155555555555594</v>
      </c>
      <c r="C161" s="2">
        <f t="shared" si="9"/>
        <v>37.400019753086468</v>
      </c>
      <c r="D161" s="2"/>
      <c r="E161" s="2"/>
      <c r="F161" s="2">
        <v>61</v>
      </c>
      <c r="G161" s="2">
        <f t="shared" si="10"/>
        <v>-17.026666666666671</v>
      </c>
      <c r="H161" s="2">
        <f t="shared" si="11"/>
        <v>289.90737777777792</v>
      </c>
    </row>
    <row r="162" spans="1:8" ht="17" x14ac:dyDescent="0.2">
      <c r="A162" s="2">
        <v>100</v>
      </c>
      <c r="B162" s="2">
        <f t="shared" si="8"/>
        <v>6.8844444444444406</v>
      </c>
      <c r="C162" s="2">
        <f t="shared" si="9"/>
        <v>47.395575308641924</v>
      </c>
      <c r="D162" s="2"/>
      <c r="E162" s="2"/>
      <c r="F162" s="2">
        <v>79</v>
      </c>
      <c r="G162" s="2">
        <f t="shared" si="10"/>
        <v>0.97333333333332916</v>
      </c>
      <c r="H162" s="2">
        <f t="shared" si="11"/>
        <v>0.94737777777776966</v>
      </c>
    </row>
    <row r="163" spans="1:8" ht="17" x14ac:dyDescent="0.2">
      <c r="A163" s="2">
        <v>83</v>
      </c>
      <c r="B163" s="2">
        <f t="shared" si="8"/>
        <v>-10.115555555555559</v>
      </c>
      <c r="C163" s="2">
        <f t="shared" si="9"/>
        <v>102.32446419753094</v>
      </c>
      <c r="D163" s="2"/>
      <c r="E163" s="2"/>
      <c r="F163" s="2">
        <v>80</v>
      </c>
      <c r="G163" s="2">
        <f t="shared" si="10"/>
        <v>1.9733333333333292</v>
      </c>
      <c r="H163" s="2">
        <f t="shared" si="11"/>
        <v>3.894044444444428</v>
      </c>
    </row>
    <row r="164" spans="1:8" ht="17" x14ac:dyDescent="0.2">
      <c r="A164" s="2">
        <v>95</v>
      </c>
      <c r="B164" s="2">
        <f t="shared" si="8"/>
        <v>1.8844444444444406</v>
      </c>
      <c r="C164" s="2">
        <f t="shared" si="9"/>
        <v>3.5511308641975163</v>
      </c>
      <c r="D164" s="2"/>
      <c r="E164" s="2"/>
      <c r="F164" s="2">
        <v>43</v>
      </c>
      <c r="G164" s="2">
        <f t="shared" si="10"/>
        <v>-35.026666666666671</v>
      </c>
      <c r="H164" s="2">
        <f t="shared" si="11"/>
        <v>1226.8673777777781</v>
      </c>
    </row>
    <row r="165" spans="1:8" ht="17" x14ac:dyDescent="0.2">
      <c r="A165" s="2">
        <v>91</v>
      </c>
      <c r="B165" s="2">
        <f t="shared" si="8"/>
        <v>-2.1155555555555594</v>
      </c>
      <c r="C165" s="2">
        <f t="shared" si="9"/>
        <v>4.475575308641992</v>
      </c>
      <c r="D165" s="2"/>
      <c r="E165" s="2"/>
      <c r="F165" s="2">
        <v>84</v>
      </c>
      <c r="G165" s="2">
        <f t="shared" si="10"/>
        <v>5.9733333333333292</v>
      </c>
      <c r="H165" s="2">
        <f t="shared" si="11"/>
        <v>35.680711111111059</v>
      </c>
    </row>
    <row r="166" spans="1:8" ht="17" x14ac:dyDescent="0.2">
      <c r="A166" s="2">
        <v>92</v>
      </c>
      <c r="B166" s="2">
        <f t="shared" si="8"/>
        <v>-1.1155555555555594</v>
      </c>
      <c r="C166" s="2">
        <f t="shared" si="9"/>
        <v>1.2444641975308728</v>
      </c>
      <c r="D166" s="2"/>
      <c r="E166" s="2"/>
      <c r="F166" s="2">
        <v>68</v>
      </c>
      <c r="G166" s="2">
        <f t="shared" si="10"/>
        <v>-10.026666666666671</v>
      </c>
      <c r="H166" s="2">
        <f t="shared" si="11"/>
        <v>100.53404444444453</v>
      </c>
    </row>
    <row r="167" spans="1:8" ht="17" x14ac:dyDescent="0.2">
      <c r="A167" s="2">
        <v>95</v>
      </c>
      <c r="B167" s="2">
        <f t="shared" si="8"/>
        <v>1.8844444444444406</v>
      </c>
      <c r="C167" s="2">
        <f t="shared" si="9"/>
        <v>3.5511308641975163</v>
      </c>
      <c r="D167" s="2"/>
      <c r="E167" s="2"/>
      <c r="F167" s="2">
        <v>86</v>
      </c>
      <c r="G167" s="2">
        <f t="shared" si="10"/>
        <v>7.9733333333333292</v>
      </c>
      <c r="H167" s="2">
        <f t="shared" si="11"/>
        <v>63.574044444444375</v>
      </c>
    </row>
    <row r="168" spans="1:8" ht="17" x14ac:dyDescent="0.2">
      <c r="A168" s="2">
        <v>100</v>
      </c>
      <c r="B168" s="2">
        <f t="shared" si="8"/>
        <v>6.8844444444444406</v>
      </c>
      <c r="C168" s="2">
        <f t="shared" si="9"/>
        <v>47.395575308641924</v>
      </c>
      <c r="D168" s="2"/>
      <c r="E168" s="2"/>
      <c r="F168" s="2">
        <v>83</v>
      </c>
      <c r="G168" s="2">
        <f t="shared" si="10"/>
        <v>4.9733333333333292</v>
      </c>
      <c r="H168" s="2">
        <f t="shared" si="11"/>
        <v>24.734044444444404</v>
      </c>
    </row>
    <row r="169" spans="1:8" ht="17" x14ac:dyDescent="0.2">
      <c r="A169" s="2">
        <v>95</v>
      </c>
      <c r="B169" s="2">
        <f t="shared" si="8"/>
        <v>1.8844444444444406</v>
      </c>
      <c r="C169" s="2">
        <f t="shared" si="9"/>
        <v>3.5511308641975163</v>
      </c>
      <c r="D169" s="2"/>
      <c r="E169" s="2"/>
      <c r="F169" s="2">
        <v>73</v>
      </c>
      <c r="G169" s="2">
        <f t="shared" si="10"/>
        <v>-5.0266666666666708</v>
      </c>
      <c r="H169" s="2">
        <f t="shared" si="11"/>
        <v>25.267377777777821</v>
      </c>
    </row>
    <row r="170" spans="1:8" ht="17" x14ac:dyDescent="0.2">
      <c r="A170" s="2">
        <v>75</v>
      </c>
      <c r="B170" s="2">
        <f t="shared" si="8"/>
        <v>-18.115555555555559</v>
      </c>
      <c r="C170" s="2">
        <f t="shared" si="9"/>
        <v>328.17335308641987</v>
      </c>
      <c r="D170" s="2"/>
      <c r="E170" s="2"/>
      <c r="F170" s="2">
        <v>92</v>
      </c>
      <c r="G170" s="2">
        <f t="shared" si="10"/>
        <v>13.973333333333329</v>
      </c>
      <c r="H170" s="2">
        <f t="shared" si="11"/>
        <v>195.25404444444433</v>
      </c>
    </row>
    <row r="171" spans="1:8" ht="17" x14ac:dyDescent="0.2">
      <c r="A171" s="2">
        <v>95</v>
      </c>
      <c r="B171" s="2">
        <f t="shared" si="8"/>
        <v>1.8844444444444406</v>
      </c>
      <c r="C171" s="2">
        <f t="shared" si="9"/>
        <v>3.5511308641975163</v>
      </c>
      <c r="D171" s="2"/>
      <c r="E171" s="2"/>
      <c r="F171" s="2">
        <v>78</v>
      </c>
      <c r="G171" s="2">
        <f t="shared" si="10"/>
        <v>-2.6666666666670835E-2</v>
      </c>
      <c r="H171" s="2">
        <f t="shared" si="11"/>
        <v>7.1111111111133341E-4</v>
      </c>
    </row>
    <row r="172" spans="1:8" ht="17" x14ac:dyDescent="0.2">
      <c r="A172" s="2">
        <v>91</v>
      </c>
      <c r="B172" s="2">
        <f t="shared" si="8"/>
        <v>-2.1155555555555594</v>
      </c>
      <c r="C172" s="2">
        <f t="shared" si="9"/>
        <v>4.475575308641992</v>
      </c>
      <c r="D172" s="2"/>
      <c r="E172" s="2"/>
      <c r="F172" s="2">
        <v>78</v>
      </c>
      <c r="G172" s="2">
        <f t="shared" si="10"/>
        <v>-2.6666666666670835E-2</v>
      </c>
      <c r="H172" s="2">
        <f t="shared" si="11"/>
        <v>7.1111111111133341E-4</v>
      </c>
    </row>
    <row r="173" spans="1:8" ht="17" x14ac:dyDescent="0.2">
      <c r="A173" s="2">
        <v>100</v>
      </c>
      <c r="B173" s="2">
        <f t="shared" si="8"/>
        <v>6.8844444444444406</v>
      </c>
      <c r="C173" s="2">
        <f t="shared" si="9"/>
        <v>47.395575308641924</v>
      </c>
      <c r="D173" s="2"/>
      <c r="E173" s="2"/>
      <c r="F173" s="2">
        <v>83</v>
      </c>
      <c r="G173" s="2">
        <f t="shared" si="10"/>
        <v>4.9733333333333292</v>
      </c>
      <c r="H173" s="2">
        <f t="shared" si="11"/>
        <v>24.734044444444404</v>
      </c>
    </row>
    <row r="174" spans="1:8" ht="17" x14ac:dyDescent="0.2">
      <c r="A174" s="2">
        <v>100</v>
      </c>
      <c r="B174" s="2">
        <f t="shared" si="8"/>
        <v>6.8844444444444406</v>
      </c>
      <c r="C174" s="2">
        <f t="shared" si="9"/>
        <v>47.395575308641924</v>
      </c>
      <c r="D174" s="2"/>
      <c r="E174" s="2"/>
      <c r="F174" s="2">
        <v>91</v>
      </c>
      <c r="G174" s="2">
        <f t="shared" si="10"/>
        <v>12.973333333333329</v>
      </c>
      <c r="H174" s="2">
        <f t="shared" si="11"/>
        <v>168.30737777777767</v>
      </c>
    </row>
    <row r="175" spans="1:8" ht="17" x14ac:dyDescent="0.2">
      <c r="A175" s="2">
        <v>100</v>
      </c>
      <c r="B175" s="2">
        <f t="shared" si="8"/>
        <v>6.8844444444444406</v>
      </c>
      <c r="C175" s="2">
        <f t="shared" si="9"/>
        <v>47.395575308641924</v>
      </c>
      <c r="D175" s="2"/>
      <c r="E175" s="2"/>
      <c r="F175" s="2">
        <v>95</v>
      </c>
      <c r="G175" s="2">
        <f t="shared" si="10"/>
        <v>16.973333333333329</v>
      </c>
      <c r="H175" s="2">
        <f t="shared" si="11"/>
        <v>288.09404444444431</v>
      </c>
    </row>
    <row r="176" spans="1:8" ht="17" x14ac:dyDescent="0.2">
      <c r="A176" s="2">
        <v>92</v>
      </c>
      <c r="B176" s="2">
        <f t="shared" si="8"/>
        <v>-1.1155555555555594</v>
      </c>
      <c r="C176" s="2">
        <f t="shared" si="9"/>
        <v>1.2444641975308728</v>
      </c>
      <c r="D176" s="2"/>
      <c r="E176" s="2"/>
      <c r="F176" s="2">
        <v>86</v>
      </c>
      <c r="G176" s="2">
        <f t="shared" si="10"/>
        <v>7.9733333333333292</v>
      </c>
      <c r="H176" s="2">
        <f t="shared" si="11"/>
        <v>63.574044444444375</v>
      </c>
    </row>
    <row r="177" spans="1:8" ht="17" x14ac:dyDescent="0.2">
      <c r="A177" s="2">
        <v>95</v>
      </c>
      <c r="B177" s="2">
        <f t="shared" si="8"/>
        <v>1.8844444444444406</v>
      </c>
      <c r="C177" s="2">
        <f t="shared" si="9"/>
        <v>3.5511308641975163</v>
      </c>
      <c r="D177" s="2"/>
      <c r="E177" s="2"/>
      <c r="F177" s="2">
        <v>60</v>
      </c>
      <c r="G177" s="2">
        <f t="shared" si="10"/>
        <v>-18.026666666666671</v>
      </c>
      <c r="H177" s="2">
        <f t="shared" si="11"/>
        <v>324.96071111111127</v>
      </c>
    </row>
    <row r="178" spans="1:8" ht="17" x14ac:dyDescent="0.2">
      <c r="A178" s="2">
        <v>100</v>
      </c>
      <c r="B178" s="2">
        <f t="shared" si="8"/>
        <v>6.8844444444444406</v>
      </c>
      <c r="C178" s="2">
        <f t="shared" si="9"/>
        <v>47.395575308641924</v>
      </c>
      <c r="D178" s="2"/>
      <c r="E178" s="2"/>
      <c r="F178" s="2">
        <v>100</v>
      </c>
      <c r="G178" s="2">
        <f t="shared" si="10"/>
        <v>21.973333333333329</v>
      </c>
      <c r="H178" s="2">
        <f t="shared" si="11"/>
        <v>482.8273777777776</v>
      </c>
    </row>
    <row r="179" spans="1:8" ht="17" x14ac:dyDescent="0.2">
      <c r="A179" s="2">
        <v>95</v>
      </c>
      <c r="B179" s="2">
        <f t="shared" si="8"/>
        <v>1.8844444444444406</v>
      </c>
      <c r="C179" s="2">
        <f t="shared" si="9"/>
        <v>3.5511308641975163</v>
      </c>
      <c r="D179" s="2"/>
      <c r="E179" s="2"/>
      <c r="F179" s="2">
        <v>78</v>
      </c>
      <c r="G179" s="2">
        <f t="shared" si="10"/>
        <v>-2.6666666666670835E-2</v>
      </c>
      <c r="H179" s="2">
        <f t="shared" si="11"/>
        <v>7.1111111111133341E-4</v>
      </c>
    </row>
    <row r="180" spans="1:8" ht="17" x14ac:dyDescent="0.2">
      <c r="A180" s="2">
        <v>100</v>
      </c>
      <c r="B180" s="2">
        <f t="shared" si="8"/>
        <v>6.8844444444444406</v>
      </c>
      <c r="C180" s="2">
        <f t="shared" si="9"/>
        <v>47.395575308641924</v>
      </c>
      <c r="D180" s="2"/>
      <c r="E180" s="2"/>
      <c r="F180" s="2">
        <v>91</v>
      </c>
      <c r="G180" s="2">
        <f t="shared" si="10"/>
        <v>12.973333333333329</v>
      </c>
      <c r="H180" s="2">
        <f t="shared" si="11"/>
        <v>168.30737777777767</v>
      </c>
    </row>
    <row r="181" spans="1:8" ht="17" x14ac:dyDescent="0.2">
      <c r="A181" s="2">
        <v>100</v>
      </c>
      <c r="B181" s="2">
        <f t="shared" si="8"/>
        <v>6.8844444444444406</v>
      </c>
      <c r="C181" s="2">
        <f t="shared" si="9"/>
        <v>47.395575308641924</v>
      </c>
      <c r="D181" s="2"/>
      <c r="E181" s="2"/>
      <c r="F181" s="2">
        <v>84</v>
      </c>
      <c r="G181" s="2">
        <f t="shared" si="10"/>
        <v>5.9733333333333292</v>
      </c>
      <c r="H181" s="2">
        <f t="shared" si="11"/>
        <v>35.680711111111059</v>
      </c>
    </row>
    <row r="182" spans="1:8" ht="17" x14ac:dyDescent="0.2">
      <c r="A182" s="2">
        <v>100</v>
      </c>
      <c r="B182" s="2">
        <f t="shared" si="8"/>
        <v>6.8844444444444406</v>
      </c>
      <c r="C182" s="2">
        <f t="shared" si="9"/>
        <v>47.395575308641924</v>
      </c>
      <c r="D182" s="2"/>
      <c r="E182" s="2"/>
      <c r="F182" s="2">
        <v>87</v>
      </c>
      <c r="G182" s="2">
        <f t="shared" si="10"/>
        <v>8.9733333333333292</v>
      </c>
      <c r="H182" s="2">
        <f t="shared" si="11"/>
        <v>80.520711111111041</v>
      </c>
    </row>
    <row r="183" spans="1:8" ht="17" x14ac:dyDescent="0.2">
      <c r="A183" s="2">
        <v>100</v>
      </c>
      <c r="B183" s="2">
        <f t="shared" si="8"/>
        <v>6.8844444444444406</v>
      </c>
      <c r="C183" s="2">
        <f t="shared" si="9"/>
        <v>47.395575308641924</v>
      </c>
      <c r="D183" s="2"/>
      <c r="E183" s="2"/>
      <c r="F183" s="2">
        <v>87</v>
      </c>
      <c r="G183" s="2">
        <f t="shared" si="10"/>
        <v>8.9733333333333292</v>
      </c>
      <c r="H183" s="2">
        <f t="shared" si="11"/>
        <v>80.520711111111041</v>
      </c>
    </row>
    <row r="184" spans="1:8" ht="17" x14ac:dyDescent="0.2">
      <c r="A184" s="2">
        <v>92</v>
      </c>
      <c r="B184" s="2">
        <f t="shared" si="8"/>
        <v>-1.1155555555555594</v>
      </c>
      <c r="C184" s="2">
        <f t="shared" si="9"/>
        <v>1.2444641975308728</v>
      </c>
      <c r="D184" s="2"/>
      <c r="E184" s="2"/>
      <c r="F184" s="2">
        <v>87</v>
      </c>
      <c r="G184" s="2">
        <f t="shared" si="10"/>
        <v>8.9733333333333292</v>
      </c>
      <c r="H184" s="2">
        <f t="shared" si="11"/>
        <v>80.520711111111041</v>
      </c>
    </row>
    <row r="185" spans="1:8" ht="17" x14ac:dyDescent="0.2">
      <c r="A185" s="2">
        <v>100</v>
      </c>
      <c r="B185" s="2">
        <f t="shared" si="8"/>
        <v>6.8844444444444406</v>
      </c>
      <c r="C185" s="2">
        <f t="shared" si="9"/>
        <v>47.395575308641924</v>
      </c>
      <c r="D185" s="2"/>
      <c r="E185" s="2"/>
      <c r="F185" s="2">
        <v>87</v>
      </c>
      <c r="G185" s="2">
        <f t="shared" si="10"/>
        <v>8.9733333333333292</v>
      </c>
      <c r="H185" s="2">
        <f t="shared" si="11"/>
        <v>80.520711111111041</v>
      </c>
    </row>
    <row r="186" spans="1:8" ht="17" x14ac:dyDescent="0.2">
      <c r="A186" s="2">
        <v>91</v>
      </c>
      <c r="B186" s="2">
        <f t="shared" si="8"/>
        <v>-2.1155555555555594</v>
      </c>
      <c r="C186" s="2">
        <f t="shared" si="9"/>
        <v>4.475575308641992</v>
      </c>
      <c r="D186" s="2"/>
      <c r="E186" s="2"/>
      <c r="F186" s="2">
        <v>77</v>
      </c>
      <c r="G186" s="2">
        <f t="shared" si="10"/>
        <v>-1.0266666666666708</v>
      </c>
      <c r="H186" s="2">
        <f t="shared" si="11"/>
        <v>1.054044444444453</v>
      </c>
    </row>
    <row r="187" spans="1:8" ht="17" x14ac:dyDescent="0.2">
      <c r="A187" s="2">
        <v>91</v>
      </c>
      <c r="B187" s="2">
        <f t="shared" si="8"/>
        <v>-2.1155555555555594</v>
      </c>
      <c r="C187" s="2">
        <f t="shared" si="9"/>
        <v>4.475575308641992</v>
      </c>
      <c r="D187" s="2"/>
      <c r="E187" s="2"/>
      <c r="F187" s="2">
        <v>54</v>
      </c>
      <c r="G187" s="2">
        <f t="shared" si="10"/>
        <v>-24.026666666666671</v>
      </c>
      <c r="H187" s="2">
        <f t="shared" si="11"/>
        <v>577.28071111111126</v>
      </c>
    </row>
    <row r="188" spans="1:8" ht="17" x14ac:dyDescent="0.2">
      <c r="A188" s="2">
        <v>87</v>
      </c>
      <c r="B188" s="2">
        <f t="shared" si="8"/>
        <v>-6.1155555555555594</v>
      </c>
      <c r="C188" s="2">
        <f t="shared" si="9"/>
        <v>37.400019753086468</v>
      </c>
      <c r="D188" s="2"/>
      <c r="E188" s="2"/>
      <c r="F188" s="2">
        <v>85</v>
      </c>
      <c r="G188" s="2">
        <f t="shared" si="10"/>
        <v>6.9733333333333292</v>
      </c>
      <c r="H188" s="2">
        <f t="shared" si="11"/>
        <v>48.627377777777717</v>
      </c>
    </row>
    <row r="189" spans="1:8" ht="17" x14ac:dyDescent="0.2">
      <c r="A189" s="2">
        <v>137</v>
      </c>
      <c r="B189" s="2">
        <f t="shared" si="8"/>
        <v>43.884444444444441</v>
      </c>
      <c r="C189" s="2">
        <f t="shared" si="9"/>
        <v>1925.8444641975304</v>
      </c>
      <c r="D189" s="2"/>
      <c r="E189" s="2"/>
      <c r="F189" s="2">
        <v>66</v>
      </c>
      <c r="G189" s="2">
        <f t="shared" si="10"/>
        <v>-12.026666666666671</v>
      </c>
      <c r="H189" s="2">
        <f t="shared" si="11"/>
        <v>144.64071111111122</v>
      </c>
    </row>
    <row r="190" spans="1:8" ht="17" x14ac:dyDescent="0.2">
      <c r="A190" s="2">
        <v>100</v>
      </c>
      <c r="B190" s="2">
        <f t="shared" si="8"/>
        <v>6.8844444444444406</v>
      </c>
      <c r="C190" s="2">
        <f t="shared" si="9"/>
        <v>47.395575308641924</v>
      </c>
      <c r="D190" s="2"/>
      <c r="E190" s="2"/>
      <c r="F190" s="2">
        <v>70</v>
      </c>
      <c r="G190" s="2">
        <f t="shared" si="10"/>
        <v>-8.0266666666666708</v>
      </c>
      <c r="H190" s="2">
        <f t="shared" si="11"/>
        <v>64.427377777777849</v>
      </c>
    </row>
    <row r="191" spans="1:8" ht="17" x14ac:dyDescent="0.2">
      <c r="A191" s="2">
        <v>91</v>
      </c>
      <c r="B191" s="2">
        <f t="shared" si="8"/>
        <v>-2.1155555555555594</v>
      </c>
      <c r="C191" s="2">
        <f t="shared" si="9"/>
        <v>4.475575308641992</v>
      </c>
      <c r="D191" s="2"/>
      <c r="E191" s="2"/>
      <c r="F191" s="2">
        <v>81</v>
      </c>
      <c r="G191" s="2">
        <f t="shared" si="10"/>
        <v>2.9733333333333292</v>
      </c>
      <c r="H191" s="2">
        <f t="shared" si="11"/>
        <v>8.8407111111110872</v>
      </c>
    </row>
    <row r="192" spans="1:8" ht="17" x14ac:dyDescent="0.2">
      <c r="A192" s="2">
        <v>91</v>
      </c>
      <c r="B192" s="2">
        <f t="shared" si="8"/>
        <v>-2.1155555555555594</v>
      </c>
      <c r="C192" s="2">
        <f t="shared" si="9"/>
        <v>4.475575308641992</v>
      </c>
      <c r="D192" s="2"/>
      <c r="E192" s="2"/>
      <c r="F192" s="2">
        <v>81</v>
      </c>
      <c r="G192" s="2">
        <f t="shared" si="10"/>
        <v>2.9733333333333292</v>
      </c>
      <c r="H192" s="2">
        <f t="shared" si="11"/>
        <v>8.8407111111110872</v>
      </c>
    </row>
    <row r="193" spans="1:8" ht="17" x14ac:dyDescent="0.2">
      <c r="A193" s="2">
        <v>91</v>
      </c>
      <c r="B193" s="2">
        <f t="shared" si="8"/>
        <v>-2.1155555555555594</v>
      </c>
      <c r="C193" s="2">
        <f t="shared" si="9"/>
        <v>4.475575308641992</v>
      </c>
      <c r="D193" s="2"/>
      <c r="E193" s="2"/>
      <c r="F193" s="2">
        <v>81</v>
      </c>
      <c r="G193" s="2">
        <f t="shared" si="10"/>
        <v>2.9733333333333292</v>
      </c>
      <c r="H193" s="2">
        <f t="shared" si="11"/>
        <v>8.8407111111110872</v>
      </c>
    </row>
    <row r="194" spans="1:8" ht="17" x14ac:dyDescent="0.2">
      <c r="A194" s="2">
        <v>200</v>
      </c>
      <c r="B194" s="2">
        <f t="shared" si="8"/>
        <v>106.88444444444444</v>
      </c>
      <c r="C194" s="2">
        <f t="shared" si="9"/>
        <v>11424.28446419753</v>
      </c>
      <c r="D194" s="2"/>
      <c r="E194" s="2"/>
      <c r="F194" s="2">
        <v>68</v>
      </c>
      <c r="G194" s="2">
        <f t="shared" si="10"/>
        <v>-10.026666666666671</v>
      </c>
      <c r="H194" s="2">
        <f t="shared" si="11"/>
        <v>100.53404444444453</v>
      </c>
    </row>
    <row r="195" spans="1:8" ht="17" x14ac:dyDescent="0.2">
      <c r="A195" s="2">
        <v>104</v>
      </c>
      <c r="B195" s="2">
        <f t="shared" ref="B195:B226" si="12">A195-$A$228</f>
        <v>10.884444444444441</v>
      </c>
      <c r="C195" s="2">
        <f t="shared" ref="C195:C226" si="13">B195^2</f>
        <v>118.47113086419745</v>
      </c>
      <c r="D195" s="2"/>
      <c r="E195" s="2"/>
      <c r="F195" s="2">
        <v>86</v>
      </c>
      <c r="G195" s="2">
        <f t="shared" ref="G195:G226" si="14">F195-$F$228</f>
        <v>7.9733333333333292</v>
      </c>
      <c r="H195" s="2">
        <f t="shared" ref="H195:H226" si="15">G195^2</f>
        <v>63.574044444444375</v>
      </c>
    </row>
    <row r="196" spans="1:8" ht="17" x14ac:dyDescent="0.2">
      <c r="A196" s="2">
        <v>95</v>
      </c>
      <c r="B196" s="2">
        <f t="shared" si="12"/>
        <v>1.8844444444444406</v>
      </c>
      <c r="C196" s="2">
        <f t="shared" si="13"/>
        <v>3.5511308641975163</v>
      </c>
      <c r="D196" s="2"/>
      <c r="E196" s="2"/>
      <c r="F196" s="2">
        <v>65</v>
      </c>
      <c r="G196" s="2">
        <f t="shared" si="14"/>
        <v>-13.026666666666671</v>
      </c>
      <c r="H196" s="2">
        <f t="shared" si="15"/>
        <v>169.69404444444456</v>
      </c>
    </row>
    <row r="197" spans="1:8" ht="17" x14ac:dyDescent="0.2">
      <c r="A197" s="2">
        <v>83</v>
      </c>
      <c r="B197" s="2">
        <f t="shared" si="12"/>
        <v>-10.115555555555559</v>
      </c>
      <c r="C197" s="2">
        <f t="shared" si="13"/>
        <v>102.32446419753094</v>
      </c>
      <c r="D197" s="2"/>
      <c r="E197" s="2"/>
      <c r="F197" s="2">
        <v>70</v>
      </c>
      <c r="G197" s="2">
        <f t="shared" si="14"/>
        <v>-8.0266666666666708</v>
      </c>
      <c r="H197" s="2">
        <f t="shared" si="15"/>
        <v>64.427377777777849</v>
      </c>
    </row>
    <row r="198" spans="1:8" ht="17" x14ac:dyDescent="0.2">
      <c r="A198" s="2">
        <v>92</v>
      </c>
      <c r="B198" s="2">
        <f t="shared" si="12"/>
        <v>-1.1155555555555594</v>
      </c>
      <c r="C198" s="2">
        <f t="shared" si="13"/>
        <v>1.2444641975308728</v>
      </c>
      <c r="D198" s="2"/>
      <c r="E198" s="2"/>
      <c r="F198" s="2">
        <v>68</v>
      </c>
      <c r="G198" s="2">
        <f t="shared" si="14"/>
        <v>-10.026666666666671</v>
      </c>
      <c r="H198" s="2">
        <f t="shared" si="15"/>
        <v>100.53404444444453</v>
      </c>
    </row>
    <row r="199" spans="1:8" ht="17" x14ac:dyDescent="0.2">
      <c r="A199" s="2">
        <v>83</v>
      </c>
      <c r="B199" s="2">
        <f t="shared" si="12"/>
        <v>-10.115555555555559</v>
      </c>
      <c r="C199" s="2">
        <f t="shared" si="13"/>
        <v>102.32446419753094</v>
      </c>
      <c r="D199" s="2"/>
      <c r="E199" s="2"/>
      <c r="F199" s="2">
        <v>70</v>
      </c>
      <c r="G199" s="2">
        <f t="shared" si="14"/>
        <v>-8.0266666666666708</v>
      </c>
      <c r="H199" s="2">
        <f t="shared" si="15"/>
        <v>64.427377777777849</v>
      </c>
    </row>
    <row r="200" spans="1:8" ht="17" x14ac:dyDescent="0.2">
      <c r="A200" s="2">
        <v>70</v>
      </c>
      <c r="B200" s="2">
        <f t="shared" si="12"/>
        <v>-23.115555555555559</v>
      </c>
      <c r="C200" s="2">
        <f t="shared" si="13"/>
        <v>534.32890864197543</v>
      </c>
      <c r="D200" s="2"/>
      <c r="E200" s="2"/>
      <c r="F200" s="2">
        <v>64</v>
      </c>
      <c r="G200" s="2">
        <f t="shared" si="14"/>
        <v>-14.026666666666671</v>
      </c>
      <c r="H200" s="2">
        <f t="shared" si="15"/>
        <v>196.7473777777779</v>
      </c>
    </row>
    <row r="201" spans="1:8" ht="17" x14ac:dyDescent="0.2">
      <c r="A201" s="2">
        <v>100</v>
      </c>
      <c r="B201" s="2">
        <f t="shared" si="12"/>
        <v>6.8844444444444406</v>
      </c>
      <c r="C201" s="2">
        <f t="shared" si="13"/>
        <v>47.395575308641924</v>
      </c>
      <c r="D201" s="2"/>
      <c r="E201" s="2"/>
      <c r="F201" s="2">
        <v>83</v>
      </c>
      <c r="G201" s="2">
        <f t="shared" si="14"/>
        <v>4.9733333333333292</v>
      </c>
      <c r="H201" s="2">
        <f t="shared" si="15"/>
        <v>24.734044444444404</v>
      </c>
    </row>
    <row r="202" spans="1:8" ht="17" x14ac:dyDescent="0.2">
      <c r="A202" s="2">
        <v>100</v>
      </c>
      <c r="B202" s="2">
        <f t="shared" si="12"/>
        <v>6.8844444444444406</v>
      </c>
      <c r="C202" s="2">
        <f t="shared" si="13"/>
        <v>47.395575308641924</v>
      </c>
      <c r="D202" s="2"/>
      <c r="E202" s="2"/>
      <c r="F202" s="2">
        <v>100</v>
      </c>
      <c r="G202" s="2">
        <f t="shared" si="14"/>
        <v>21.973333333333329</v>
      </c>
      <c r="H202" s="2">
        <f t="shared" si="15"/>
        <v>482.8273777777776</v>
      </c>
    </row>
    <row r="203" spans="1:8" ht="17" x14ac:dyDescent="0.2">
      <c r="A203" s="2">
        <v>100</v>
      </c>
      <c r="B203" s="2">
        <f t="shared" si="12"/>
        <v>6.8844444444444406</v>
      </c>
      <c r="C203" s="2">
        <f t="shared" si="13"/>
        <v>47.395575308641924</v>
      </c>
      <c r="D203" s="2"/>
      <c r="E203" s="2"/>
      <c r="F203" s="2">
        <v>87</v>
      </c>
      <c r="G203" s="2">
        <f t="shared" si="14"/>
        <v>8.9733333333333292</v>
      </c>
      <c r="H203" s="2">
        <f t="shared" si="15"/>
        <v>80.520711111111041</v>
      </c>
    </row>
    <row r="204" spans="1:8" ht="17" x14ac:dyDescent="0.2">
      <c r="A204" s="2">
        <v>91</v>
      </c>
      <c r="B204" s="2">
        <f t="shared" si="12"/>
        <v>-2.1155555555555594</v>
      </c>
      <c r="C204" s="2">
        <f t="shared" si="13"/>
        <v>4.475575308641992</v>
      </c>
      <c r="D204" s="2"/>
      <c r="E204" s="2"/>
      <c r="F204" s="2">
        <v>68</v>
      </c>
      <c r="G204" s="2">
        <f t="shared" si="14"/>
        <v>-10.026666666666671</v>
      </c>
      <c r="H204" s="2">
        <f t="shared" si="15"/>
        <v>100.53404444444453</v>
      </c>
    </row>
    <row r="205" spans="1:8" ht="17" x14ac:dyDescent="0.2">
      <c r="A205" s="2">
        <v>95</v>
      </c>
      <c r="B205" s="2">
        <f t="shared" si="12"/>
        <v>1.8844444444444406</v>
      </c>
      <c r="C205" s="2">
        <f t="shared" si="13"/>
        <v>3.5511308641975163</v>
      </c>
      <c r="D205" s="2"/>
      <c r="E205" s="2"/>
      <c r="F205" s="2">
        <v>69</v>
      </c>
      <c r="G205" s="2">
        <f t="shared" si="14"/>
        <v>-9.0266666666666708</v>
      </c>
      <c r="H205" s="2">
        <f t="shared" si="15"/>
        <v>81.480711111111191</v>
      </c>
    </row>
    <row r="206" spans="1:8" ht="17" x14ac:dyDescent="0.2">
      <c r="A206" s="2">
        <v>91</v>
      </c>
      <c r="B206" s="2">
        <f t="shared" si="12"/>
        <v>-2.1155555555555594</v>
      </c>
      <c r="C206" s="2">
        <f t="shared" si="13"/>
        <v>4.475575308641992</v>
      </c>
      <c r="D206" s="2"/>
      <c r="E206" s="2"/>
      <c r="F206" s="2">
        <v>77</v>
      </c>
      <c r="G206" s="2">
        <f t="shared" si="14"/>
        <v>-1.0266666666666708</v>
      </c>
      <c r="H206" s="2">
        <f t="shared" si="15"/>
        <v>1.054044444444453</v>
      </c>
    </row>
    <row r="207" spans="1:8" ht="17" x14ac:dyDescent="0.2">
      <c r="A207" s="2">
        <v>91</v>
      </c>
      <c r="B207" s="2">
        <f t="shared" si="12"/>
        <v>-2.1155555555555594</v>
      </c>
      <c r="C207" s="2">
        <f t="shared" si="13"/>
        <v>4.475575308641992</v>
      </c>
      <c r="D207" s="2"/>
      <c r="E207" s="2"/>
      <c r="F207" s="2">
        <v>86</v>
      </c>
      <c r="G207" s="2">
        <f t="shared" si="14"/>
        <v>7.9733333333333292</v>
      </c>
      <c r="H207" s="2">
        <f t="shared" si="15"/>
        <v>63.574044444444375</v>
      </c>
    </row>
    <row r="208" spans="1:8" ht="17" x14ac:dyDescent="0.2">
      <c r="A208" s="2">
        <v>68</v>
      </c>
      <c r="B208" s="2">
        <f t="shared" si="12"/>
        <v>-25.115555555555559</v>
      </c>
      <c r="C208" s="2">
        <f t="shared" si="13"/>
        <v>630.79113086419773</v>
      </c>
      <c r="D208" s="2"/>
      <c r="E208" s="2"/>
      <c r="F208" s="2">
        <v>83</v>
      </c>
      <c r="G208" s="2">
        <f t="shared" si="14"/>
        <v>4.9733333333333292</v>
      </c>
      <c r="H208" s="2">
        <f t="shared" si="15"/>
        <v>24.734044444444404</v>
      </c>
    </row>
    <row r="209" spans="1:8" ht="17" x14ac:dyDescent="0.2">
      <c r="A209" s="2">
        <v>91</v>
      </c>
      <c r="B209" s="2">
        <f t="shared" si="12"/>
        <v>-2.1155555555555594</v>
      </c>
      <c r="C209" s="2">
        <f t="shared" si="13"/>
        <v>4.475575308641992</v>
      </c>
      <c r="D209" s="2"/>
      <c r="E209" s="2"/>
      <c r="F209" s="2">
        <v>95</v>
      </c>
      <c r="G209" s="2">
        <f t="shared" si="14"/>
        <v>16.973333333333329</v>
      </c>
      <c r="H209" s="2">
        <f t="shared" si="15"/>
        <v>288.09404444444431</v>
      </c>
    </row>
    <row r="210" spans="1:8" ht="17" x14ac:dyDescent="0.2">
      <c r="A210" s="2">
        <v>100</v>
      </c>
      <c r="B210" s="2">
        <f t="shared" si="12"/>
        <v>6.8844444444444406</v>
      </c>
      <c r="C210" s="2">
        <f t="shared" si="13"/>
        <v>47.395575308641924</v>
      </c>
      <c r="D210" s="2"/>
      <c r="E210" s="2"/>
      <c r="F210" s="2">
        <v>83</v>
      </c>
      <c r="G210" s="2">
        <f t="shared" si="14"/>
        <v>4.9733333333333292</v>
      </c>
      <c r="H210" s="2">
        <f t="shared" si="15"/>
        <v>24.734044444444404</v>
      </c>
    </row>
    <row r="211" spans="1:8" ht="17" x14ac:dyDescent="0.2">
      <c r="A211" s="2">
        <v>65</v>
      </c>
      <c r="B211" s="2">
        <f t="shared" si="12"/>
        <v>-28.115555555555559</v>
      </c>
      <c r="C211" s="2">
        <f t="shared" si="13"/>
        <v>790.48446419753111</v>
      </c>
      <c r="D211" s="2"/>
      <c r="E211" s="2"/>
      <c r="F211" s="2">
        <v>85</v>
      </c>
      <c r="G211" s="2">
        <f t="shared" si="14"/>
        <v>6.9733333333333292</v>
      </c>
      <c r="H211" s="2">
        <f t="shared" si="15"/>
        <v>48.627377777777717</v>
      </c>
    </row>
    <row r="212" spans="1:8" ht="17" x14ac:dyDescent="0.2">
      <c r="A212" s="2">
        <v>91</v>
      </c>
      <c r="B212" s="2">
        <f t="shared" si="12"/>
        <v>-2.1155555555555594</v>
      </c>
      <c r="C212" s="2">
        <f t="shared" si="13"/>
        <v>4.475575308641992</v>
      </c>
      <c r="D212" s="2"/>
      <c r="E212" s="2"/>
      <c r="F212" s="2">
        <v>72</v>
      </c>
      <c r="G212" s="2">
        <f t="shared" si="14"/>
        <v>-6.0266666666666708</v>
      </c>
      <c r="H212" s="2">
        <f t="shared" si="15"/>
        <v>36.320711111111159</v>
      </c>
    </row>
    <row r="213" spans="1:8" ht="17" x14ac:dyDescent="0.2">
      <c r="A213" s="2">
        <v>100</v>
      </c>
      <c r="B213" s="2">
        <f t="shared" si="12"/>
        <v>6.8844444444444406</v>
      </c>
      <c r="C213" s="2">
        <f t="shared" si="13"/>
        <v>47.395575308641924</v>
      </c>
      <c r="D213" s="2"/>
      <c r="E213" s="2"/>
      <c r="F213" s="2">
        <v>91</v>
      </c>
      <c r="G213" s="2">
        <f t="shared" si="14"/>
        <v>12.973333333333329</v>
      </c>
      <c r="H213" s="2">
        <f t="shared" si="15"/>
        <v>168.30737777777767</v>
      </c>
    </row>
    <row r="214" spans="1:8" ht="17" x14ac:dyDescent="0.2">
      <c r="A214" s="2">
        <v>95</v>
      </c>
      <c r="B214" s="2">
        <f t="shared" si="12"/>
        <v>1.8844444444444406</v>
      </c>
      <c r="C214" s="2">
        <f t="shared" si="13"/>
        <v>3.5511308641975163</v>
      </c>
      <c r="D214" s="2"/>
      <c r="E214" s="2"/>
      <c r="F214" s="2">
        <v>91</v>
      </c>
      <c r="G214" s="2">
        <f t="shared" si="14"/>
        <v>12.973333333333329</v>
      </c>
      <c r="H214" s="2">
        <f t="shared" si="15"/>
        <v>168.30737777777767</v>
      </c>
    </row>
    <row r="215" spans="1:8" ht="17" x14ac:dyDescent="0.2">
      <c r="A215" s="2">
        <v>91</v>
      </c>
      <c r="B215" s="2">
        <f t="shared" si="12"/>
        <v>-2.1155555555555594</v>
      </c>
      <c r="C215" s="2">
        <f t="shared" si="13"/>
        <v>4.475575308641992</v>
      </c>
      <c r="D215" s="2"/>
      <c r="E215" s="2"/>
      <c r="F215" s="2">
        <v>63</v>
      </c>
      <c r="G215" s="2">
        <f t="shared" si="14"/>
        <v>-15.026666666666671</v>
      </c>
      <c r="H215" s="2">
        <f t="shared" si="15"/>
        <v>225.80071111111124</v>
      </c>
    </row>
    <row r="216" spans="1:8" ht="17" x14ac:dyDescent="0.2">
      <c r="A216" s="2">
        <v>90</v>
      </c>
      <c r="B216" s="2">
        <f t="shared" si="12"/>
        <v>-3.1155555555555594</v>
      </c>
      <c r="C216" s="2">
        <f t="shared" si="13"/>
        <v>9.70668641975311</v>
      </c>
      <c r="D216" s="2"/>
      <c r="E216" s="2"/>
      <c r="F216" s="2">
        <v>91</v>
      </c>
      <c r="G216" s="2">
        <f t="shared" si="14"/>
        <v>12.973333333333329</v>
      </c>
      <c r="H216" s="2">
        <f t="shared" si="15"/>
        <v>168.30737777777767</v>
      </c>
    </row>
    <row r="217" spans="1:8" ht="17" x14ac:dyDescent="0.2">
      <c r="A217" s="2">
        <v>83</v>
      </c>
      <c r="B217" s="2">
        <f t="shared" si="12"/>
        <v>-10.115555555555559</v>
      </c>
      <c r="C217" s="2">
        <f t="shared" si="13"/>
        <v>102.32446419753094</v>
      </c>
      <c r="D217" s="2"/>
      <c r="E217" s="2"/>
      <c r="F217" s="2">
        <v>90</v>
      </c>
      <c r="G217" s="2">
        <f t="shared" si="14"/>
        <v>11.973333333333329</v>
      </c>
      <c r="H217" s="2">
        <f t="shared" si="15"/>
        <v>143.36071111111102</v>
      </c>
    </row>
    <row r="218" spans="1:8" ht="17" x14ac:dyDescent="0.2">
      <c r="A218" s="2">
        <v>100</v>
      </c>
      <c r="B218" s="2">
        <f t="shared" si="12"/>
        <v>6.8844444444444406</v>
      </c>
      <c r="C218" s="2">
        <f t="shared" si="13"/>
        <v>47.395575308641924</v>
      </c>
      <c r="D218" s="2"/>
      <c r="E218" s="2"/>
      <c r="F218" s="2">
        <v>70</v>
      </c>
      <c r="G218" s="2">
        <f t="shared" si="14"/>
        <v>-8.0266666666666708</v>
      </c>
      <c r="H218" s="2">
        <f t="shared" si="15"/>
        <v>64.427377777777849</v>
      </c>
    </row>
    <row r="219" spans="1:8" ht="17" x14ac:dyDescent="0.2">
      <c r="A219" s="2">
        <v>100</v>
      </c>
      <c r="B219" s="2">
        <f t="shared" si="12"/>
        <v>6.8844444444444406</v>
      </c>
      <c r="C219" s="2">
        <f t="shared" si="13"/>
        <v>47.395575308641924</v>
      </c>
      <c r="D219" s="2"/>
      <c r="E219" s="2"/>
      <c r="F219" s="2">
        <v>87</v>
      </c>
      <c r="G219" s="2">
        <f t="shared" si="14"/>
        <v>8.9733333333333292</v>
      </c>
      <c r="H219" s="2">
        <f t="shared" si="15"/>
        <v>80.520711111111041</v>
      </c>
    </row>
    <row r="220" spans="1:8" ht="17" x14ac:dyDescent="0.2">
      <c r="A220" s="2">
        <v>87</v>
      </c>
      <c r="B220" s="2">
        <f t="shared" si="12"/>
        <v>-6.1155555555555594</v>
      </c>
      <c r="C220" s="2">
        <f t="shared" si="13"/>
        <v>37.400019753086468</v>
      </c>
      <c r="D220" s="2"/>
      <c r="E220" s="2"/>
      <c r="F220" s="2">
        <v>66</v>
      </c>
      <c r="G220" s="2">
        <f t="shared" si="14"/>
        <v>-12.026666666666671</v>
      </c>
      <c r="H220" s="2">
        <f t="shared" si="15"/>
        <v>144.64071111111122</v>
      </c>
    </row>
    <row r="221" spans="1:8" ht="17" x14ac:dyDescent="0.2">
      <c r="A221" s="2">
        <v>95</v>
      </c>
      <c r="B221" s="2">
        <f t="shared" si="12"/>
        <v>1.8844444444444406</v>
      </c>
      <c r="C221" s="2">
        <f t="shared" si="13"/>
        <v>3.5511308641975163</v>
      </c>
      <c r="D221" s="2"/>
      <c r="E221" s="2"/>
      <c r="F221" s="2">
        <v>82</v>
      </c>
      <c r="G221" s="2">
        <f t="shared" si="14"/>
        <v>3.9733333333333292</v>
      </c>
      <c r="H221" s="2">
        <f t="shared" si="15"/>
        <v>15.787377777777746</v>
      </c>
    </row>
    <row r="222" spans="1:8" ht="17" x14ac:dyDescent="0.2">
      <c r="A222" s="2">
        <v>162</v>
      </c>
      <c r="B222" s="2">
        <f t="shared" si="12"/>
        <v>68.884444444444441</v>
      </c>
      <c r="C222" s="2">
        <f t="shared" si="13"/>
        <v>4745.0666864197528</v>
      </c>
      <c r="D222" s="2"/>
      <c r="E222" s="2"/>
      <c r="F222" s="2">
        <v>79</v>
      </c>
      <c r="G222" s="2">
        <f t="shared" si="14"/>
        <v>0.97333333333332916</v>
      </c>
      <c r="H222" s="2">
        <f t="shared" si="15"/>
        <v>0.94737777777776966</v>
      </c>
    </row>
    <row r="223" spans="1:8" ht="17" x14ac:dyDescent="0.2">
      <c r="A223" s="2">
        <v>100</v>
      </c>
      <c r="B223" s="2">
        <f t="shared" si="12"/>
        <v>6.8844444444444406</v>
      </c>
      <c r="C223" s="2">
        <f t="shared" si="13"/>
        <v>47.395575308641924</v>
      </c>
      <c r="D223" s="2"/>
      <c r="E223" s="2"/>
      <c r="F223" s="2">
        <v>100</v>
      </c>
      <c r="G223" s="2">
        <f t="shared" si="14"/>
        <v>21.973333333333329</v>
      </c>
      <c r="H223" s="2">
        <f t="shared" si="15"/>
        <v>482.8273777777776</v>
      </c>
    </row>
    <row r="224" spans="1:8" ht="17" x14ac:dyDescent="0.2">
      <c r="A224" s="2">
        <v>87</v>
      </c>
      <c r="B224" s="2">
        <f t="shared" si="12"/>
        <v>-6.1155555555555594</v>
      </c>
      <c r="C224" s="2">
        <f t="shared" si="13"/>
        <v>37.400019753086468</v>
      </c>
      <c r="D224" s="2"/>
      <c r="E224" s="2"/>
      <c r="F224" s="2">
        <v>68</v>
      </c>
      <c r="G224" s="2">
        <f t="shared" si="14"/>
        <v>-10.026666666666671</v>
      </c>
      <c r="H224" s="2">
        <f t="shared" si="15"/>
        <v>100.53404444444453</v>
      </c>
    </row>
    <row r="225" spans="1:8" ht="17" x14ac:dyDescent="0.2">
      <c r="A225" s="2">
        <v>87</v>
      </c>
      <c r="B225" s="2">
        <f t="shared" si="12"/>
        <v>-6.1155555555555594</v>
      </c>
      <c r="C225" s="2">
        <f t="shared" si="13"/>
        <v>37.400019753086468</v>
      </c>
      <c r="D225" s="2"/>
      <c r="E225" s="2"/>
      <c r="F225" s="2">
        <v>61</v>
      </c>
      <c r="G225" s="2">
        <f t="shared" si="14"/>
        <v>-17.026666666666671</v>
      </c>
      <c r="H225" s="2">
        <f t="shared" si="15"/>
        <v>289.90737777777792</v>
      </c>
    </row>
    <row r="226" spans="1:8" ht="17" x14ac:dyDescent="0.2">
      <c r="A226" s="2">
        <v>79</v>
      </c>
      <c r="B226" s="2">
        <f t="shared" si="12"/>
        <v>-14.115555555555559</v>
      </c>
      <c r="C226" s="2">
        <f t="shared" si="13"/>
        <v>199.24890864197542</v>
      </c>
      <c r="D226" s="2"/>
      <c r="E226" s="2"/>
      <c r="F226" s="2">
        <v>63</v>
      </c>
      <c r="G226" s="2">
        <f t="shared" si="14"/>
        <v>-15.026666666666671</v>
      </c>
      <c r="H226" s="2">
        <f t="shared" si="15"/>
        <v>225.80071111111124</v>
      </c>
    </row>
    <row r="228" spans="1:8" ht="17" x14ac:dyDescent="0.2">
      <c r="A228">
        <f>AVERAGE(A2:A226)</f>
        <v>93.115555555555559</v>
      </c>
      <c r="C228" s="2">
        <f>AVERAGE(C2:C226)</f>
        <v>509.34664691358074</v>
      </c>
      <c r="F228">
        <f>AVERAGE(F2:F226)</f>
        <v>78.026666666666671</v>
      </c>
      <c r="H228" s="2">
        <f>AVERAGE(H2:H226)</f>
        <v>163.32373333333354</v>
      </c>
    </row>
    <row r="229" spans="1:8" x14ac:dyDescent="0.2">
      <c r="C229">
        <f>SQRT(C228)</f>
        <v>22.568709464955695</v>
      </c>
      <c r="H229">
        <f>SQRT(H228)</f>
        <v>12.779817421752689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SOCIAL NETWORK EXAMPLE</vt:lpstr>
      <vt:lpstr>SampleSD</vt:lpstr>
      <vt:lpstr>FB_Friends</vt:lpstr>
      <vt:lpstr>BBC_Recognition_Scores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2015-07-29T12:03:30Z</dcterms:created>
  <dcterms:modified xsi:type="dcterms:W3CDTF">2015-07-31T11:45:06Z</dcterms:modified>
</cp:coreProperties>
</file>