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line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<sst xmlns="http://schemas.openxmlformats.org/spreadsheetml/2006/main" count="103" uniqueCount="61">
  <si>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</si>
  <si>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</si>
  <si>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</si>
  <si>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</si>
  <si>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</si>
  <si>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</si>
  <si>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</si>
  <si>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Question 3: Calculating Standard Deviation</t>
  </si>
  <si>
    <t>Gross Conversion</t>
  </si>
  <si>
    <t>Number of User IDs to complete checkout and enroll in trial / 
Number of unique cookies to click "Start Free trial" button</t>
  </si>
  <si>
    <t>Retention</t>
  </si>
  <si>
    <t>Number of User IDs to remain enrolled past 14-day boundary (and pay) / 
number of user-ids to complete checkout</t>
  </si>
  <si>
    <t>Net Conversion</t>
  </si>
  <si>
    <t>Number of User IDs to remain enrolled past 14-day boundary (and pay) / 
number of unique cookies to click "Start Free trial" button</t>
  </si>
  <si>
    <t>Control</t>
  </si>
  <si>
    <t>SD</t>
  </si>
  <si>
    <t>Date</t>
  </si>
  <si>
    <t>Pageviews</t>
  </si>
  <si>
    <t>Clicks</t>
  </si>
  <si>
    <t>Enrollments</t>
  </si>
  <si>
    <t>Payments</t>
  </si>
  <si>
    <t>CTP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</si>
  <si>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</si>
  <si>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</si>
  <si>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</si>
  <si>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</si>
  <si>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</si>
  <si>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</si>
  <si>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</si>
  <si>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</si>
  <si>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</si>
  <si>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</si>
  <si>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</si>
  <si>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</si>
  <si>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</si>
  <si>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</si>
  <si>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</si>
  <si>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</si>
  <si>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</si>
  <si>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</si>
  <si>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</si>
  <si>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</si>
  <si>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</si>
  <si>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</si>
  <si>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</si>
  <si>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</si>
  <si>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</si>
  <si>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</si>
  <si>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</si>
  <si>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</si>
  <si>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</si>
  <si>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</si>
  <si>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</si>
  <si>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</si>
  <si>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</si>
  <si>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</si>
  <si>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</si>
  <si>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</si>
  <si>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</si>
  <si>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Average CTP</t>
  </si>
  <si>
    <t>Experiment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</si>
</sst>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name val="Arial"/>
    </font>
    <font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4" numFmtId="0" xfId="0" applyFont="1"/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0.14"/>
  </cols>
  <sheetData>
    <row r="1">
      <c r="A1" s="1" t="s">
        <v>0</v>
      </c>
      <c r="B1" t="str">
        <f>40000</f>
        <v>40000</v>
      </c>
    </row>
    <row r="2">
      <c r="A2" s="1" t="s">
        <v>1</v>
      </c>
      <c r="B2" s="1">
        <v>3200.0</v>
      </c>
    </row>
    <row r="3">
      <c r="A3" s="1" t="s">
        <v>2</v>
      </c>
      <c r="B3" s="1">
        <v>660.0</v>
      </c>
    </row>
    <row r="4">
      <c r="A4" s="1" t="s">
        <v>3</v>
      </c>
      <c r="B4" t="str">
        <f t="shared" ref="B4:B5" si="1">B2/B1</f>
        <v>0.08</v>
      </c>
    </row>
    <row r="5">
      <c r="A5" s="1" t="s">
        <v>4</v>
      </c>
      <c r="B5" t="str">
        <f t="shared" si="1"/>
        <v>0.20625</v>
      </c>
    </row>
    <row r="6">
      <c r="A6" s="1" t="s">
        <v>5</v>
      </c>
      <c r="B6" s="1">
        <v>0.53</v>
      </c>
    </row>
    <row r="7">
      <c r="A7" s="1" t="s">
        <v>6</v>
      </c>
      <c r="B7" t="str">
        <f>B5*B6</f>
        <v>0.1093125</v>
      </c>
    </row>
    <row r="9">
      <c r="A9" s="1" t="s">
        <v>7</v>
      </c>
      <c r="D9" s="1"/>
    </row>
    <row r="10">
      <c r="A10" s="1" t="s">
        <v>8</v>
      </c>
    </row>
    <row r="11">
      <c r="A11" s="1" t="s">
        <v>9</v>
      </c>
    </row>
    <row r="12">
      <c r="A12" t="str">
        <f>sqrt(B5*(1-B5)/(5000*(B2/B1)))</f>
        <v>0.02023060414</v>
      </c>
    </row>
    <row r="13">
      <c r="A13" s="1"/>
    </row>
    <row r="14">
      <c r="A14" s="1" t="s">
        <v>10</v>
      </c>
    </row>
    <row r="15">
      <c r="A15" s="1" t="s">
        <v>11</v>
      </c>
    </row>
    <row r="16">
      <c r="A16" t="str">
        <f>sqrt(B6*(1-B6)/(5000*(B3/B1)))</f>
        <v>0.05494901218</v>
      </c>
    </row>
    <row r="17">
      <c r="A17" s="1"/>
    </row>
    <row r="18">
      <c r="A18" s="1" t="s">
        <v>12</v>
      </c>
    </row>
    <row r="19">
      <c r="A19" s="1" t="s">
        <v>13</v>
      </c>
    </row>
    <row r="20">
      <c r="A20" t="str">
        <f>sqrt(B7*(1-B7)/(5000*(B2/B1)))</f>
        <v>0.01560154458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14</v>
      </c>
      <c r="B1" s="3"/>
      <c r="C1" s="3"/>
      <c r="D1" s="3"/>
      <c r="E1" s="3"/>
    </row>
    <row r="2">
      <c r="A2" s="4" t="s">
        <v>15</v>
      </c>
      <c r="B2" s="3" t="str">
        <f t="shared" ref="B2:C2" si="1">STDEV(B4:B40)</f>
        <v>740.2395633</v>
      </c>
      <c r="C2" s="3" t="str">
        <f t="shared" si="1"/>
        <v>68.28676726</v>
      </c>
      <c r="D2" s="3"/>
      <c r="E2" s="3"/>
      <c r="F2" s="3" t="str">
        <f>STDEV(F4:F40)</f>
        <v>0.003228746422</v>
      </c>
      <c r="G2" s="1"/>
    </row>
    <row r="3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1" t="s">
        <v>21</v>
      </c>
      <c r="G3" s="1"/>
    </row>
    <row r="4">
      <c r="A4" s="3" t="s">
        <v>22</v>
      </c>
      <c r="B4" s="5">
        <v>7723.0</v>
      </c>
      <c r="C4" s="5">
        <v>687.0</v>
      </c>
      <c r="D4" s="5">
        <v>134.0</v>
      </c>
      <c r="E4" s="5">
        <v>70.0</v>
      </c>
      <c r="F4" t="str">
        <f t="shared" ref="F4:F40" si="2">C4/B4</f>
        <v>0.08895506927</v>
      </c>
    </row>
    <row r="5">
      <c r="A5" s="3" t="s">
        <v>23</v>
      </c>
      <c r="B5" s="5">
        <v>9102.0</v>
      </c>
      <c r="C5" s="5">
        <v>779.0</v>
      </c>
      <c r="D5" s="5">
        <v>147.0</v>
      </c>
      <c r="E5" s="5">
        <v>70.0</v>
      </c>
      <c r="F5" t="str">
        <f t="shared" si="2"/>
        <v>0.08558558559</v>
      </c>
    </row>
    <row r="6">
      <c r="A6" s="3" t="s">
        <v>24</v>
      </c>
      <c r="B6" s="5">
        <v>10511.0</v>
      </c>
      <c r="C6" s="5">
        <v>909.0</v>
      </c>
      <c r="D6" s="5">
        <v>167.0</v>
      </c>
      <c r="E6" s="5">
        <v>95.0</v>
      </c>
      <c r="F6" t="str">
        <f t="shared" si="2"/>
        <v>0.08648082961</v>
      </c>
    </row>
    <row r="7">
      <c r="A7" s="3" t="s">
        <v>25</v>
      </c>
      <c r="B7" s="5">
        <v>9871.0</v>
      </c>
      <c r="C7" s="5">
        <v>836.0</v>
      </c>
      <c r="D7" s="5">
        <v>156.0</v>
      </c>
      <c r="E7" s="5">
        <v>105.0</v>
      </c>
      <c r="F7" t="str">
        <f t="shared" si="2"/>
        <v>0.08469253368</v>
      </c>
    </row>
    <row r="8">
      <c r="A8" s="3" t="s">
        <v>26</v>
      </c>
      <c r="B8" s="5">
        <v>10014.0</v>
      </c>
      <c r="C8" s="5">
        <v>837.0</v>
      </c>
      <c r="D8" s="5">
        <v>163.0</v>
      </c>
      <c r="E8" s="5">
        <v>64.0</v>
      </c>
      <c r="F8" t="str">
        <f t="shared" si="2"/>
        <v>0.08358298382</v>
      </c>
    </row>
    <row r="9">
      <c r="A9" s="3" t="s">
        <v>27</v>
      </c>
      <c r="B9" s="5">
        <v>9670.0</v>
      </c>
      <c r="C9" s="5">
        <v>823.0</v>
      </c>
      <c r="D9" s="5">
        <v>138.0</v>
      </c>
      <c r="E9" s="5">
        <v>82.0</v>
      </c>
      <c r="F9" t="str">
        <f t="shared" si="2"/>
        <v>0.08510858325</v>
      </c>
    </row>
    <row r="10">
      <c r="A10" s="3" t="s">
        <v>28</v>
      </c>
      <c r="B10" s="5">
        <v>9008.0</v>
      </c>
      <c r="C10" s="5">
        <v>748.0</v>
      </c>
      <c r="D10" s="5">
        <v>146.0</v>
      </c>
      <c r="E10" s="5">
        <v>76.0</v>
      </c>
      <c r="F10" t="str">
        <f t="shared" si="2"/>
        <v>0.08303730018</v>
      </c>
    </row>
    <row r="11">
      <c r="A11" s="3" t="s">
        <v>29</v>
      </c>
      <c r="B11" s="5">
        <v>7434.0</v>
      </c>
      <c r="C11" s="5">
        <v>632.0</v>
      </c>
      <c r="D11" s="5">
        <v>110.0</v>
      </c>
      <c r="E11" s="5">
        <v>70.0</v>
      </c>
      <c r="F11" t="str">
        <f t="shared" si="2"/>
        <v>0.08501479688</v>
      </c>
    </row>
    <row r="12">
      <c r="A12" s="3" t="s">
        <v>30</v>
      </c>
      <c r="B12" s="5">
        <v>8459.0</v>
      </c>
      <c r="C12" s="5">
        <v>691.0</v>
      </c>
      <c r="D12" s="5">
        <v>131.0</v>
      </c>
      <c r="E12" s="5">
        <v>60.0</v>
      </c>
      <c r="F12" t="str">
        <f t="shared" si="2"/>
        <v>0.08168814281</v>
      </c>
    </row>
    <row r="13">
      <c r="A13" s="3" t="s">
        <v>31</v>
      </c>
      <c r="B13" s="5">
        <v>10667.0</v>
      </c>
      <c r="C13" s="5">
        <v>861.0</v>
      </c>
      <c r="D13" s="5">
        <v>165.0</v>
      </c>
      <c r="E13" s="5">
        <v>97.0</v>
      </c>
      <c r="F13" t="str">
        <f t="shared" si="2"/>
        <v>0.08071622762</v>
      </c>
    </row>
    <row r="14">
      <c r="A14" s="3" t="s">
        <v>32</v>
      </c>
      <c r="B14" s="5">
        <v>10660.0</v>
      </c>
      <c r="C14" s="5">
        <v>867.0</v>
      </c>
      <c r="D14" s="5">
        <v>196.0</v>
      </c>
      <c r="E14" s="5">
        <v>105.0</v>
      </c>
      <c r="F14" t="str">
        <f t="shared" si="2"/>
        <v>0.08133208255</v>
      </c>
    </row>
    <row r="15">
      <c r="A15" s="3" t="s">
        <v>33</v>
      </c>
      <c r="B15" s="5">
        <v>9947.0</v>
      </c>
      <c r="C15" s="5">
        <v>838.0</v>
      </c>
      <c r="D15" s="5">
        <v>162.0</v>
      </c>
      <c r="E15" s="5">
        <v>92.0</v>
      </c>
      <c r="F15" t="str">
        <f t="shared" si="2"/>
        <v>0.08424650648</v>
      </c>
    </row>
    <row r="16">
      <c r="A16" s="3" t="s">
        <v>34</v>
      </c>
      <c r="B16" s="5">
        <v>8324.0</v>
      </c>
      <c r="C16" s="5">
        <v>665.0</v>
      </c>
      <c r="D16" s="5">
        <v>127.0</v>
      </c>
      <c r="E16" s="5">
        <v>56.0</v>
      </c>
      <c r="F16" t="str">
        <f t="shared" si="2"/>
        <v>0.07988947621</v>
      </c>
    </row>
    <row r="17">
      <c r="A17" s="3" t="s">
        <v>35</v>
      </c>
      <c r="B17" s="5">
        <v>9434.0</v>
      </c>
      <c r="C17" s="5">
        <v>673.0</v>
      </c>
      <c r="D17" s="5">
        <v>220.0</v>
      </c>
      <c r="E17" s="5">
        <v>122.0</v>
      </c>
      <c r="F17" t="str">
        <f t="shared" si="2"/>
        <v>0.07133771465</v>
      </c>
    </row>
    <row r="18">
      <c r="A18" s="3" t="s">
        <v>36</v>
      </c>
      <c r="B18" s="5">
        <v>8687.0</v>
      </c>
      <c r="C18" s="5">
        <v>691.0</v>
      </c>
      <c r="D18" s="5">
        <v>176.0</v>
      </c>
      <c r="E18" s="5">
        <v>128.0</v>
      </c>
      <c r="F18" t="str">
        <f t="shared" si="2"/>
        <v>0.07954414643</v>
      </c>
    </row>
    <row r="19">
      <c r="A19" s="3" t="s">
        <v>37</v>
      </c>
      <c r="B19" s="5">
        <v>8896.0</v>
      </c>
      <c r="C19" s="5">
        <v>708.0</v>
      </c>
      <c r="D19" s="5">
        <v>161.0</v>
      </c>
      <c r="E19" s="5">
        <v>104.0</v>
      </c>
      <c r="F19" t="str">
        <f t="shared" si="2"/>
        <v>0.07958633094</v>
      </c>
    </row>
    <row r="20">
      <c r="A20" s="3" t="s">
        <v>38</v>
      </c>
      <c r="B20" s="5">
        <v>9535.0</v>
      </c>
      <c r="C20" s="5">
        <v>759.0</v>
      </c>
      <c r="D20" s="5">
        <v>233.0</v>
      </c>
      <c r="E20" s="5">
        <v>124.0</v>
      </c>
      <c r="F20" t="str">
        <f t="shared" si="2"/>
        <v>0.07960146827</v>
      </c>
    </row>
    <row r="21">
      <c r="A21" s="3" t="s">
        <v>39</v>
      </c>
      <c r="B21" s="5">
        <v>9363.0</v>
      </c>
      <c r="C21" s="5">
        <v>736.0</v>
      </c>
      <c r="D21" s="5">
        <v>154.0</v>
      </c>
      <c r="E21" s="5">
        <v>91.0</v>
      </c>
      <c r="F21" t="str">
        <f t="shared" si="2"/>
        <v>0.07860728399</v>
      </c>
    </row>
    <row r="22">
      <c r="A22" s="3" t="s">
        <v>40</v>
      </c>
      <c r="B22" s="5">
        <v>9327.0</v>
      </c>
      <c r="C22" s="5">
        <v>739.0</v>
      </c>
      <c r="D22" s="5">
        <v>196.0</v>
      </c>
      <c r="E22" s="5">
        <v>86.0</v>
      </c>
      <c r="F22" t="str">
        <f t="shared" si="2"/>
        <v>0.07923233623</v>
      </c>
    </row>
    <row r="23">
      <c r="A23" s="3" t="s">
        <v>41</v>
      </c>
      <c r="B23" s="5">
        <v>9345.0</v>
      </c>
      <c r="C23" s="5">
        <v>734.0</v>
      </c>
      <c r="D23" s="5">
        <v>167.0</v>
      </c>
      <c r="E23" s="5">
        <v>75.0</v>
      </c>
      <c r="F23" t="str">
        <f t="shared" si="2"/>
        <v>0.0785446763</v>
      </c>
    </row>
    <row r="24">
      <c r="A24" s="3" t="s">
        <v>42</v>
      </c>
      <c r="B24" s="5">
        <v>8890.0</v>
      </c>
      <c r="C24" s="5">
        <v>706.0</v>
      </c>
      <c r="D24" s="5">
        <v>174.0</v>
      </c>
      <c r="E24" s="5">
        <v>101.0</v>
      </c>
      <c r="F24" t="str">
        <f t="shared" si="2"/>
        <v>0.07941507312</v>
      </c>
    </row>
    <row r="25">
      <c r="A25" s="3" t="s">
        <v>43</v>
      </c>
      <c r="B25" s="5">
        <v>8460.0</v>
      </c>
      <c r="C25" s="5">
        <v>681.0</v>
      </c>
      <c r="D25" s="5">
        <v>156.0</v>
      </c>
      <c r="E25" s="5">
        <v>93.0</v>
      </c>
      <c r="F25" t="str">
        <f t="shared" si="2"/>
        <v>0.0804964539</v>
      </c>
    </row>
    <row r="26">
      <c r="A26" s="3" t="s">
        <v>44</v>
      </c>
      <c r="B26" s="5">
        <v>8836.0</v>
      </c>
      <c r="C26" s="5">
        <v>693.0</v>
      </c>
      <c r="D26" s="5">
        <v>206.0</v>
      </c>
      <c r="E26" s="5">
        <v>67.0</v>
      </c>
      <c r="F26" t="str">
        <f t="shared" si="2"/>
        <v>0.07842915346</v>
      </c>
    </row>
    <row r="27">
      <c r="A27" s="3" t="s">
        <v>45</v>
      </c>
      <c r="B27" s="5">
        <v>9437.0</v>
      </c>
      <c r="C27" s="5">
        <v>788.0</v>
      </c>
      <c r="D27" s="3"/>
      <c r="E27" s="3"/>
      <c r="F27" t="str">
        <f t="shared" si="2"/>
        <v>0.08350111264</v>
      </c>
    </row>
    <row r="28">
      <c r="A28" s="3" t="s">
        <v>46</v>
      </c>
      <c r="B28" s="5">
        <v>9420.0</v>
      </c>
      <c r="C28" s="5">
        <v>781.0</v>
      </c>
      <c r="D28" s="3"/>
      <c r="E28" s="3"/>
      <c r="F28" t="str">
        <f t="shared" si="2"/>
        <v>0.08290870488</v>
      </c>
    </row>
    <row r="29">
      <c r="A29" s="3" t="s">
        <v>47</v>
      </c>
      <c r="B29" s="5">
        <v>9570.0</v>
      </c>
      <c r="C29" s="5">
        <v>805.0</v>
      </c>
      <c r="D29" s="3"/>
      <c r="E29" s="3"/>
      <c r="F29" t="str">
        <f t="shared" si="2"/>
        <v>0.08411703239</v>
      </c>
    </row>
    <row r="30">
      <c r="A30" s="3" t="s">
        <v>48</v>
      </c>
      <c r="B30" s="5">
        <v>9921.0</v>
      </c>
      <c r="C30" s="5">
        <v>830.0</v>
      </c>
      <c r="D30" s="3"/>
      <c r="E30" s="3"/>
      <c r="F30" t="str">
        <f t="shared" si="2"/>
        <v>0.08366092128</v>
      </c>
    </row>
    <row r="31">
      <c r="A31" s="3" t="s">
        <v>49</v>
      </c>
      <c r="B31" s="5">
        <v>9424.0</v>
      </c>
      <c r="C31" s="5">
        <v>781.0</v>
      </c>
      <c r="D31" s="3"/>
      <c r="E31" s="3"/>
      <c r="F31" t="str">
        <f t="shared" si="2"/>
        <v>0.08287351443</v>
      </c>
    </row>
    <row r="32">
      <c r="A32" s="3" t="s">
        <v>50</v>
      </c>
      <c r="B32" s="5">
        <v>9010.0</v>
      </c>
      <c r="C32" s="5">
        <v>756.0</v>
      </c>
      <c r="D32" s="3"/>
      <c r="E32" s="3"/>
      <c r="F32" t="str">
        <f t="shared" si="2"/>
        <v>0.08390677026</v>
      </c>
    </row>
    <row r="33">
      <c r="A33" s="3" t="s">
        <v>51</v>
      </c>
      <c r="B33" s="5">
        <v>9656.0</v>
      </c>
      <c r="C33" s="5">
        <v>825.0</v>
      </c>
      <c r="D33" s="3"/>
      <c r="E33" s="3"/>
      <c r="F33" t="str">
        <f t="shared" si="2"/>
        <v>0.08543910522</v>
      </c>
    </row>
    <row r="34">
      <c r="A34" s="3" t="s">
        <v>52</v>
      </c>
      <c r="B34" s="5">
        <v>10419.0</v>
      </c>
      <c r="C34" s="5">
        <v>874.0</v>
      </c>
      <c r="D34" s="3"/>
      <c r="E34" s="3"/>
      <c r="F34" t="str">
        <f t="shared" si="2"/>
        <v>0.08388520971</v>
      </c>
    </row>
    <row r="35">
      <c r="A35" s="3" t="s">
        <v>53</v>
      </c>
      <c r="B35" s="5">
        <v>9880.0</v>
      </c>
      <c r="C35" s="5">
        <v>830.0</v>
      </c>
      <c r="D35" s="3"/>
      <c r="E35" s="3"/>
      <c r="F35" t="str">
        <f t="shared" si="2"/>
        <v>0.08400809717</v>
      </c>
    </row>
    <row r="36">
      <c r="A36" s="3" t="s">
        <v>54</v>
      </c>
      <c r="B36" s="5">
        <v>10134.0</v>
      </c>
      <c r="C36" s="5">
        <v>801.0</v>
      </c>
      <c r="D36" s="3"/>
      <c r="E36" s="3"/>
      <c r="F36" t="str">
        <f t="shared" si="2"/>
        <v>0.07904085258</v>
      </c>
    </row>
    <row r="37">
      <c r="A37" s="3" t="s">
        <v>55</v>
      </c>
      <c r="B37" s="5">
        <v>9717.0</v>
      </c>
      <c r="C37" s="5">
        <v>814.0</v>
      </c>
      <c r="D37" s="3"/>
      <c r="E37" s="3"/>
      <c r="F37" t="str">
        <f t="shared" si="2"/>
        <v>0.08377071112</v>
      </c>
    </row>
    <row r="38">
      <c r="A38" s="3" t="s">
        <v>56</v>
      </c>
      <c r="B38" s="5">
        <v>9192.0</v>
      </c>
      <c r="C38" s="5">
        <v>735.0</v>
      </c>
      <c r="D38" s="3"/>
      <c r="E38" s="3"/>
      <c r="F38" t="str">
        <f t="shared" si="2"/>
        <v>0.07996083551</v>
      </c>
    </row>
    <row r="39">
      <c r="A39" s="3" t="s">
        <v>57</v>
      </c>
      <c r="B39" s="5">
        <v>8630.0</v>
      </c>
      <c r="C39" s="5">
        <v>743.0</v>
      </c>
      <c r="D39" s="3"/>
      <c r="E39" s="3"/>
      <c r="F39" t="str">
        <f t="shared" si="2"/>
        <v>0.08609501738</v>
      </c>
    </row>
    <row r="40">
      <c r="A40" s="3" t="s">
        <v>58</v>
      </c>
      <c r="B40" s="5">
        <v>8970.0</v>
      </c>
      <c r="C40" s="5">
        <v>722.0</v>
      </c>
      <c r="D40" s="3"/>
      <c r="E40" s="3"/>
      <c r="F40" t="str">
        <f t="shared" si="2"/>
        <v>0.08049052397</v>
      </c>
    </row>
    <row r="41">
      <c r="B41" s="6" t="str">
        <f t="shared" ref="B41:E41" si="3">sum(B4:B40)</f>
        <v>345543</v>
      </c>
      <c r="C41" s="6" t="str">
        <f t="shared" si="3"/>
        <v>28378</v>
      </c>
      <c r="D41" s="6" t="str">
        <f t="shared" si="3"/>
        <v>3785</v>
      </c>
      <c r="E41" s="6" t="str">
        <f t="shared" si="3"/>
        <v>2033</v>
      </c>
      <c r="F41" t="str">
        <f>AVERAGE(F4:F40)</f>
        <v>0.0821292747</v>
      </c>
    </row>
    <row r="42">
      <c r="F42" s="1" t="s">
        <v>59</v>
      </c>
    </row>
    <row r="45">
      <c r="A45" s="7" t="s">
        <v>60</v>
      </c>
    </row>
    <row r="46">
      <c r="A46" s="3" t="s">
        <v>16</v>
      </c>
      <c r="B46" s="3" t="s">
        <v>17</v>
      </c>
      <c r="C46" s="3" t="s">
        <v>18</v>
      </c>
      <c r="D46" s="3" t="s">
        <v>19</v>
      </c>
      <c r="E46" s="3" t="s">
        <v>20</v>
      </c>
    </row>
    <row r="47">
      <c r="A47" s="3" t="s">
        <v>22</v>
      </c>
      <c r="B47" s="5">
        <v>7716.0</v>
      </c>
      <c r="C47" s="5">
        <v>686.0</v>
      </c>
      <c r="D47" s="5">
        <v>105.0</v>
      </c>
      <c r="E47" s="5">
        <v>34.0</v>
      </c>
    </row>
    <row r="48">
      <c r="A48" s="3" t="s">
        <v>23</v>
      </c>
      <c r="B48" s="5">
        <v>9288.0</v>
      </c>
      <c r="C48" s="5">
        <v>785.0</v>
      </c>
      <c r="D48" s="5">
        <v>116.0</v>
      </c>
      <c r="E48" s="5">
        <v>91.0</v>
      </c>
    </row>
    <row r="49">
      <c r="A49" s="3" t="s">
        <v>24</v>
      </c>
      <c r="B49" s="5">
        <v>10480.0</v>
      </c>
      <c r="C49" s="5">
        <v>884.0</v>
      </c>
      <c r="D49" s="5">
        <v>145.0</v>
      </c>
      <c r="E49" s="5">
        <v>79.0</v>
      </c>
    </row>
    <row r="50">
      <c r="A50" s="3" t="s">
        <v>25</v>
      </c>
      <c r="B50" s="5">
        <v>9867.0</v>
      </c>
      <c r="C50" s="5">
        <v>827.0</v>
      </c>
      <c r="D50" s="5">
        <v>138.0</v>
      </c>
      <c r="E50" s="5">
        <v>92.0</v>
      </c>
    </row>
    <row r="51">
      <c r="A51" s="3" t="s">
        <v>26</v>
      </c>
      <c r="B51" s="5">
        <v>9793.0</v>
      </c>
      <c r="C51" s="5">
        <v>832.0</v>
      </c>
      <c r="D51" s="5">
        <v>140.0</v>
      </c>
      <c r="E51" s="5">
        <v>94.0</v>
      </c>
    </row>
    <row r="52">
      <c r="A52" s="3" t="s">
        <v>27</v>
      </c>
      <c r="B52" s="5">
        <v>9500.0</v>
      </c>
      <c r="C52" s="5">
        <v>788.0</v>
      </c>
      <c r="D52" s="5">
        <v>129.0</v>
      </c>
      <c r="E52" s="5">
        <v>61.0</v>
      </c>
    </row>
    <row r="53">
      <c r="A53" s="3" t="s">
        <v>28</v>
      </c>
      <c r="B53" s="5">
        <v>9088.0</v>
      </c>
      <c r="C53" s="5">
        <v>780.0</v>
      </c>
      <c r="D53" s="5">
        <v>127.0</v>
      </c>
      <c r="E53" s="5">
        <v>44.0</v>
      </c>
    </row>
    <row r="54">
      <c r="A54" s="3" t="s">
        <v>29</v>
      </c>
      <c r="B54" s="5">
        <v>7664.0</v>
      </c>
      <c r="C54" s="5">
        <v>652.0</v>
      </c>
      <c r="D54" s="5">
        <v>94.0</v>
      </c>
      <c r="E54" s="5">
        <v>62.0</v>
      </c>
    </row>
    <row r="55">
      <c r="A55" s="3" t="s">
        <v>30</v>
      </c>
      <c r="B55" s="5">
        <v>8434.0</v>
      </c>
      <c r="C55" s="5">
        <v>697.0</v>
      </c>
      <c r="D55" s="5">
        <v>120.0</v>
      </c>
      <c r="E55" s="5">
        <v>77.0</v>
      </c>
    </row>
    <row r="56">
      <c r="A56" s="3" t="s">
        <v>31</v>
      </c>
      <c r="B56" s="5">
        <v>10496.0</v>
      </c>
      <c r="C56" s="5">
        <v>860.0</v>
      </c>
      <c r="D56" s="5">
        <v>153.0</v>
      </c>
      <c r="E56" s="5">
        <v>98.0</v>
      </c>
    </row>
    <row r="57">
      <c r="A57" s="3" t="s">
        <v>32</v>
      </c>
      <c r="B57" s="5">
        <v>10551.0</v>
      </c>
      <c r="C57" s="5">
        <v>864.0</v>
      </c>
      <c r="D57" s="5">
        <v>143.0</v>
      </c>
      <c r="E57" s="5">
        <v>71.0</v>
      </c>
    </row>
    <row r="58">
      <c r="A58" s="3" t="s">
        <v>33</v>
      </c>
      <c r="B58" s="5">
        <v>9737.0</v>
      </c>
      <c r="C58" s="5">
        <v>801.0</v>
      </c>
      <c r="D58" s="5">
        <v>128.0</v>
      </c>
      <c r="E58" s="5">
        <v>70.0</v>
      </c>
    </row>
    <row r="59">
      <c r="A59" s="3" t="s">
        <v>34</v>
      </c>
      <c r="B59" s="5">
        <v>8176.0</v>
      </c>
      <c r="C59" s="5">
        <v>642.0</v>
      </c>
      <c r="D59" s="5">
        <v>122.0</v>
      </c>
      <c r="E59" s="5">
        <v>68.0</v>
      </c>
    </row>
    <row r="60">
      <c r="A60" s="3" t="s">
        <v>35</v>
      </c>
      <c r="B60" s="5">
        <v>9402.0</v>
      </c>
      <c r="C60" s="5">
        <v>697.0</v>
      </c>
      <c r="D60" s="5">
        <v>194.0</v>
      </c>
      <c r="E60" s="5">
        <v>94.0</v>
      </c>
    </row>
    <row r="61">
      <c r="A61" s="3" t="s">
        <v>36</v>
      </c>
      <c r="B61" s="5">
        <v>8669.0</v>
      </c>
      <c r="C61" s="5">
        <v>669.0</v>
      </c>
      <c r="D61" s="5">
        <v>127.0</v>
      </c>
      <c r="E61" s="5">
        <v>81.0</v>
      </c>
    </row>
    <row r="62">
      <c r="A62" s="3" t="s">
        <v>37</v>
      </c>
      <c r="B62" s="5">
        <v>8881.0</v>
      </c>
      <c r="C62" s="5">
        <v>693.0</v>
      </c>
      <c r="D62" s="5">
        <v>153.0</v>
      </c>
      <c r="E62" s="5">
        <v>101.0</v>
      </c>
    </row>
    <row r="63">
      <c r="A63" s="3" t="s">
        <v>38</v>
      </c>
      <c r="B63" s="5">
        <v>9655.0</v>
      </c>
      <c r="C63" s="5">
        <v>771.0</v>
      </c>
      <c r="D63" s="5">
        <v>213.0</v>
      </c>
      <c r="E63" s="5">
        <v>119.0</v>
      </c>
    </row>
    <row r="64">
      <c r="A64" s="3" t="s">
        <v>39</v>
      </c>
      <c r="B64" s="5">
        <v>9396.0</v>
      </c>
      <c r="C64" s="5">
        <v>736.0</v>
      </c>
      <c r="D64" s="5">
        <v>162.0</v>
      </c>
      <c r="E64" s="5">
        <v>120.0</v>
      </c>
    </row>
    <row r="65">
      <c r="A65" s="3" t="s">
        <v>40</v>
      </c>
      <c r="B65" s="5">
        <v>9262.0</v>
      </c>
      <c r="C65" s="5">
        <v>727.0</v>
      </c>
      <c r="D65" s="5">
        <v>201.0</v>
      </c>
      <c r="E65" s="5">
        <v>96.0</v>
      </c>
    </row>
    <row r="66">
      <c r="A66" s="3" t="s">
        <v>41</v>
      </c>
      <c r="B66" s="5">
        <v>9308.0</v>
      </c>
      <c r="C66" s="5">
        <v>728.0</v>
      </c>
      <c r="D66" s="5">
        <v>207.0</v>
      </c>
      <c r="E66" s="5">
        <v>67.0</v>
      </c>
    </row>
    <row r="67">
      <c r="A67" s="3" t="s">
        <v>42</v>
      </c>
      <c r="B67" s="5">
        <v>8715.0</v>
      </c>
      <c r="C67" s="5">
        <v>722.0</v>
      </c>
      <c r="D67" s="5">
        <v>182.0</v>
      </c>
      <c r="E67" s="5">
        <v>123.0</v>
      </c>
    </row>
    <row r="68">
      <c r="A68" s="3" t="s">
        <v>43</v>
      </c>
      <c r="B68" s="5">
        <v>8448.0</v>
      </c>
      <c r="C68" s="5">
        <v>695.0</v>
      </c>
      <c r="D68" s="5">
        <v>142.0</v>
      </c>
      <c r="E68" s="5">
        <v>100.0</v>
      </c>
    </row>
    <row r="69">
      <c r="A69" s="3" t="s">
        <v>44</v>
      </c>
      <c r="B69" s="5">
        <v>8836.0</v>
      </c>
      <c r="C69" s="5">
        <v>724.0</v>
      </c>
      <c r="D69" s="5">
        <v>182.0</v>
      </c>
      <c r="E69" s="5">
        <v>103.0</v>
      </c>
    </row>
    <row r="70">
      <c r="A70" s="3" t="s">
        <v>45</v>
      </c>
      <c r="B70" s="5">
        <v>9359.0</v>
      </c>
      <c r="C70" s="5">
        <v>789.0</v>
      </c>
      <c r="D70" s="3"/>
      <c r="E70" s="3"/>
    </row>
    <row r="71">
      <c r="A71" s="3" t="s">
        <v>46</v>
      </c>
      <c r="B71" s="5">
        <v>9427.0</v>
      </c>
      <c r="C71" s="5">
        <v>743.0</v>
      </c>
      <c r="D71" s="3"/>
      <c r="E71" s="3"/>
    </row>
    <row r="72">
      <c r="A72" s="3" t="s">
        <v>47</v>
      </c>
      <c r="B72" s="5">
        <v>9633.0</v>
      </c>
      <c r="C72" s="5">
        <v>808.0</v>
      </c>
      <c r="D72" s="3"/>
      <c r="E72" s="3"/>
    </row>
    <row r="73">
      <c r="A73" s="3" t="s">
        <v>48</v>
      </c>
      <c r="B73" s="5">
        <v>9842.0</v>
      </c>
      <c r="C73" s="5">
        <v>831.0</v>
      </c>
      <c r="D73" s="3"/>
      <c r="E73" s="3"/>
    </row>
    <row r="74">
      <c r="A74" s="3" t="s">
        <v>49</v>
      </c>
      <c r="B74" s="5">
        <v>9272.0</v>
      </c>
      <c r="C74" s="5">
        <v>767.0</v>
      </c>
      <c r="D74" s="3"/>
      <c r="E74" s="3"/>
    </row>
    <row r="75">
      <c r="A75" s="3" t="s">
        <v>50</v>
      </c>
      <c r="B75" s="5">
        <v>8969.0</v>
      </c>
      <c r="C75" s="5">
        <v>760.0</v>
      </c>
      <c r="D75" s="3"/>
      <c r="E75" s="3"/>
    </row>
    <row r="76">
      <c r="A76" s="3" t="s">
        <v>51</v>
      </c>
      <c r="B76" s="5">
        <v>9697.0</v>
      </c>
      <c r="C76" s="5">
        <v>850.0</v>
      </c>
      <c r="D76" s="3"/>
      <c r="E76" s="3"/>
    </row>
    <row r="77">
      <c r="A77" s="3" t="s">
        <v>52</v>
      </c>
      <c r="B77" s="5">
        <v>10445.0</v>
      </c>
      <c r="C77" s="5">
        <v>851.0</v>
      </c>
      <c r="D77" s="3"/>
      <c r="E77" s="3"/>
    </row>
    <row r="78">
      <c r="A78" s="3" t="s">
        <v>53</v>
      </c>
      <c r="B78" s="5">
        <v>9931.0</v>
      </c>
      <c r="C78" s="5">
        <v>831.0</v>
      </c>
      <c r="D78" s="3"/>
      <c r="E78" s="3"/>
    </row>
    <row r="79">
      <c r="A79" s="3" t="s">
        <v>54</v>
      </c>
      <c r="B79" s="5">
        <v>10042.0</v>
      </c>
      <c r="C79" s="5">
        <v>802.0</v>
      </c>
      <c r="D79" s="3"/>
      <c r="E79" s="3"/>
    </row>
    <row r="80">
      <c r="A80" s="3" t="s">
        <v>55</v>
      </c>
      <c r="B80" s="5">
        <v>9721.0</v>
      </c>
      <c r="C80" s="5">
        <v>829.0</v>
      </c>
      <c r="D80" s="3"/>
      <c r="E80" s="3"/>
    </row>
    <row r="81">
      <c r="A81" s="3" t="s">
        <v>56</v>
      </c>
      <c r="B81" s="5">
        <v>9304.0</v>
      </c>
      <c r="C81" s="5">
        <v>770.0</v>
      </c>
      <c r="D81" s="3"/>
      <c r="E81" s="3"/>
    </row>
    <row r="82">
      <c r="A82" s="3" t="s">
        <v>57</v>
      </c>
      <c r="B82" s="5">
        <v>8668.0</v>
      </c>
      <c r="C82" s="5">
        <v>724.0</v>
      </c>
      <c r="D82" s="3"/>
      <c r="E82" s="3"/>
    </row>
    <row r="83">
      <c r="A83" s="3" t="s">
        <v>58</v>
      </c>
      <c r="B83" s="5">
        <v>8988.0</v>
      </c>
      <c r="C83" s="5">
        <v>710.0</v>
      </c>
      <c r="D83" s="3"/>
      <c r="E83" s="3"/>
    </row>
    <row r="84">
      <c r="B84" s="6" t="str">
        <f t="shared" ref="B84:E84" si="4">sum(B47:B83)</f>
        <v>344660</v>
      </c>
      <c r="C84" s="6" t="str">
        <f t="shared" si="4"/>
        <v>28325</v>
      </c>
      <c r="D84" s="6" t="str">
        <f t="shared" si="4"/>
        <v>3423</v>
      </c>
      <c r="E84" s="6" t="str">
        <f t="shared" si="4"/>
        <v>1945</v>
      </c>
    </row>
  </sheetData>
  <drawing r:id="rId1"/>
</worksheet>
</file>