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rendra\PFL\"/>
    </mc:Choice>
  </mc:AlternateContent>
  <xr:revisionPtr revIDLastSave="0" documentId="13_ncr:1_{97DC602F-B420-4156-BBD5-C493ABFF5AAC}" xr6:coauthVersionLast="36" xr6:coauthVersionMax="36" xr10:uidLastSave="{00000000-0000-0000-0000-000000000000}"/>
  <bookViews>
    <workbookView xWindow="0" yWindow="0" windowWidth="12800" windowHeight="4740" activeTab="1" xr2:uid="{D9AB06D8-2FE9-40A8-A439-2F99B4ECD2CD}"/>
  </bookViews>
  <sheets>
    <sheet name="Tasks" sheetId="1" r:id="rId1"/>
    <sheet name="DataModel Updates" sheetId="3" r:id="rId2"/>
    <sheet name="ANSI rating" sheetId="2" r:id="rId3"/>
    <sheet name="Grades" sheetId="4" r:id="rId4"/>
    <sheet name="SeamTypes" sheetId="5" r:id="rId5"/>
    <sheet name="Sheet2" sheetId="6" r:id="rId6"/>
    <sheet name="Sheet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" i="7" l="1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" i="7"/>
  <c r="C29" i="1" l="1"/>
</calcChain>
</file>

<file path=xl/sharedStrings.xml><?xml version="1.0" encoding="utf-8"?>
<sst xmlns="http://schemas.openxmlformats.org/spreadsheetml/2006/main" count="612" uniqueCount="228">
  <si>
    <t>Feature</t>
  </si>
  <si>
    <t>Feature Type</t>
  </si>
  <si>
    <t>Seam Weld Type</t>
  </si>
  <si>
    <t>Grade</t>
  </si>
  <si>
    <t>Specification</t>
  </si>
  <si>
    <t>Rating Class</t>
  </si>
  <si>
    <t>Material Type</t>
  </si>
  <si>
    <t>Coating Type</t>
  </si>
  <si>
    <t>PT Medium</t>
  </si>
  <si>
    <t>Station Location</t>
  </si>
  <si>
    <t>Admin level ability to create/edit/delete new value</t>
  </si>
  <si>
    <t>Length Look Up</t>
  </si>
  <si>
    <t>Update PFL work status</t>
  </si>
  <si>
    <t>Record Matrix</t>
  </si>
  <si>
    <t xml:space="preserve">Apply record identifier </t>
  </si>
  <si>
    <t>Delete individual document records from a feature record</t>
  </si>
  <si>
    <t>Total</t>
  </si>
  <si>
    <t>No</t>
  </si>
  <si>
    <t>Task</t>
  </si>
  <si>
    <t>Hours</t>
  </si>
  <si>
    <t>Builder Workflow</t>
  </si>
  <si>
    <t>QCier Workflow</t>
  </si>
  <si>
    <t>Engineer Workflow</t>
  </si>
  <si>
    <t>Enhance PFL Feature Number Creation for Feature Inserts</t>
  </si>
  <si>
    <t>Code Lookups</t>
  </si>
  <si>
    <t>PipeTypes</t>
  </si>
  <si>
    <t>Grades, GradeTypes</t>
  </si>
  <si>
    <t>SpecRatings</t>
  </si>
  <si>
    <t>ANSIRatings, ANSIRatingsLookups</t>
  </si>
  <si>
    <t>MaterialTypes</t>
  </si>
  <si>
    <t>PTTestMediums</t>
  </si>
  <si>
    <t>SeamTypes, SeamTypeLookups</t>
  </si>
  <si>
    <t>PipeSystems</t>
  </si>
  <si>
    <t>Joint Factor</t>
  </si>
  <si>
    <t>SMYS</t>
  </si>
  <si>
    <t>Pressure Rating</t>
  </si>
  <si>
    <t>CoatingType</t>
  </si>
  <si>
    <t>ANSIRatingID</t>
  </si>
  <si>
    <t>ANSIRatingItem</t>
  </si>
  <si>
    <t>ANSI 150</t>
  </si>
  <si>
    <t>ANSI 300</t>
  </si>
  <si>
    <t>ANSI 400</t>
  </si>
  <si>
    <t>ANSI 600</t>
  </si>
  <si>
    <t>ANSI 900</t>
  </si>
  <si>
    <t>ANSI 1500</t>
  </si>
  <si>
    <t>ANSI 2500</t>
  </si>
  <si>
    <t>ASA 150</t>
  </si>
  <si>
    <t>ASA 300</t>
  </si>
  <si>
    <t>ASA 400</t>
  </si>
  <si>
    <t>ASA 600</t>
  </si>
  <si>
    <t>ASA 900</t>
  </si>
  <si>
    <t>ASA 1500</t>
  </si>
  <si>
    <t>ASA 2500</t>
  </si>
  <si>
    <t>WOG 50</t>
  </si>
  <si>
    <t>WOG 100</t>
  </si>
  <si>
    <t>WOG 150</t>
  </si>
  <si>
    <t>WOG 175</t>
  </si>
  <si>
    <t>WOG 200</t>
  </si>
  <si>
    <t>WOG 500</t>
  </si>
  <si>
    <t>WOG 600</t>
  </si>
  <si>
    <t>WOG 720</t>
  </si>
  <si>
    <t>WOG 800</t>
  </si>
  <si>
    <t>WOG 960</t>
  </si>
  <si>
    <t>WOG 1000</t>
  </si>
  <si>
    <t>WOG 1440</t>
  </si>
  <si>
    <t>WOG 1500</t>
  </si>
  <si>
    <t>WOG 2160</t>
  </si>
  <si>
    <t>WOG 2200</t>
  </si>
  <si>
    <t>WOG 3000</t>
  </si>
  <si>
    <t>Class 2000</t>
  </si>
  <si>
    <t>Class 3000</t>
  </si>
  <si>
    <t>Class 6000</t>
  </si>
  <si>
    <t>Class 9000</t>
  </si>
  <si>
    <t>50 LB</t>
  </si>
  <si>
    <t>100 LB</t>
  </si>
  <si>
    <t>150 LB</t>
  </si>
  <si>
    <t>200 LB</t>
  </si>
  <si>
    <t>500 LB</t>
  </si>
  <si>
    <t>600 LB</t>
  </si>
  <si>
    <t>720 LB</t>
  </si>
  <si>
    <t>800 LB</t>
  </si>
  <si>
    <t>960 LB</t>
  </si>
  <si>
    <t>1000 LB</t>
  </si>
  <si>
    <t>1440 LB</t>
  </si>
  <si>
    <t>1500 LB</t>
  </si>
  <si>
    <t>2000 LB</t>
  </si>
  <si>
    <t>2160 LB</t>
  </si>
  <si>
    <t>2200 LB</t>
  </si>
  <si>
    <t>3000 LB</t>
  </si>
  <si>
    <t>6000 LB</t>
  </si>
  <si>
    <t>9000 LB</t>
  </si>
  <si>
    <t>N/A</t>
  </si>
  <si>
    <t>Unknown</t>
  </si>
  <si>
    <t>50 CWP</t>
  </si>
  <si>
    <t>100 CWP</t>
  </si>
  <si>
    <t>120 CWP</t>
  </si>
  <si>
    <t>150 CWP</t>
  </si>
  <si>
    <t>175 CWP</t>
  </si>
  <si>
    <t>200 CWP</t>
  </si>
  <si>
    <t>300 CWP</t>
  </si>
  <si>
    <t>400 CWP</t>
  </si>
  <si>
    <t>500 CWP</t>
  </si>
  <si>
    <t>800 CWP</t>
  </si>
  <si>
    <t>960 CWP</t>
  </si>
  <si>
    <t>1000 CWP</t>
  </si>
  <si>
    <t>1440 CWP</t>
  </si>
  <si>
    <t>1500 CWP</t>
  </si>
  <si>
    <t>2160 CWP</t>
  </si>
  <si>
    <t>2200 CWP</t>
  </si>
  <si>
    <t>3000 CWP</t>
  </si>
  <si>
    <t>300 LB</t>
  </si>
  <si>
    <t>PressureRating</t>
  </si>
  <si>
    <t>Update</t>
  </si>
  <si>
    <t>ANSIRatings</t>
  </si>
  <si>
    <r>
      <t>Added new column</t>
    </r>
    <r>
      <rPr>
        <b/>
        <sz val="11"/>
        <color theme="1"/>
        <rFont val="Calibri"/>
        <family val="2"/>
        <scheme val="minor"/>
      </rPr>
      <t xml:space="preserve"> PressureRating</t>
    </r>
    <r>
      <rPr>
        <sz val="11"/>
        <color theme="1"/>
        <rFont val="Calibri"/>
        <family val="2"/>
        <scheme val="minor"/>
      </rPr>
      <t xml:space="preserve"> and populated values</t>
    </r>
  </si>
  <si>
    <t>Separate Columns: PO Number, WO Number, Job Number</t>
  </si>
  <si>
    <t>Remove From Pressure Zone/To Pressure Zone</t>
  </si>
  <si>
    <t>Add new column: Heat Number (after MFR Model Number)</t>
  </si>
  <si>
    <t>In Station details screen, Pressure Document Information should have record identifier column</t>
  </si>
  <si>
    <t>Grades</t>
  </si>
  <si>
    <r>
      <t>Added new column</t>
    </r>
    <r>
      <rPr>
        <b/>
        <sz val="11"/>
        <color theme="1"/>
        <rFont val="Calibri"/>
        <family val="2"/>
        <scheme val="minor"/>
      </rPr>
      <t xml:space="preserve"> SMYS</t>
    </r>
    <r>
      <rPr>
        <sz val="11"/>
        <color theme="1"/>
        <rFont val="Calibri"/>
        <family val="2"/>
        <scheme val="minor"/>
      </rPr>
      <t xml:space="preserve"> and populated values</t>
    </r>
  </si>
  <si>
    <t>GradeID</t>
  </si>
  <si>
    <t>GradeItem</t>
  </si>
  <si>
    <t>A25</t>
  </si>
  <si>
    <t>Grade 1</t>
  </si>
  <si>
    <t>Grade 3</t>
  </si>
  <si>
    <t>Grade 6</t>
  </si>
  <si>
    <t>Grade A</t>
  </si>
  <si>
    <t>Grade B</t>
  </si>
  <si>
    <t>Grade C</t>
  </si>
  <si>
    <t>WPB</t>
  </si>
  <si>
    <t>WPC</t>
  </si>
  <si>
    <t>WPL6</t>
  </si>
  <si>
    <t>WPL9</t>
  </si>
  <si>
    <t>X42</t>
  </si>
  <si>
    <t>X46</t>
  </si>
  <si>
    <t>X48</t>
  </si>
  <si>
    <t>X52</t>
  </si>
  <si>
    <t>X60</t>
  </si>
  <si>
    <t>X65</t>
  </si>
  <si>
    <t>X70</t>
  </si>
  <si>
    <t>Y-42</t>
  </si>
  <si>
    <t>Y-46</t>
  </si>
  <si>
    <t>Y-48</t>
  </si>
  <si>
    <t>Y-52</t>
  </si>
  <si>
    <t>Y-60</t>
  </si>
  <si>
    <t>Y-65</t>
  </si>
  <si>
    <t>Y-70</t>
  </si>
  <si>
    <t>GradeLookupID</t>
  </si>
  <si>
    <t>GradeLookupItem</t>
  </si>
  <si>
    <t>SeamTypeID</t>
  </si>
  <si>
    <t>SeamTypeItem</t>
  </si>
  <si>
    <t>Butt Weld or Continuous Weld</t>
  </si>
  <si>
    <t>Double Submerged Arc Weld</t>
  </si>
  <si>
    <t>Electric Flash Weld</t>
  </si>
  <si>
    <t>Electric Fusion Weld</t>
  </si>
  <si>
    <t>Electric Weld</t>
  </si>
  <si>
    <t>ERW</t>
  </si>
  <si>
    <t>Seamless</t>
  </si>
  <si>
    <t>Seamless/Welded (Fitting)</t>
  </si>
  <si>
    <t>Spiral Weld</t>
  </si>
  <si>
    <t>Submerged Arc Weld</t>
  </si>
  <si>
    <t>Unknown &gt; 4 inch</t>
  </si>
  <si>
    <t>Unknown 4 inch or less</t>
  </si>
  <si>
    <t>EFW/Seamless</t>
  </si>
  <si>
    <t>ERW/Seamless</t>
  </si>
  <si>
    <t>SeamTypeLookupID</t>
  </si>
  <si>
    <t>SeamTypeLookupItem</t>
  </si>
  <si>
    <t>JointFactor</t>
  </si>
  <si>
    <t>SpecRatingItem</t>
  </si>
  <si>
    <t>Seamless (Fitting)</t>
  </si>
  <si>
    <t>NULL</t>
  </si>
  <si>
    <t>SeamTypes</t>
  </si>
  <si>
    <r>
      <t>Added new column</t>
    </r>
    <r>
      <rPr>
        <b/>
        <sz val="11"/>
        <color theme="1"/>
        <rFont val="Calibri"/>
        <family val="2"/>
        <scheme val="minor"/>
      </rPr>
      <t xml:space="preserve"> JointFactor</t>
    </r>
    <r>
      <rPr>
        <sz val="11"/>
        <color theme="1"/>
        <rFont val="Calibri"/>
        <family val="2"/>
        <scheme val="minor"/>
      </rPr>
      <t xml:space="preserve"> and populated values</t>
    </r>
  </si>
  <si>
    <t>Rated/Non-Rated</t>
  </si>
  <si>
    <t>Valvesectionfeatures column</t>
  </si>
  <si>
    <t>CoatingTypeID</t>
  </si>
  <si>
    <t>FeatureID</t>
  </si>
  <si>
    <t>PipeTypeID</t>
  </si>
  <si>
    <t>TypeID</t>
  </si>
  <si>
    <t>Primary Key</t>
  </si>
  <si>
    <t>MaterialTypeID</t>
  </si>
  <si>
    <t>PTMedium</t>
  </si>
  <si>
    <t>SeamWeldTypeID</t>
  </si>
  <si>
    <t>SpecRatingID</t>
  </si>
  <si>
    <t>PipeSystemID</t>
  </si>
  <si>
    <t>PipeSystemID in ValveSections table</t>
  </si>
  <si>
    <t>PTMedium in PressureTestRecords table</t>
  </si>
  <si>
    <t>CodeLookUpAudit</t>
  </si>
  <si>
    <t>Table/Stored procedure</t>
  </si>
  <si>
    <t>spInsert_dbo_CodeLookUpAudit</t>
  </si>
  <si>
    <t>ValveSectionFeatures</t>
  </si>
  <si>
    <t>Notes</t>
  </si>
  <si>
    <t>Need to delete JobWOPO, JobWOPOUnknown, FromSeries and ToSeries columns</t>
  </si>
  <si>
    <r>
      <t xml:space="preserve">Added new column: </t>
    </r>
    <r>
      <rPr>
        <b/>
        <sz val="11"/>
        <color theme="1"/>
        <rFont val="Calibri"/>
        <family val="2"/>
        <scheme val="minor"/>
      </rPr>
      <t>PTRIDName</t>
    </r>
  </si>
  <si>
    <r>
      <t>Created new table</t>
    </r>
    <r>
      <rPr>
        <b/>
        <sz val="11"/>
        <color theme="1"/>
        <rFont val="Calibri"/>
        <family val="2"/>
        <scheme val="minor"/>
      </rPr>
      <t xml:space="preserve"> CodeLookUpAudit</t>
    </r>
  </si>
  <si>
    <r>
      <t xml:space="preserve">Added new columns: </t>
    </r>
    <r>
      <rPr>
        <b/>
        <sz val="11"/>
        <color theme="1"/>
        <rFont val="Calibri"/>
        <family val="2"/>
        <scheme val="minor"/>
      </rPr>
      <t xml:space="preserve"> PONumber, POUnknown, WONumber, WOUnknown, JobNumber, JobUnknown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HeatNumber</t>
    </r>
  </si>
  <si>
    <t>Concatenate PTR record identifier and file name</t>
  </si>
  <si>
    <t>Two OD dropdowns: nominal for feature type rated , actual for non-rated</t>
  </si>
  <si>
    <t>Disable/Enable OD, WT, Grade, Rating and Seam drop downs based on Rated/Non-Rated feature types</t>
  </si>
  <si>
    <t>OutsideDiameters</t>
  </si>
  <si>
    <t>PressureTestRecords</t>
  </si>
  <si>
    <r>
      <t>Created new stored procedure</t>
    </r>
    <r>
      <rPr>
        <b/>
        <sz val="11"/>
        <color theme="1"/>
        <rFont val="Calibri"/>
        <family val="2"/>
        <scheme val="minor"/>
      </rPr>
      <t xml:space="preserve"> spInsert_dbo_CodeLookUpAudit</t>
    </r>
  </si>
  <si>
    <t>OD 1 (Non-Rated)</t>
  </si>
  <si>
    <t>Nominal OD in decimal (Rated)</t>
  </si>
  <si>
    <t>Features</t>
  </si>
  <si>
    <r>
      <t xml:space="preserve">Added new column: </t>
    </r>
    <r>
      <rPr>
        <b/>
        <sz val="11"/>
        <color theme="1"/>
        <rFont val="Calibri"/>
        <family val="2"/>
        <scheme val="minor"/>
      </rPr>
      <t>LengthLookup</t>
    </r>
  </si>
  <si>
    <t>Outside Diameter</t>
  </si>
  <si>
    <t>90 Degree_1R (Short Radius)</t>
  </si>
  <si>
    <t>90 Degree_1.5R (LR, Long Radius)</t>
  </si>
  <si>
    <t>90 Degree_3R</t>
  </si>
  <si>
    <t>90 Degree_Unknown Radius</t>
  </si>
  <si>
    <t>45 Degree_1R (Short Radius)</t>
  </si>
  <si>
    <t>45 Degree_1.5R (LR, Long Radius)</t>
  </si>
  <si>
    <t>45 Degree_3R</t>
  </si>
  <si>
    <t>45 Degree_Unknown Radius</t>
  </si>
  <si>
    <t/>
  </si>
  <si>
    <t>,</t>
  </si>
  <si>
    <t xml:space="preserve">UPDATE [dbo].[OutsideDiameters] set Degree90_1R =  </t>
  </si>
  <si>
    <t>, Degree90_1_5R =</t>
  </si>
  <si>
    <t xml:space="preserve">, Degree90_3R = </t>
  </si>
  <si>
    <t>, Degree90_Unknown =</t>
  </si>
  <si>
    <t xml:space="preserve">, Degree45_Unknown = </t>
  </si>
  <si>
    <t xml:space="preserve">, Degree45_3R = </t>
  </si>
  <si>
    <t>, Degree45_1_5R =</t>
  </si>
  <si>
    <t xml:space="preserve">, Degree45_1R = </t>
  </si>
  <si>
    <t xml:space="preserve"> where [OutsideDiameterItem] =  </t>
  </si>
  <si>
    <r>
      <t xml:space="preserve">Added new columns </t>
    </r>
    <r>
      <rPr>
        <b/>
        <sz val="11"/>
        <color theme="1"/>
        <rFont val="Calibri"/>
        <family val="2"/>
        <scheme val="minor"/>
      </rPr>
      <t>NominalDiameterItem</t>
    </r>
    <r>
      <rPr>
        <sz val="11"/>
        <color theme="1"/>
        <rFont val="Calibri"/>
        <family val="2"/>
        <scheme val="minor"/>
      </rPr>
      <t xml:space="preserve"> and populated values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</si>
</sst>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 vertical="center" indent="5"/>
    </xf>
    <xf numFmtId="0" fontId="1" fillId="2" borderId="1" xfId="0" applyFont="1" applyFill="1" applyBorder="1"/>
    <xf numFmtId="0" fontId="0" fillId="0" borderId="1" xfId="0" applyBorder="1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wrapText="1"/>
    </xf>
    <xf numFmtId="2" fontId="0" fillId="0" borderId="0" xfId="0" applyNumberFormat="1"/>
    <xf numFmtId="0" fontId="4" fillId="0" borderId="0" xfId="0" applyFont="1"/>
    <xf numFmtId="0" fontId="1" fillId="4" borderId="0" xfId="0" applyFont="1" applyFill="1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0" xfId="0" quotePrefix="1" applyNumberFormat="1" applyAlignment="1">
      <alignment horizontal="center"/>
    </xf>
    <xf numFmtId="164" fontId="0" fillId="0" borderId="0" xfId="0" applyNumberFormat="1" applyAlignment="1">
      <alignment wrapText="1"/>
    </xf>
    <xf numFmtId="164" fontId="0" fillId="3" borderId="0" xfId="0" applyNumberFormat="1" applyFill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Fill="1" applyBorder="1"/>
    <xf numFmtId="0" fontId="0" fillId="0" borderId="1" xfId="0" applyFill="1" applyBorder="1"/>
    <xf numFmtId="0" fontId="3" fillId="0" borderId="1" xfId="0" applyFont="1" applyFill="1" applyBorder="1" applyAlignment="1">
      <alignment horizontal="left" vertical="center" indent="5"/>
    </xf>
    <xf numFmtId="0" fontId="3" fillId="0" borderId="1" xfId="0" applyFont="1" applyFill="1" applyBorder="1"/>
    <xf numFmtId="0" fontId="2" fillId="0" borderId="0" xfId="0" applyFont="1" applyFill="1" applyAlignment="1">
      <alignment vertical="center"/>
    </xf>
    <xf numFmtId="0" fontId="3" fillId="0" borderId="2" xfId="0" applyFont="1" applyFill="1" applyBorder="1"/>
    <xf numFmtId="0" fontId="3" fillId="0" borderId="1" xfId="0" applyFont="1" applyFill="1" applyBorder="1" applyAlignment="1">
      <alignment wrapText="1"/>
    </xf>
    <xf numFmtId="0" fontId="3" fillId="0" borderId="3" xfId="0" applyFont="1" applyFill="1" applyBorder="1"/>
    <xf numFmtId="0" fontId="3" fillId="0" borderId="0" xfId="0" applyFont="1" applyFill="1" applyAlignment="1">
      <alignment vertic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left" vertical="center" indent="5"/>
    </xf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D264-ABBD-4D6C-A133-C27B2E8FBD86}">
  <dimension ref="A1:T35"/>
  <sheetViews>
    <sheetView zoomScale="90" zoomScaleNormal="90" workbookViewId="0">
      <selection activeCell="D21" sqref="D21"/>
    </sheetView>
  </sheetViews>
  <sheetFormatPr defaultRowHeight="14.35" x14ac:dyDescent="0.5"/>
  <cols>
    <col min="1" max="1" width="5.1171875" customWidth="1"/>
    <col min="2" max="2" width="86.234375" bestFit="1" customWidth="1"/>
    <col min="3" max="3" width="5.5859375" bestFit="1" customWidth="1"/>
    <col min="4" max="4" width="27.41015625" bestFit="1" customWidth="1"/>
    <col min="5" max="5" width="13.1171875" bestFit="1" customWidth="1"/>
    <col min="6" max="6" width="20.05859375" style="4" bestFit="1" customWidth="1"/>
    <col min="7" max="7" width="4.64453125" bestFit="1" customWidth="1"/>
    <col min="8" max="8" width="16.46875" customWidth="1"/>
    <col min="9" max="9" width="32.703125" bestFit="1" customWidth="1"/>
    <col min="10" max="11" width="13.8203125" customWidth="1"/>
    <col min="12" max="12" width="11.1171875" bestFit="1" customWidth="1"/>
    <col min="13" max="13" width="11.46875" bestFit="1" customWidth="1"/>
    <col min="14" max="14" width="10.64453125" bestFit="1" customWidth="1"/>
    <col min="15" max="15" width="15.05859375" bestFit="1" customWidth="1"/>
    <col min="16" max="16" width="19.9375" bestFit="1" customWidth="1"/>
  </cols>
  <sheetData>
    <row r="1" spans="1:20" x14ac:dyDescent="0.5">
      <c r="A1" s="2" t="s">
        <v>17</v>
      </c>
      <c r="B1" s="2" t="s">
        <v>18</v>
      </c>
      <c r="C1" s="2" t="s">
        <v>19</v>
      </c>
      <c r="H1" t="s">
        <v>180</v>
      </c>
      <c r="I1" t="s">
        <v>175</v>
      </c>
      <c r="J1" s="9"/>
    </row>
    <row r="2" spans="1:20" x14ac:dyDescent="0.5">
      <c r="A2" s="21">
        <v>10</v>
      </c>
      <c r="B2" s="21" t="s">
        <v>10</v>
      </c>
      <c r="C2" s="22"/>
      <c r="D2" s="21" t="s">
        <v>24</v>
      </c>
      <c r="E2" s="6"/>
      <c r="F2" s="7"/>
      <c r="G2" s="6"/>
      <c r="H2" s="6"/>
      <c r="I2" s="6"/>
    </row>
    <row r="3" spans="1:20" x14ac:dyDescent="0.5">
      <c r="A3" s="22"/>
      <c r="B3" s="23" t="s">
        <v>7</v>
      </c>
      <c r="C3" s="24">
        <v>6</v>
      </c>
      <c r="D3" s="24" t="s">
        <v>36</v>
      </c>
      <c r="E3" s="6"/>
      <c r="F3" s="7"/>
      <c r="G3" s="25"/>
      <c r="H3" s="6" t="s">
        <v>176</v>
      </c>
      <c r="I3" s="6" t="s">
        <v>176</v>
      </c>
      <c r="J3" s="5"/>
      <c r="K3" s="5"/>
    </row>
    <row r="4" spans="1:20" x14ac:dyDescent="0.5">
      <c r="A4" s="22"/>
      <c r="B4" s="23" t="s">
        <v>0</v>
      </c>
      <c r="C4" s="24">
        <v>6</v>
      </c>
      <c r="D4" s="26" t="s">
        <v>0</v>
      </c>
      <c r="E4" s="6"/>
      <c r="F4" s="7"/>
      <c r="G4" s="25"/>
      <c r="H4" s="25" t="s">
        <v>177</v>
      </c>
      <c r="I4" s="6" t="s">
        <v>177</v>
      </c>
      <c r="J4" s="5"/>
      <c r="K4" s="5"/>
    </row>
    <row r="5" spans="1:20" x14ac:dyDescent="0.5">
      <c r="A5" s="22"/>
      <c r="B5" s="23" t="s">
        <v>1</v>
      </c>
      <c r="C5" s="24">
        <v>6</v>
      </c>
      <c r="D5" s="24" t="s">
        <v>25</v>
      </c>
      <c r="E5" s="24" t="s">
        <v>0</v>
      </c>
      <c r="F5" s="27" t="s">
        <v>174</v>
      </c>
      <c r="G5" s="25"/>
      <c r="H5" s="25" t="s">
        <v>178</v>
      </c>
      <c r="I5" s="25" t="s">
        <v>179</v>
      </c>
      <c r="J5" s="5"/>
      <c r="K5" s="5"/>
    </row>
    <row r="6" spans="1:20" x14ac:dyDescent="0.5">
      <c r="A6" s="22"/>
      <c r="B6" s="23" t="s">
        <v>3</v>
      </c>
      <c r="C6" s="24">
        <v>6</v>
      </c>
      <c r="D6" s="24" t="s">
        <v>26</v>
      </c>
      <c r="E6" s="24" t="s">
        <v>34</v>
      </c>
      <c r="F6" s="7"/>
      <c r="G6" s="25"/>
      <c r="H6" s="25" t="s">
        <v>121</v>
      </c>
      <c r="I6" s="25" t="s">
        <v>121</v>
      </c>
      <c r="J6" s="5"/>
      <c r="K6" s="5"/>
    </row>
    <row r="7" spans="1:20" x14ac:dyDescent="0.5">
      <c r="A7" s="22"/>
      <c r="B7" s="23" t="s">
        <v>6</v>
      </c>
      <c r="C7" s="24">
        <v>6</v>
      </c>
      <c r="D7" s="28" t="s">
        <v>29</v>
      </c>
      <c r="E7" s="6"/>
      <c r="F7" s="7"/>
      <c r="G7" s="25"/>
      <c r="H7" s="25" t="s">
        <v>181</v>
      </c>
      <c r="I7" s="25" t="s">
        <v>181</v>
      </c>
      <c r="J7" s="5"/>
      <c r="K7" s="5"/>
    </row>
    <row r="8" spans="1:20" x14ac:dyDescent="0.5">
      <c r="A8" s="22"/>
      <c r="B8" s="23" t="s">
        <v>8</v>
      </c>
      <c r="C8" s="24">
        <v>6</v>
      </c>
      <c r="D8" s="26" t="s">
        <v>30</v>
      </c>
      <c r="E8" s="6"/>
      <c r="F8" s="7"/>
      <c r="G8" s="25"/>
      <c r="H8" s="29" t="s">
        <v>182</v>
      </c>
      <c r="I8" s="29" t="s">
        <v>187</v>
      </c>
      <c r="J8" s="5"/>
      <c r="K8" s="5"/>
    </row>
    <row r="9" spans="1:20" x14ac:dyDescent="0.5">
      <c r="A9" s="22"/>
      <c r="B9" s="23" t="s">
        <v>5</v>
      </c>
      <c r="C9" s="24">
        <v>6</v>
      </c>
      <c r="D9" s="24" t="s">
        <v>28</v>
      </c>
      <c r="E9" s="24" t="s">
        <v>35</v>
      </c>
      <c r="F9" s="7"/>
      <c r="G9" s="25"/>
      <c r="H9" s="25" t="s">
        <v>37</v>
      </c>
      <c r="I9" s="25" t="s">
        <v>37</v>
      </c>
      <c r="J9" s="5"/>
      <c r="K9" s="5"/>
    </row>
    <row r="10" spans="1:20" x14ac:dyDescent="0.5">
      <c r="A10" s="22"/>
      <c r="B10" s="23" t="s">
        <v>2</v>
      </c>
      <c r="C10" s="24">
        <v>6</v>
      </c>
      <c r="D10" s="24" t="s">
        <v>31</v>
      </c>
      <c r="E10" s="24" t="s">
        <v>33</v>
      </c>
      <c r="F10" s="7"/>
      <c r="G10" s="25"/>
      <c r="H10" s="25" t="s">
        <v>150</v>
      </c>
      <c r="I10" s="25" t="s">
        <v>183</v>
      </c>
      <c r="J10" s="5"/>
      <c r="K10" s="5"/>
    </row>
    <row r="11" spans="1:20" x14ac:dyDescent="0.5">
      <c r="A11" s="22"/>
      <c r="B11" s="23" t="s">
        <v>4</v>
      </c>
      <c r="C11" s="24">
        <v>6</v>
      </c>
      <c r="D11" s="28" t="s">
        <v>27</v>
      </c>
      <c r="E11" s="6"/>
      <c r="F11" s="7"/>
      <c r="G11" s="25"/>
      <c r="H11" s="25" t="s">
        <v>184</v>
      </c>
      <c r="I11" s="25" t="s">
        <v>184</v>
      </c>
      <c r="J11" s="5"/>
      <c r="K11" s="5"/>
    </row>
    <row r="12" spans="1:20" x14ac:dyDescent="0.5">
      <c r="A12" s="22"/>
      <c r="B12" s="23" t="s">
        <v>9</v>
      </c>
      <c r="C12" s="24">
        <v>6</v>
      </c>
      <c r="D12" s="24" t="s">
        <v>32</v>
      </c>
      <c r="E12" s="6"/>
      <c r="F12" s="7"/>
      <c r="G12" s="25"/>
      <c r="H12" s="29" t="s">
        <v>185</v>
      </c>
      <c r="I12" s="29" t="s">
        <v>186</v>
      </c>
      <c r="J12" s="5"/>
      <c r="K12" s="5"/>
    </row>
    <row r="13" spans="1:20" x14ac:dyDescent="0.5">
      <c r="A13" s="33">
        <v>11</v>
      </c>
      <c r="B13" s="33" t="s">
        <v>11</v>
      </c>
      <c r="C13" s="33">
        <v>8</v>
      </c>
      <c r="D13" s="6"/>
      <c r="E13" s="6"/>
      <c r="F13" s="7"/>
      <c r="G13" s="25"/>
      <c r="H13" s="25"/>
      <c r="I13" s="25"/>
      <c r="J13" s="5"/>
      <c r="K13" s="5"/>
    </row>
    <row r="14" spans="1:20" x14ac:dyDescent="0.5">
      <c r="A14" s="33">
        <v>12</v>
      </c>
      <c r="B14" s="33" t="s">
        <v>13</v>
      </c>
      <c r="C14" s="33">
        <v>32</v>
      </c>
      <c r="D14" s="6"/>
      <c r="E14" s="6"/>
      <c r="F14" s="7"/>
      <c r="G14" s="6"/>
      <c r="H14" s="6"/>
      <c r="I14" s="6"/>
    </row>
    <row r="15" spans="1:20" x14ac:dyDescent="0.5">
      <c r="A15" s="22">
        <v>13</v>
      </c>
      <c r="B15" s="22" t="s">
        <v>12</v>
      </c>
      <c r="C15" s="22"/>
      <c r="D15" s="6"/>
      <c r="E15" s="6"/>
      <c r="F15" s="7"/>
      <c r="G15" s="6"/>
      <c r="H15" s="6"/>
      <c r="I15" s="6"/>
      <c r="M15" s="6"/>
      <c r="N15" s="6"/>
      <c r="O15" s="6"/>
      <c r="P15" s="6"/>
      <c r="Q15" s="6"/>
      <c r="R15" s="6"/>
      <c r="S15" s="6"/>
      <c r="T15" s="6"/>
    </row>
    <row r="16" spans="1:20" x14ac:dyDescent="0.5">
      <c r="A16" s="22"/>
      <c r="B16" s="22" t="s">
        <v>20</v>
      </c>
      <c r="C16" s="22">
        <v>24</v>
      </c>
      <c r="D16" s="6"/>
      <c r="E16" s="6"/>
      <c r="F16" s="7"/>
      <c r="G16" s="6"/>
      <c r="H16" s="6"/>
      <c r="I16" s="6"/>
      <c r="M16" s="6"/>
      <c r="N16" s="6"/>
      <c r="O16" s="6"/>
      <c r="P16" s="6"/>
      <c r="Q16" s="6"/>
      <c r="R16" s="6"/>
      <c r="S16" s="6"/>
      <c r="T16" s="6"/>
    </row>
    <row r="17" spans="1:20" x14ac:dyDescent="0.5">
      <c r="A17" s="22"/>
      <c r="B17" s="22" t="s">
        <v>21</v>
      </c>
      <c r="C17" s="22">
        <v>24</v>
      </c>
      <c r="D17" s="6"/>
      <c r="E17" s="6"/>
      <c r="F17" s="7"/>
      <c r="G17" s="6"/>
      <c r="H17" s="6"/>
      <c r="I17" s="6"/>
      <c r="J17" s="6"/>
      <c r="K17" s="6"/>
      <c r="M17" s="6"/>
      <c r="N17" s="6"/>
      <c r="O17" s="6"/>
      <c r="P17" s="6"/>
      <c r="Q17" s="6"/>
      <c r="R17" s="6"/>
      <c r="S17" s="6"/>
      <c r="T17" s="6"/>
    </row>
    <row r="18" spans="1:20" x14ac:dyDescent="0.5">
      <c r="A18" s="22"/>
      <c r="B18" s="22" t="s">
        <v>22</v>
      </c>
      <c r="C18" s="22">
        <v>24</v>
      </c>
      <c r="D18" s="6"/>
      <c r="E18" s="6"/>
      <c r="F18" s="7"/>
      <c r="G18" s="6"/>
      <c r="H18" s="6"/>
      <c r="I18" s="6"/>
      <c r="J18" s="6"/>
      <c r="K18" s="6"/>
      <c r="M18" s="6"/>
      <c r="N18" s="6"/>
      <c r="O18" s="6"/>
      <c r="P18" s="6"/>
      <c r="Q18" s="6"/>
      <c r="R18" s="6"/>
      <c r="S18" s="6"/>
      <c r="T18" s="6"/>
    </row>
    <row r="19" spans="1:20" x14ac:dyDescent="0.5">
      <c r="A19" s="22">
        <v>14</v>
      </c>
      <c r="B19" s="22" t="s">
        <v>14</v>
      </c>
      <c r="C19" s="22">
        <v>8</v>
      </c>
      <c r="D19" s="6"/>
      <c r="E19" s="6"/>
      <c r="F19" s="7"/>
      <c r="G19" s="6"/>
      <c r="H19" s="6"/>
      <c r="I19" s="6"/>
      <c r="J19" s="6"/>
      <c r="K19" s="6"/>
      <c r="M19" s="6"/>
      <c r="N19" s="6"/>
      <c r="O19" s="6"/>
      <c r="P19" s="6"/>
      <c r="Q19" s="6"/>
      <c r="R19" s="6"/>
      <c r="S19" s="6"/>
      <c r="T19" s="6"/>
    </row>
    <row r="20" spans="1:20" x14ac:dyDescent="0.5">
      <c r="A20" s="22">
        <v>19</v>
      </c>
      <c r="B20" s="22" t="s">
        <v>15</v>
      </c>
      <c r="C20" s="22">
        <v>8</v>
      </c>
      <c r="D20" s="6"/>
      <c r="E20" s="6"/>
      <c r="F20" s="7"/>
      <c r="G20" s="6"/>
      <c r="H20" s="6"/>
      <c r="I20" s="6"/>
      <c r="J20" s="6"/>
      <c r="K20" s="6"/>
      <c r="M20" s="6"/>
      <c r="N20" s="6"/>
      <c r="O20" s="6"/>
      <c r="P20" s="6"/>
      <c r="Q20" s="6"/>
      <c r="R20" s="6"/>
      <c r="S20" s="6"/>
      <c r="T20" s="6"/>
    </row>
    <row r="21" spans="1:20" x14ac:dyDescent="0.5">
      <c r="A21" s="22">
        <v>20</v>
      </c>
      <c r="B21" s="22" t="s">
        <v>23</v>
      </c>
      <c r="C21" s="22">
        <v>16</v>
      </c>
      <c r="D21" s="6"/>
      <c r="E21" s="6"/>
      <c r="F21" s="7"/>
      <c r="G21" s="6"/>
      <c r="H21" s="6"/>
      <c r="I21" s="6"/>
      <c r="J21" s="6"/>
      <c r="K21" s="6"/>
      <c r="M21" s="6"/>
      <c r="N21" s="6"/>
      <c r="O21" s="6"/>
      <c r="P21" s="6"/>
      <c r="Q21" s="6"/>
      <c r="R21" s="6"/>
      <c r="S21" s="6"/>
      <c r="T21" s="6"/>
    </row>
    <row r="22" spans="1:20" x14ac:dyDescent="0.5">
      <c r="A22" s="22">
        <v>21</v>
      </c>
      <c r="B22" s="22" t="s">
        <v>115</v>
      </c>
      <c r="C22" s="22">
        <v>12</v>
      </c>
      <c r="D22" s="6"/>
      <c r="E22" s="6"/>
      <c r="F22" s="7"/>
      <c r="G22" s="6"/>
      <c r="H22" s="6"/>
      <c r="I22" s="6"/>
      <c r="J22" s="6"/>
      <c r="K22" s="6"/>
      <c r="M22" s="6"/>
      <c r="N22" s="6"/>
      <c r="O22" s="6"/>
      <c r="P22" s="6"/>
      <c r="Q22" s="6"/>
      <c r="R22" s="6"/>
      <c r="S22" s="6"/>
      <c r="T22" s="6"/>
    </row>
    <row r="23" spans="1:20" x14ac:dyDescent="0.5">
      <c r="A23" s="22">
        <v>22</v>
      </c>
      <c r="B23" s="22" t="s">
        <v>116</v>
      </c>
      <c r="C23" s="22">
        <v>2</v>
      </c>
      <c r="D23" s="6"/>
      <c r="E23" s="6"/>
      <c r="F23" s="7"/>
      <c r="G23" s="6"/>
      <c r="H23" s="6"/>
      <c r="I23" s="6"/>
      <c r="J23" s="6"/>
      <c r="K23" s="6"/>
      <c r="M23" s="6"/>
      <c r="N23" s="6"/>
      <c r="O23" s="6"/>
      <c r="P23" s="6"/>
      <c r="Q23" s="6"/>
      <c r="R23" s="6"/>
      <c r="S23" s="6"/>
      <c r="T23" s="6"/>
    </row>
    <row r="24" spans="1:20" x14ac:dyDescent="0.5">
      <c r="A24" s="22">
        <v>23</v>
      </c>
      <c r="B24" s="22" t="s">
        <v>117</v>
      </c>
      <c r="C24" s="22">
        <v>2</v>
      </c>
      <c r="D24" s="6"/>
      <c r="E24" s="6"/>
      <c r="F24" s="7"/>
      <c r="G24" s="6"/>
      <c r="H24" s="6"/>
      <c r="I24" s="6"/>
      <c r="J24" s="6"/>
      <c r="K24" s="6"/>
      <c r="M24" s="6"/>
      <c r="N24" s="6"/>
      <c r="O24" s="6"/>
      <c r="P24" s="6"/>
      <c r="Q24" s="6"/>
      <c r="R24" s="6"/>
      <c r="S24" s="6"/>
      <c r="T24" s="6"/>
    </row>
    <row r="25" spans="1:20" ht="28.7" x14ac:dyDescent="0.5">
      <c r="A25" s="22">
        <v>24</v>
      </c>
      <c r="B25" s="30" t="s">
        <v>118</v>
      </c>
      <c r="C25" s="22">
        <v>4</v>
      </c>
      <c r="D25" s="6"/>
      <c r="E25" s="6"/>
      <c r="F25" s="7"/>
      <c r="G25" s="6"/>
      <c r="H25" s="6"/>
      <c r="I25" s="6"/>
      <c r="J25" s="6"/>
      <c r="K25" s="6"/>
      <c r="M25" s="6"/>
      <c r="N25" s="6"/>
      <c r="O25" s="6"/>
      <c r="P25" s="6"/>
      <c r="Q25" s="6"/>
      <c r="R25" s="6"/>
      <c r="S25" s="6"/>
      <c r="T25" s="6"/>
    </row>
    <row r="26" spans="1:20" x14ac:dyDescent="0.5">
      <c r="A26" s="22">
        <v>25</v>
      </c>
      <c r="B26" s="30" t="s">
        <v>197</v>
      </c>
      <c r="C26" s="22">
        <v>4</v>
      </c>
      <c r="D26" s="6"/>
      <c r="E26" s="6"/>
      <c r="F26" s="7"/>
      <c r="G26" s="6"/>
      <c r="H26" s="6"/>
      <c r="I26" s="6"/>
      <c r="J26" s="6"/>
      <c r="K26" s="6"/>
      <c r="M26" s="6"/>
      <c r="N26" s="6"/>
      <c r="O26" s="6"/>
      <c r="P26" s="6"/>
      <c r="Q26" s="6"/>
      <c r="R26" s="6"/>
      <c r="S26" s="6"/>
      <c r="T26" s="6"/>
    </row>
    <row r="27" spans="1:20" x14ac:dyDescent="0.5">
      <c r="A27" s="22">
        <v>26</v>
      </c>
      <c r="B27" s="30" t="s">
        <v>199</v>
      </c>
      <c r="C27" s="22">
        <v>12</v>
      </c>
      <c r="D27" s="6"/>
      <c r="E27" s="6"/>
      <c r="F27" s="7"/>
      <c r="G27" s="6"/>
      <c r="H27" s="6"/>
      <c r="I27" s="6"/>
      <c r="J27" s="6"/>
      <c r="K27" s="6"/>
      <c r="M27" s="6"/>
      <c r="N27" s="6"/>
      <c r="O27" s="6"/>
      <c r="P27" s="6"/>
      <c r="Q27" s="6"/>
      <c r="R27" s="6"/>
      <c r="S27" s="6"/>
      <c r="T27" s="6"/>
    </row>
    <row r="28" spans="1:20" x14ac:dyDescent="0.5">
      <c r="A28" s="22">
        <v>27</v>
      </c>
      <c r="B28" s="22" t="s">
        <v>198</v>
      </c>
      <c r="C28" s="22">
        <v>16</v>
      </c>
      <c r="D28" s="6"/>
      <c r="E28" s="6"/>
      <c r="F28" s="7"/>
      <c r="G28" s="6"/>
      <c r="H28" s="6"/>
      <c r="I28" s="6"/>
      <c r="J28" s="6"/>
      <c r="K28" s="6"/>
      <c r="M28" s="6"/>
      <c r="N28" s="6"/>
      <c r="O28" s="6"/>
      <c r="P28" s="6"/>
      <c r="Q28" s="6"/>
      <c r="R28" s="6"/>
      <c r="S28" s="6"/>
      <c r="T28" s="6"/>
    </row>
    <row r="29" spans="1:20" x14ac:dyDescent="0.5">
      <c r="A29" s="22"/>
      <c r="B29" s="31" t="s">
        <v>16</v>
      </c>
      <c r="C29" s="22">
        <f>SUM(C2:C28)</f>
        <v>256</v>
      </c>
      <c r="D29" s="6"/>
      <c r="E29" s="6"/>
      <c r="F29" s="7"/>
      <c r="G29" s="6"/>
      <c r="H29" s="6"/>
      <c r="I29" s="6"/>
      <c r="J29" s="6"/>
      <c r="K29" s="6"/>
      <c r="M29" s="6"/>
      <c r="N29" s="6"/>
      <c r="O29" s="6"/>
      <c r="P29" s="6"/>
      <c r="Q29" s="6"/>
      <c r="R29" s="6"/>
      <c r="S29" s="6"/>
      <c r="T29" s="6"/>
    </row>
    <row r="30" spans="1:20" x14ac:dyDescent="0.5">
      <c r="A30" s="6"/>
      <c r="B30" s="22"/>
      <c r="C30" s="6"/>
      <c r="D30" s="6"/>
      <c r="E30" s="6"/>
      <c r="F30" s="7"/>
      <c r="G30" s="6"/>
      <c r="H30" s="6"/>
      <c r="I30" s="6"/>
      <c r="J30" s="6"/>
      <c r="K30" s="6"/>
      <c r="M30" s="6"/>
      <c r="N30" s="6"/>
      <c r="O30" s="6"/>
      <c r="P30" s="6"/>
      <c r="Q30" s="6"/>
      <c r="R30" s="6"/>
      <c r="S30" s="6"/>
      <c r="T30" s="6"/>
    </row>
    <row r="31" spans="1:20" x14ac:dyDescent="0.5">
      <c r="A31" s="6"/>
      <c r="B31" s="32"/>
      <c r="C31" s="6"/>
      <c r="D31" s="6"/>
      <c r="E31" s="6"/>
      <c r="F31" s="7"/>
      <c r="G31" s="6"/>
      <c r="H31" s="6"/>
      <c r="I31" s="6"/>
      <c r="J31" s="6"/>
      <c r="K31" s="6"/>
      <c r="M31" s="6"/>
      <c r="N31" s="6"/>
      <c r="O31" s="6"/>
      <c r="P31" s="6"/>
      <c r="Q31" s="6"/>
      <c r="R31" s="6"/>
      <c r="S31" s="6"/>
      <c r="T31" s="6"/>
    </row>
    <row r="32" spans="1:20" x14ac:dyDescent="0.5">
      <c r="B32" s="1"/>
      <c r="D32" s="6"/>
      <c r="E32" s="6"/>
      <c r="F32" s="7"/>
      <c r="G32" s="6"/>
      <c r="H32" s="6"/>
      <c r="I32" s="6"/>
      <c r="J32" s="6"/>
      <c r="K32" s="6"/>
      <c r="M32" s="6"/>
      <c r="N32" s="6"/>
      <c r="O32" s="6"/>
      <c r="P32" s="6"/>
      <c r="Q32" s="6"/>
      <c r="R32" s="6"/>
      <c r="S32" s="6"/>
      <c r="T32" s="6"/>
    </row>
    <row r="33" spans="2:20" x14ac:dyDescent="0.5">
      <c r="B33" s="1"/>
      <c r="D33" s="6"/>
      <c r="E33" s="6"/>
      <c r="F33" s="7"/>
      <c r="G33" s="6"/>
      <c r="H33" s="6"/>
      <c r="I33" s="6"/>
      <c r="J33" s="6"/>
      <c r="K33" s="6"/>
      <c r="M33" s="6"/>
      <c r="N33" s="6"/>
      <c r="O33" s="6"/>
      <c r="P33" s="6"/>
      <c r="Q33" s="6"/>
      <c r="R33" s="6"/>
      <c r="S33" s="6"/>
      <c r="T33" s="6"/>
    </row>
    <row r="34" spans="2:20" ht="57.7" customHeight="1" x14ac:dyDescent="0.5">
      <c r="D34" s="6"/>
      <c r="E34" s="6"/>
      <c r="F34" s="7"/>
      <c r="G34" s="6"/>
      <c r="H34" s="6"/>
      <c r="I34" s="6"/>
      <c r="J34" s="6"/>
      <c r="K34" s="6"/>
      <c r="M34" s="6"/>
      <c r="N34" s="6"/>
      <c r="O34" s="6"/>
      <c r="P34" s="6"/>
      <c r="Q34" s="6"/>
      <c r="R34" s="6"/>
      <c r="S34" s="6"/>
      <c r="T34" s="6"/>
    </row>
    <row r="35" spans="2:20" x14ac:dyDescent="0.5">
      <c r="D35" s="6"/>
      <c r="E35" s="6"/>
      <c r="F35" s="7"/>
      <c r="G35" s="6"/>
      <c r="H35" s="6"/>
      <c r="I35" s="6"/>
      <c r="J35" s="6"/>
      <c r="K35" s="6"/>
    </row>
  </sheetData>
  <sortState ref="B3:E12">
    <sortCondition ref="B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79CB-9735-45BE-8193-E9A7B1E37F73}">
  <dimension ref="A1:C10"/>
  <sheetViews>
    <sheetView tabSelected="1" workbookViewId="0">
      <selection activeCell="A10" sqref="A10"/>
    </sheetView>
  </sheetViews>
  <sheetFormatPr defaultRowHeight="14.35" x14ac:dyDescent="0.5"/>
  <cols>
    <col min="1" max="1" width="26.41015625" bestFit="1" customWidth="1"/>
    <col min="2" max="2" width="98.17578125" style="4" bestFit="1" customWidth="1"/>
    <col min="3" max="3" width="64.87890625" bestFit="1" customWidth="1"/>
  </cols>
  <sheetData>
    <row r="1" spans="1:3" x14ac:dyDescent="0.5">
      <c r="A1" s="2" t="s">
        <v>189</v>
      </c>
      <c r="B1" s="19" t="s">
        <v>112</v>
      </c>
      <c r="C1" s="2" t="s">
        <v>192</v>
      </c>
    </row>
    <row r="2" spans="1:3" x14ac:dyDescent="0.5">
      <c r="A2" s="3" t="s">
        <v>113</v>
      </c>
      <c r="B2" s="20" t="s">
        <v>114</v>
      </c>
      <c r="C2" s="3"/>
    </row>
    <row r="3" spans="1:3" x14ac:dyDescent="0.5">
      <c r="A3" s="3" t="s">
        <v>119</v>
      </c>
      <c r="B3" s="20" t="s">
        <v>120</v>
      </c>
      <c r="C3" s="3"/>
    </row>
    <row r="4" spans="1:3" x14ac:dyDescent="0.5">
      <c r="A4" s="3" t="s">
        <v>172</v>
      </c>
      <c r="B4" s="20" t="s">
        <v>173</v>
      </c>
      <c r="C4" s="3"/>
    </row>
    <row r="5" spans="1:3" ht="28.7" x14ac:dyDescent="0.5">
      <c r="A5" s="3" t="s">
        <v>191</v>
      </c>
      <c r="B5" s="20" t="s">
        <v>196</v>
      </c>
      <c r="C5" s="3" t="s">
        <v>193</v>
      </c>
    </row>
    <row r="6" spans="1:3" x14ac:dyDescent="0.5">
      <c r="A6" s="3" t="s">
        <v>188</v>
      </c>
      <c r="B6" s="20" t="s">
        <v>195</v>
      </c>
      <c r="C6" s="3"/>
    </row>
    <row r="7" spans="1:3" x14ac:dyDescent="0.5">
      <c r="A7" s="3" t="s">
        <v>190</v>
      </c>
      <c r="B7" s="20" t="s">
        <v>202</v>
      </c>
      <c r="C7" s="3"/>
    </row>
    <row r="8" spans="1:3" x14ac:dyDescent="0.5">
      <c r="A8" t="s">
        <v>201</v>
      </c>
      <c r="B8" s="4" t="s">
        <v>194</v>
      </c>
    </row>
    <row r="9" spans="1:3" x14ac:dyDescent="0.5">
      <c r="A9" t="s">
        <v>200</v>
      </c>
      <c r="B9" s="4" t="s">
        <v>227</v>
      </c>
    </row>
    <row r="10" spans="1:3" x14ac:dyDescent="0.5">
      <c r="A10" t="s">
        <v>205</v>
      </c>
      <c r="B10" s="4" t="s">
        <v>206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CA03-9F97-4B44-A094-0D155E362BAD}">
  <dimension ref="A1:G73"/>
  <sheetViews>
    <sheetView workbookViewId="0">
      <selection activeCell="G1" sqref="G1"/>
    </sheetView>
  </sheetViews>
  <sheetFormatPr defaultRowHeight="14.35" x14ac:dyDescent="0.5"/>
  <cols>
    <col min="1" max="1" width="11.17578125" bestFit="1" customWidth="1"/>
    <col min="2" max="2" width="13.17578125" bestFit="1" customWidth="1"/>
    <col min="5" max="5" width="11.17578125" bestFit="1" customWidth="1"/>
    <col min="6" max="6" width="13.17578125" bestFit="1" customWidth="1"/>
    <col min="7" max="7" width="12.64453125" bestFit="1" customWidth="1"/>
  </cols>
  <sheetData>
    <row r="1" spans="1:7" x14ac:dyDescent="0.5">
      <c r="A1" t="s">
        <v>37</v>
      </c>
      <c r="B1" t="s">
        <v>38</v>
      </c>
      <c r="E1" t="s">
        <v>37</v>
      </c>
      <c r="F1" t="s">
        <v>38</v>
      </c>
      <c r="G1" t="s">
        <v>111</v>
      </c>
    </row>
    <row r="2" spans="1:7" x14ac:dyDescent="0.5">
      <c r="A2">
        <v>1</v>
      </c>
      <c r="B2" t="s">
        <v>39</v>
      </c>
      <c r="E2">
        <v>1</v>
      </c>
      <c r="F2" t="s">
        <v>39</v>
      </c>
      <c r="G2">
        <v>285</v>
      </c>
    </row>
    <row r="3" spans="1:7" x14ac:dyDescent="0.5">
      <c r="A3">
        <v>2</v>
      </c>
      <c r="B3" t="s">
        <v>40</v>
      </c>
      <c r="E3">
        <v>2</v>
      </c>
      <c r="F3" t="s">
        <v>40</v>
      </c>
      <c r="G3">
        <v>740</v>
      </c>
    </row>
    <row r="4" spans="1:7" x14ac:dyDescent="0.5">
      <c r="A4">
        <v>3</v>
      </c>
      <c r="B4" t="s">
        <v>41</v>
      </c>
      <c r="E4">
        <v>3</v>
      </c>
      <c r="F4" t="s">
        <v>41</v>
      </c>
      <c r="G4">
        <v>985</v>
      </c>
    </row>
    <row r="5" spans="1:7" x14ac:dyDescent="0.5">
      <c r="A5">
        <v>4</v>
      </c>
      <c r="B5" t="s">
        <v>42</v>
      </c>
      <c r="E5">
        <v>4</v>
      </c>
      <c r="F5" t="s">
        <v>42</v>
      </c>
      <c r="G5">
        <v>1480</v>
      </c>
    </row>
    <row r="6" spans="1:7" x14ac:dyDescent="0.5">
      <c r="A6">
        <v>5</v>
      </c>
      <c r="B6" t="s">
        <v>43</v>
      </c>
      <c r="E6">
        <v>5</v>
      </c>
      <c r="F6" t="s">
        <v>43</v>
      </c>
      <c r="G6">
        <v>2220</v>
      </c>
    </row>
    <row r="7" spans="1:7" x14ac:dyDescent="0.5">
      <c r="A7">
        <v>6</v>
      </c>
      <c r="B7" t="s">
        <v>44</v>
      </c>
      <c r="E7">
        <v>6</v>
      </c>
      <c r="F7" t="s">
        <v>44</v>
      </c>
      <c r="G7">
        <v>3705</v>
      </c>
    </row>
    <row r="8" spans="1:7" x14ac:dyDescent="0.5">
      <c r="A8">
        <v>7</v>
      </c>
      <c r="B8" t="s">
        <v>45</v>
      </c>
      <c r="E8">
        <v>7</v>
      </c>
      <c r="F8" t="s">
        <v>45</v>
      </c>
      <c r="G8">
        <v>6170</v>
      </c>
    </row>
    <row r="9" spans="1:7" x14ac:dyDescent="0.5">
      <c r="A9">
        <v>8</v>
      </c>
      <c r="B9" t="s">
        <v>46</v>
      </c>
      <c r="E9">
        <v>8</v>
      </c>
      <c r="F9" t="s">
        <v>46</v>
      </c>
      <c r="G9">
        <v>275</v>
      </c>
    </row>
    <row r="10" spans="1:7" x14ac:dyDescent="0.5">
      <c r="A10">
        <v>9</v>
      </c>
      <c r="B10" t="s">
        <v>47</v>
      </c>
      <c r="E10">
        <v>9</v>
      </c>
      <c r="F10" t="s">
        <v>47</v>
      </c>
      <c r="G10">
        <v>720</v>
      </c>
    </row>
    <row r="11" spans="1:7" x14ac:dyDescent="0.5">
      <c r="A11">
        <v>10</v>
      </c>
      <c r="B11" t="s">
        <v>48</v>
      </c>
      <c r="E11">
        <v>10</v>
      </c>
      <c r="F11" t="s">
        <v>48</v>
      </c>
      <c r="G11">
        <v>960</v>
      </c>
    </row>
    <row r="12" spans="1:7" x14ac:dyDescent="0.5">
      <c r="A12">
        <v>11</v>
      </c>
      <c r="B12" t="s">
        <v>49</v>
      </c>
      <c r="E12">
        <v>11</v>
      </c>
      <c r="F12" t="s">
        <v>49</v>
      </c>
      <c r="G12">
        <v>1440</v>
      </c>
    </row>
    <row r="13" spans="1:7" x14ac:dyDescent="0.5">
      <c r="A13">
        <v>12</v>
      </c>
      <c r="B13" t="s">
        <v>50</v>
      </c>
      <c r="E13">
        <v>12</v>
      </c>
      <c r="F13" t="s">
        <v>50</v>
      </c>
      <c r="G13">
        <v>2160</v>
      </c>
    </row>
    <row r="14" spans="1:7" x14ac:dyDescent="0.5">
      <c r="A14">
        <v>13</v>
      </c>
      <c r="B14" t="s">
        <v>51</v>
      </c>
      <c r="E14">
        <v>13</v>
      </c>
      <c r="F14" t="s">
        <v>51</v>
      </c>
      <c r="G14">
        <v>3600</v>
      </c>
    </row>
    <row r="15" spans="1:7" x14ac:dyDescent="0.5">
      <c r="A15">
        <v>14</v>
      </c>
      <c r="B15" t="s">
        <v>52</v>
      </c>
      <c r="E15">
        <v>14</v>
      </c>
      <c r="F15" t="s">
        <v>52</v>
      </c>
      <c r="G15">
        <v>6000</v>
      </c>
    </row>
    <row r="16" spans="1:7" x14ac:dyDescent="0.5">
      <c r="A16">
        <v>15</v>
      </c>
      <c r="B16" t="s">
        <v>53</v>
      </c>
      <c r="E16">
        <v>15</v>
      </c>
      <c r="F16" t="s">
        <v>53</v>
      </c>
      <c r="G16">
        <v>50</v>
      </c>
    </row>
    <row r="17" spans="1:7" x14ac:dyDescent="0.5">
      <c r="A17">
        <v>16</v>
      </c>
      <c r="B17" t="s">
        <v>54</v>
      </c>
      <c r="E17">
        <v>16</v>
      </c>
      <c r="F17" t="s">
        <v>54</v>
      </c>
      <c r="G17">
        <v>100</v>
      </c>
    </row>
    <row r="18" spans="1:7" x14ac:dyDescent="0.5">
      <c r="A18">
        <v>17</v>
      </c>
      <c r="B18" t="s">
        <v>55</v>
      </c>
      <c r="E18">
        <v>17</v>
      </c>
      <c r="F18" t="s">
        <v>55</v>
      </c>
      <c r="G18">
        <v>150</v>
      </c>
    </row>
    <row r="19" spans="1:7" x14ac:dyDescent="0.5">
      <c r="A19">
        <v>18</v>
      </c>
      <c r="B19" t="s">
        <v>56</v>
      </c>
      <c r="E19">
        <v>18</v>
      </c>
      <c r="F19" t="s">
        <v>56</v>
      </c>
      <c r="G19">
        <v>175</v>
      </c>
    </row>
    <row r="20" spans="1:7" x14ac:dyDescent="0.5">
      <c r="A20">
        <v>19</v>
      </c>
      <c r="B20" t="s">
        <v>57</v>
      </c>
      <c r="E20">
        <v>19</v>
      </c>
      <c r="F20" t="s">
        <v>57</v>
      </c>
      <c r="G20">
        <v>200</v>
      </c>
    </row>
    <row r="21" spans="1:7" x14ac:dyDescent="0.5">
      <c r="A21">
        <v>20</v>
      </c>
      <c r="B21" t="s">
        <v>58</v>
      </c>
      <c r="E21">
        <v>20</v>
      </c>
      <c r="F21" t="s">
        <v>58</v>
      </c>
      <c r="G21">
        <v>500</v>
      </c>
    </row>
    <row r="22" spans="1:7" x14ac:dyDescent="0.5">
      <c r="A22">
        <v>21</v>
      </c>
      <c r="B22" t="s">
        <v>59</v>
      </c>
      <c r="E22">
        <v>21</v>
      </c>
      <c r="F22" t="s">
        <v>59</v>
      </c>
      <c r="G22">
        <v>600</v>
      </c>
    </row>
    <row r="23" spans="1:7" x14ac:dyDescent="0.5">
      <c r="A23">
        <v>22</v>
      </c>
      <c r="B23" t="s">
        <v>60</v>
      </c>
      <c r="E23">
        <v>22</v>
      </c>
      <c r="F23" t="s">
        <v>60</v>
      </c>
      <c r="G23">
        <v>720</v>
      </c>
    </row>
    <row r="24" spans="1:7" x14ac:dyDescent="0.5">
      <c r="A24">
        <v>23</v>
      </c>
      <c r="B24" t="s">
        <v>61</v>
      </c>
      <c r="E24">
        <v>23</v>
      </c>
      <c r="F24" t="s">
        <v>61</v>
      </c>
      <c r="G24">
        <v>800</v>
      </c>
    </row>
    <row r="25" spans="1:7" x14ac:dyDescent="0.5">
      <c r="A25">
        <v>24</v>
      </c>
      <c r="B25" t="s">
        <v>62</v>
      </c>
      <c r="E25">
        <v>24</v>
      </c>
      <c r="F25" t="s">
        <v>62</v>
      </c>
      <c r="G25">
        <v>960</v>
      </c>
    </row>
    <row r="26" spans="1:7" x14ac:dyDescent="0.5">
      <c r="A26">
        <v>25</v>
      </c>
      <c r="B26" t="s">
        <v>63</v>
      </c>
      <c r="E26">
        <v>25</v>
      </c>
      <c r="F26" t="s">
        <v>63</v>
      </c>
      <c r="G26">
        <v>1000</v>
      </c>
    </row>
    <row r="27" spans="1:7" x14ac:dyDescent="0.5">
      <c r="A27">
        <v>26</v>
      </c>
      <c r="B27" t="s">
        <v>64</v>
      </c>
      <c r="E27">
        <v>26</v>
      </c>
      <c r="F27" t="s">
        <v>64</v>
      </c>
      <c r="G27">
        <v>1440</v>
      </c>
    </row>
    <row r="28" spans="1:7" x14ac:dyDescent="0.5">
      <c r="A28">
        <v>27</v>
      </c>
      <c r="B28" t="s">
        <v>65</v>
      </c>
      <c r="E28">
        <v>27</v>
      </c>
      <c r="F28" t="s">
        <v>65</v>
      </c>
      <c r="G28">
        <v>1500</v>
      </c>
    </row>
    <row r="29" spans="1:7" x14ac:dyDescent="0.5">
      <c r="A29">
        <v>28</v>
      </c>
      <c r="B29" t="s">
        <v>66</v>
      </c>
      <c r="E29">
        <v>28</v>
      </c>
      <c r="F29" t="s">
        <v>66</v>
      </c>
      <c r="G29">
        <v>2160</v>
      </c>
    </row>
    <row r="30" spans="1:7" x14ac:dyDescent="0.5">
      <c r="A30">
        <v>29</v>
      </c>
      <c r="B30" t="s">
        <v>67</v>
      </c>
      <c r="E30">
        <v>29</v>
      </c>
      <c r="F30" t="s">
        <v>67</v>
      </c>
      <c r="G30">
        <v>2200</v>
      </c>
    </row>
    <row r="31" spans="1:7" x14ac:dyDescent="0.5">
      <c r="A31">
        <v>30</v>
      </c>
      <c r="B31" t="s">
        <v>68</v>
      </c>
      <c r="E31">
        <v>30</v>
      </c>
      <c r="F31" t="s">
        <v>68</v>
      </c>
      <c r="G31">
        <v>3000</v>
      </c>
    </row>
    <row r="32" spans="1:7" x14ac:dyDescent="0.5">
      <c r="A32">
        <v>31</v>
      </c>
      <c r="B32" t="s">
        <v>69</v>
      </c>
      <c r="E32">
        <v>31</v>
      </c>
      <c r="F32" t="s">
        <v>69</v>
      </c>
      <c r="G32">
        <v>2000</v>
      </c>
    </row>
    <row r="33" spans="1:7" x14ac:dyDescent="0.5">
      <c r="A33">
        <v>32</v>
      </c>
      <c r="B33" t="s">
        <v>70</v>
      </c>
      <c r="E33">
        <v>32</v>
      </c>
      <c r="F33" t="s">
        <v>70</v>
      </c>
      <c r="G33">
        <v>3000</v>
      </c>
    </row>
    <row r="34" spans="1:7" x14ac:dyDescent="0.5">
      <c r="A34">
        <v>33</v>
      </c>
      <c r="B34" t="s">
        <v>71</v>
      </c>
      <c r="E34">
        <v>33</v>
      </c>
      <c r="F34" t="s">
        <v>71</v>
      </c>
      <c r="G34">
        <v>6000</v>
      </c>
    </row>
    <row r="35" spans="1:7" x14ac:dyDescent="0.5">
      <c r="A35">
        <v>34</v>
      </c>
      <c r="B35" t="s">
        <v>72</v>
      </c>
      <c r="E35">
        <v>34</v>
      </c>
      <c r="F35" t="s">
        <v>72</v>
      </c>
      <c r="G35">
        <v>9000</v>
      </c>
    </row>
    <row r="36" spans="1:7" x14ac:dyDescent="0.5">
      <c r="A36">
        <v>35</v>
      </c>
      <c r="B36" t="s">
        <v>73</v>
      </c>
      <c r="E36">
        <v>35</v>
      </c>
      <c r="F36" t="s">
        <v>73</v>
      </c>
      <c r="G36">
        <v>50</v>
      </c>
    </row>
    <row r="37" spans="1:7" x14ac:dyDescent="0.5">
      <c r="A37">
        <v>36</v>
      </c>
      <c r="B37" t="s">
        <v>74</v>
      </c>
      <c r="E37">
        <v>36</v>
      </c>
      <c r="F37" t="s">
        <v>74</v>
      </c>
      <c r="G37">
        <v>100</v>
      </c>
    </row>
    <row r="38" spans="1:7" x14ac:dyDescent="0.5">
      <c r="A38">
        <v>37</v>
      </c>
      <c r="B38" t="s">
        <v>75</v>
      </c>
      <c r="E38">
        <v>37</v>
      </c>
      <c r="F38" t="s">
        <v>75</v>
      </c>
      <c r="G38">
        <v>150</v>
      </c>
    </row>
    <row r="39" spans="1:7" x14ac:dyDescent="0.5">
      <c r="A39">
        <v>38</v>
      </c>
      <c r="B39" t="s">
        <v>76</v>
      </c>
      <c r="E39">
        <v>38</v>
      </c>
      <c r="F39" t="s">
        <v>76</v>
      </c>
      <c r="G39">
        <v>200</v>
      </c>
    </row>
    <row r="40" spans="1:7" x14ac:dyDescent="0.5">
      <c r="A40">
        <v>39</v>
      </c>
      <c r="B40" t="s">
        <v>77</v>
      </c>
      <c r="E40">
        <v>39</v>
      </c>
      <c r="F40" t="s">
        <v>77</v>
      </c>
      <c r="G40">
        <v>500</v>
      </c>
    </row>
    <row r="41" spans="1:7" x14ac:dyDescent="0.5">
      <c r="A41">
        <v>40</v>
      </c>
      <c r="B41" t="s">
        <v>78</v>
      </c>
      <c r="E41">
        <v>40</v>
      </c>
      <c r="F41" t="s">
        <v>78</v>
      </c>
      <c r="G41">
        <v>600</v>
      </c>
    </row>
    <row r="42" spans="1:7" x14ac:dyDescent="0.5">
      <c r="A42">
        <v>41</v>
      </c>
      <c r="B42" t="s">
        <v>79</v>
      </c>
      <c r="E42">
        <v>41</v>
      </c>
      <c r="F42" t="s">
        <v>79</v>
      </c>
      <c r="G42">
        <v>720</v>
      </c>
    </row>
    <row r="43" spans="1:7" x14ac:dyDescent="0.5">
      <c r="A43">
        <v>42</v>
      </c>
      <c r="B43" t="s">
        <v>80</v>
      </c>
      <c r="E43">
        <v>42</v>
      </c>
      <c r="F43" t="s">
        <v>80</v>
      </c>
      <c r="G43">
        <v>800</v>
      </c>
    </row>
    <row r="44" spans="1:7" x14ac:dyDescent="0.5">
      <c r="A44">
        <v>43</v>
      </c>
      <c r="B44" t="s">
        <v>81</v>
      </c>
      <c r="E44">
        <v>43</v>
      </c>
      <c r="F44" t="s">
        <v>81</v>
      </c>
      <c r="G44">
        <v>960</v>
      </c>
    </row>
    <row r="45" spans="1:7" x14ac:dyDescent="0.5">
      <c r="A45">
        <v>44</v>
      </c>
      <c r="B45" t="s">
        <v>82</v>
      </c>
      <c r="E45">
        <v>44</v>
      </c>
      <c r="F45" t="s">
        <v>82</v>
      </c>
      <c r="G45">
        <v>1000</v>
      </c>
    </row>
    <row r="46" spans="1:7" x14ac:dyDescent="0.5">
      <c r="A46">
        <v>45</v>
      </c>
      <c r="B46" t="s">
        <v>83</v>
      </c>
      <c r="E46">
        <v>45</v>
      </c>
      <c r="F46" t="s">
        <v>83</v>
      </c>
      <c r="G46">
        <v>1440</v>
      </c>
    </row>
    <row r="47" spans="1:7" x14ac:dyDescent="0.5">
      <c r="A47">
        <v>46</v>
      </c>
      <c r="B47" t="s">
        <v>84</v>
      </c>
      <c r="E47">
        <v>46</v>
      </c>
      <c r="F47" t="s">
        <v>84</v>
      </c>
      <c r="G47">
        <v>1500</v>
      </c>
    </row>
    <row r="48" spans="1:7" x14ac:dyDescent="0.5">
      <c r="A48">
        <v>47</v>
      </c>
      <c r="B48" t="s">
        <v>85</v>
      </c>
      <c r="E48">
        <v>47</v>
      </c>
      <c r="F48" t="s">
        <v>85</v>
      </c>
      <c r="G48">
        <v>2000</v>
      </c>
    </row>
    <row r="49" spans="1:7" x14ac:dyDescent="0.5">
      <c r="A49">
        <v>48</v>
      </c>
      <c r="B49" t="s">
        <v>86</v>
      </c>
      <c r="E49">
        <v>48</v>
      </c>
      <c r="F49" t="s">
        <v>86</v>
      </c>
      <c r="G49">
        <v>2160</v>
      </c>
    </row>
    <row r="50" spans="1:7" x14ac:dyDescent="0.5">
      <c r="A50">
        <v>49</v>
      </c>
      <c r="B50" t="s">
        <v>87</v>
      </c>
      <c r="E50">
        <v>49</v>
      </c>
      <c r="F50" t="s">
        <v>87</v>
      </c>
      <c r="G50">
        <v>2200</v>
      </c>
    </row>
    <row r="51" spans="1:7" x14ac:dyDescent="0.5">
      <c r="A51">
        <v>50</v>
      </c>
      <c r="B51" t="s">
        <v>88</v>
      </c>
      <c r="E51">
        <v>50</v>
      </c>
      <c r="F51" t="s">
        <v>88</v>
      </c>
      <c r="G51">
        <v>3000</v>
      </c>
    </row>
    <row r="52" spans="1:7" x14ac:dyDescent="0.5">
      <c r="A52">
        <v>51</v>
      </c>
      <c r="B52" t="s">
        <v>89</v>
      </c>
      <c r="E52">
        <v>51</v>
      </c>
      <c r="F52" t="s">
        <v>89</v>
      </c>
      <c r="G52">
        <v>6000</v>
      </c>
    </row>
    <row r="53" spans="1:7" x14ac:dyDescent="0.5">
      <c r="A53">
        <v>52</v>
      </c>
      <c r="B53" t="s">
        <v>90</v>
      </c>
      <c r="E53">
        <v>52</v>
      </c>
      <c r="F53" t="s">
        <v>90</v>
      </c>
      <c r="G53">
        <v>9000</v>
      </c>
    </row>
    <row r="54" spans="1:7" x14ac:dyDescent="0.5">
      <c r="A54">
        <v>53</v>
      </c>
      <c r="B54" t="s">
        <v>91</v>
      </c>
      <c r="E54">
        <v>53</v>
      </c>
      <c r="F54" t="s">
        <v>91</v>
      </c>
      <c r="G54" t="s">
        <v>91</v>
      </c>
    </row>
    <row r="55" spans="1:7" x14ac:dyDescent="0.5">
      <c r="A55">
        <v>54</v>
      </c>
      <c r="B55" t="s">
        <v>92</v>
      </c>
      <c r="E55">
        <v>54</v>
      </c>
      <c r="F55" t="s">
        <v>92</v>
      </c>
      <c r="G55" t="s">
        <v>92</v>
      </c>
    </row>
    <row r="56" spans="1:7" x14ac:dyDescent="0.5">
      <c r="A56">
        <v>55</v>
      </c>
      <c r="B56" t="s">
        <v>93</v>
      </c>
      <c r="E56">
        <v>110</v>
      </c>
      <c r="F56" t="s">
        <v>93</v>
      </c>
      <c r="G56">
        <v>50</v>
      </c>
    </row>
    <row r="57" spans="1:7" x14ac:dyDescent="0.5">
      <c r="A57">
        <v>56</v>
      </c>
      <c r="B57" t="s">
        <v>94</v>
      </c>
      <c r="E57">
        <v>111</v>
      </c>
      <c r="F57" t="s">
        <v>94</v>
      </c>
      <c r="G57">
        <v>100</v>
      </c>
    </row>
    <row r="58" spans="1:7" x14ac:dyDescent="0.5">
      <c r="A58">
        <v>57</v>
      </c>
      <c r="B58" t="s">
        <v>95</v>
      </c>
      <c r="E58">
        <v>112</v>
      </c>
      <c r="F58" t="s">
        <v>95</v>
      </c>
      <c r="G58">
        <v>120</v>
      </c>
    </row>
    <row r="59" spans="1:7" x14ac:dyDescent="0.5">
      <c r="A59">
        <v>58</v>
      </c>
      <c r="B59" t="s">
        <v>96</v>
      </c>
      <c r="E59">
        <v>113</v>
      </c>
      <c r="F59" t="s">
        <v>96</v>
      </c>
      <c r="G59">
        <v>150</v>
      </c>
    </row>
    <row r="60" spans="1:7" x14ac:dyDescent="0.5">
      <c r="A60">
        <v>59</v>
      </c>
      <c r="B60" t="s">
        <v>97</v>
      </c>
      <c r="E60">
        <v>114</v>
      </c>
      <c r="F60" t="s">
        <v>97</v>
      </c>
      <c r="G60">
        <v>175</v>
      </c>
    </row>
    <row r="61" spans="1:7" x14ac:dyDescent="0.5">
      <c r="A61">
        <v>60</v>
      </c>
      <c r="B61" t="s">
        <v>98</v>
      </c>
      <c r="E61">
        <v>115</v>
      </c>
      <c r="F61" t="s">
        <v>98</v>
      </c>
      <c r="G61">
        <v>200</v>
      </c>
    </row>
    <row r="62" spans="1:7" x14ac:dyDescent="0.5">
      <c r="A62">
        <v>61</v>
      </c>
      <c r="B62" t="s">
        <v>99</v>
      </c>
      <c r="E62">
        <v>116</v>
      </c>
      <c r="F62" t="s">
        <v>99</v>
      </c>
      <c r="G62">
        <v>300</v>
      </c>
    </row>
    <row r="63" spans="1:7" x14ac:dyDescent="0.5">
      <c r="A63">
        <v>62</v>
      </c>
      <c r="B63" t="s">
        <v>100</v>
      </c>
      <c r="E63">
        <v>117</v>
      </c>
      <c r="F63" t="s">
        <v>100</v>
      </c>
      <c r="G63">
        <v>400</v>
      </c>
    </row>
    <row r="64" spans="1:7" x14ac:dyDescent="0.5">
      <c r="A64">
        <v>63</v>
      </c>
      <c r="B64" t="s">
        <v>101</v>
      </c>
      <c r="E64">
        <v>118</v>
      </c>
      <c r="F64" t="s">
        <v>101</v>
      </c>
      <c r="G64">
        <v>500</v>
      </c>
    </row>
    <row r="65" spans="1:7" x14ac:dyDescent="0.5">
      <c r="A65">
        <v>64</v>
      </c>
      <c r="B65" t="s">
        <v>102</v>
      </c>
      <c r="E65">
        <v>119</v>
      </c>
      <c r="F65" t="s">
        <v>102</v>
      </c>
      <c r="G65">
        <v>800</v>
      </c>
    </row>
    <row r="66" spans="1:7" x14ac:dyDescent="0.5">
      <c r="A66">
        <v>65</v>
      </c>
      <c r="B66" t="s">
        <v>103</v>
      </c>
      <c r="E66">
        <v>120</v>
      </c>
      <c r="F66" t="s">
        <v>103</v>
      </c>
      <c r="G66">
        <v>960</v>
      </c>
    </row>
    <row r="67" spans="1:7" x14ac:dyDescent="0.5">
      <c r="A67">
        <v>66</v>
      </c>
      <c r="B67" t="s">
        <v>104</v>
      </c>
      <c r="E67">
        <v>121</v>
      </c>
      <c r="F67" t="s">
        <v>104</v>
      </c>
      <c r="G67">
        <v>1000</v>
      </c>
    </row>
    <row r="68" spans="1:7" x14ac:dyDescent="0.5">
      <c r="A68">
        <v>67</v>
      </c>
      <c r="B68" t="s">
        <v>105</v>
      </c>
      <c r="E68">
        <v>122</v>
      </c>
      <c r="F68" t="s">
        <v>105</v>
      </c>
      <c r="G68">
        <v>1440</v>
      </c>
    </row>
    <row r="69" spans="1:7" x14ac:dyDescent="0.5">
      <c r="A69">
        <v>68</v>
      </c>
      <c r="B69" t="s">
        <v>106</v>
      </c>
      <c r="E69">
        <v>123</v>
      </c>
      <c r="F69" t="s">
        <v>106</v>
      </c>
      <c r="G69">
        <v>1500</v>
      </c>
    </row>
    <row r="70" spans="1:7" x14ac:dyDescent="0.5">
      <c r="A70">
        <v>69</v>
      </c>
      <c r="B70" t="s">
        <v>107</v>
      </c>
      <c r="E70">
        <v>124</v>
      </c>
      <c r="F70" t="s">
        <v>107</v>
      </c>
      <c r="G70">
        <v>2160</v>
      </c>
    </row>
    <row r="71" spans="1:7" x14ac:dyDescent="0.5">
      <c r="A71">
        <v>70</v>
      </c>
      <c r="B71" t="s">
        <v>108</v>
      </c>
      <c r="E71">
        <v>125</v>
      </c>
      <c r="F71" t="s">
        <v>108</v>
      </c>
      <c r="G71">
        <v>2200</v>
      </c>
    </row>
    <row r="72" spans="1:7" x14ac:dyDescent="0.5">
      <c r="A72">
        <v>71</v>
      </c>
      <c r="B72" t="s">
        <v>109</v>
      </c>
      <c r="E72">
        <v>126</v>
      </c>
      <c r="F72" t="s">
        <v>109</v>
      </c>
      <c r="G72">
        <v>3000</v>
      </c>
    </row>
    <row r="73" spans="1:7" x14ac:dyDescent="0.5">
      <c r="A73">
        <v>72</v>
      </c>
      <c r="B73" t="s">
        <v>110</v>
      </c>
      <c r="E73">
        <v>127</v>
      </c>
      <c r="F73" t="s">
        <v>110</v>
      </c>
      <c r="G73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411D-180F-4784-9130-29A4097D29B2}">
  <dimension ref="A1:F28"/>
  <sheetViews>
    <sheetView workbookViewId="0">
      <selection activeCell="F28" sqref="F28"/>
    </sheetView>
  </sheetViews>
  <sheetFormatPr defaultRowHeight="14.35" x14ac:dyDescent="0.5"/>
  <cols>
    <col min="6" max="6" width="11.703125" style="8" customWidth="1"/>
  </cols>
  <sheetData>
    <row r="1" spans="1:6" x14ac:dyDescent="0.5">
      <c r="A1" t="s">
        <v>121</v>
      </c>
      <c r="B1" t="s">
        <v>122</v>
      </c>
      <c r="D1" t="s">
        <v>148</v>
      </c>
      <c r="E1" t="s">
        <v>149</v>
      </c>
      <c r="F1" s="8" t="s">
        <v>34</v>
      </c>
    </row>
    <row r="2" spans="1:6" x14ac:dyDescent="0.5">
      <c r="A2">
        <v>1</v>
      </c>
      <c r="B2" t="s">
        <v>123</v>
      </c>
      <c r="D2">
        <v>1</v>
      </c>
      <c r="E2" t="s">
        <v>123</v>
      </c>
      <c r="F2" s="8">
        <v>25000</v>
      </c>
    </row>
    <row r="3" spans="1:6" x14ac:dyDescent="0.5">
      <c r="A3">
        <v>2</v>
      </c>
      <c r="B3" t="s">
        <v>124</v>
      </c>
      <c r="D3">
        <v>2</v>
      </c>
      <c r="E3" t="s">
        <v>124</v>
      </c>
      <c r="F3" s="8">
        <v>30000</v>
      </c>
    </row>
    <row r="4" spans="1:6" x14ac:dyDescent="0.5">
      <c r="A4">
        <v>3</v>
      </c>
      <c r="B4" t="s">
        <v>125</v>
      </c>
      <c r="D4">
        <v>3</v>
      </c>
      <c r="E4" t="s">
        <v>125</v>
      </c>
      <c r="F4" s="8">
        <v>35000</v>
      </c>
    </row>
    <row r="5" spans="1:6" x14ac:dyDescent="0.5">
      <c r="A5">
        <v>4</v>
      </c>
      <c r="B5" t="s">
        <v>126</v>
      </c>
      <c r="D5">
        <v>4</v>
      </c>
      <c r="E5" t="s">
        <v>126</v>
      </c>
      <c r="F5" s="8">
        <v>35000</v>
      </c>
    </row>
    <row r="6" spans="1:6" x14ac:dyDescent="0.5">
      <c r="A6">
        <v>5</v>
      </c>
      <c r="B6" t="s">
        <v>127</v>
      </c>
      <c r="D6">
        <v>5</v>
      </c>
      <c r="E6" t="s">
        <v>127</v>
      </c>
      <c r="F6" s="8">
        <v>30000</v>
      </c>
    </row>
    <row r="7" spans="1:6" x14ac:dyDescent="0.5">
      <c r="A7">
        <v>6</v>
      </c>
      <c r="B7" t="s">
        <v>128</v>
      </c>
      <c r="D7">
        <v>6</v>
      </c>
      <c r="E7" t="s">
        <v>128</v>
      </c>
      <c r="F7" s="8">
        <v>35000</v>
      </c>
    </row>
    <row r="8" spans="1:6" x14ac:dyDescent="0.5">
      <c r="A8">
        <v>7</v>
      </c>
      <c r="B8" t="s">
        <v>129</v>
      </c>
      <c r="D8">
        <v>7</v>
      </c>
      <c r="E8" t="s">
        <v>129</v>
      </c>
      <c r="F8" s="8">
        <v>40000</v>
      </c>
    </row>
    <row r="9" spans="1:6" x14ac:dyDescent="0.5">
      <c r="A9">
        <v>8</v>
      </c>
      <c r="B9" t="s">
        <v>130</v>
      </c>
      <c r="D9">
        <v>8</v>
      </c>
      <c r="E9" t="s">
        <v>130</v>
      </c>
      <c r="F9" s="8">
        <v>35000</v>
      </c>
    </row>
    <row r="10" spans="1:6" x14ac:dyDescent="0.5">
      <c r="A10">
        <v>9</v>
      </c>
      <c r="B10" t="s">
        <v>131</v>
      </c>
      <c r="D10">
        <v>9</v>
      </c>
      <c r="E10" t="s">
        <v>131</v>
      </c>
      <c r="F10" s="8">
        <v>40000</v>
      </c>
    </row>
    <row r="11" spans="1:6" x14ac:dyDescent="0.5">
      <c r="A11">
        <v>10</v>
      </c>
      <c r="B11" t="s">
        <v>132</v>
      </c>
      <c r="D11">
        <v>10</v>
      </c>
      <c r="E11" t="s">
        <v>132</v>
      </c>
      <c r="F11" s="8">
        <v>35000</v>
      </c>
    </row>
    <row r="12" spans="1:6" x14ac:dyDescent="0.5">
      <c r="A12">
        <v>11</v>
      </c>
      <c r="B12" t="s">
        <v>133</v>
      </c>
      <c r="D12">
        <v>11</v>
      </c>
      <c r="E12" t="s">
        <v>133</v>
      </c>
      <c r="F12" s="8">
        <v>46000</v>
      </c>
    </row>
    <row r="13" spans="1:6" x14ac:dyDescent="0.5">
      <c r="A13">
        <v>12</v>
      </c>
      <c r="B13" t="s">
        <v>134</v>
      </c>
      <c r="D13">
        <v>12</v>
      </c>
      <c r="E13" t="s">
        <v>134</v>
      </c>
      <c r="F13" s="8">
        <v>42000</v>
      </c>
    </row>
    <row r="14" spans="1:6" x14ac:dyDescent="0.5">
      <c r="A14">
        <v>13</v>
      </c>
      <c r="B14" t="s">
        <v>135</v>
      </c>
      <c r="D14">
        <v>13</v>
      </c>
      <c r="E14" t="s">
        <v>135</v>
      </c>
      <c r="F14" s="8">
        <v>46000</v>
      </c>
    </row>
    <row r="15" spans="1:6" x14ac:dyDescent="0.5">
      <c r="A15">
        <v>14</v>
      </c>
      <c r="B15" t="s">
        <v>136</v>
      </c>
      <c r="D15">
        <v>14</v>
      </c>
      <c r="E15" t="s">
        <v>136</v>
      </c>
      <c r="F15" s="8">
        <v>48000</v>
      </c>
    </row>
    <row r="16" spans="1:6" x14ac:dyDescent="0.5">
      <c r="A16">
        <v>15</v>
      </c>
      <c r="B16" t="s">
        <v>137</v>
      </c>
      <c r="D16">
        <v>15</v>
      </c>
      <c r="E16" t="s">
        <v>137</v>
      </c>
      <c r="F16" s="8">
        <v>52000</v>
      </c>
    </row>
    <row r="17" spans="1:6" x14ac:dyDescent="0.5">
      <c r="A17">
        <v>16</v>
      </c>
      <c r="B17" t="s">
        <v>138</v>
      </c>
      <c r="D17">
        <v>16</v>
      </c>
      <c r="E17" t="s">
        <v>138</v>
      </c>
      <c r="F17" s="8">
        <v>60000</v>
      </c>
    </row>
    <row r="18" spans="1:6" x14ac:dyDescent="0.5">
      <c r="A18">
        <v>17</v>
      </c>
      <c r="B18" t="s">
        <v>139</v>
      </c>
      <c r="D18">
        <v>17</v>
      </c>
      <c r="E18" t="s">
        <v>139</v>
      </c>
      <c r="F18" s="8">
        <v>65000</v>
      </c>
    </row>
    <row r="19" spans="1:6" x14ac:dyDescent="0.5">
      <c r="A19">
        <v>18</v>
      </c>
      <c r="B19" t="s">
        <v>140</v>
      </c>
      <c r="D19">
        <v>18</v>
      </c>
      <c r="E19" t="s">
        <v>140</v>
      </c>
      <c r="F19" s="8">
        <v>70000</v>
      </c>
    </row>
    <row r="20" spans="1:6" x14ac:dyDescent="0.5">
      <c r="A20">
        <v>19</v>
      </c>
      <c r="B20" t="s">
        <v>141</v>
      </c>
      <c r="D20">
        <v>19</v>
      </c>
      <c r="E20" t="s">
        <v>141</v>
      </c>
      <c r="F20" s="8">
        <v>42000</v>
      </c>
    </row>
    <row r="21" spans="1:6" x14ac:dyDescent="0.5">
      <c r="A21">
        <v>20</v>
      </c>
      <c r="B21" t="s">
        <v>142</v>
      </c>
      <c r="D21">
        <v>20</v>
      </c>
      <c r="E21" t="s">
        <v>142</v>
      </c>
      <c r="F21" s="8">
        <v>46000</v>
      </c>
    </row>
    <row r="22" spans="1:6" x14ac:dyDescent="0.5">
      <c r="A22">
        <v>21</v>
      </c>
      <c r="B22" t="s">
        <v>143</v>
      </c>
      <c r="D22">
        <v>21</v>
      </c>
      <c r="E22" t="s">
        <v>143</v>
      </c>
      <c r="F22" s="8">
        <v>48000</v>
      </c>
    </row>
    <row r="23" spans="1:6" x14ac:dyDescent="0.5">
      <c r="A23">
        <v>22</v>
      </c>
      <c r="B23" t="s">
        <v>144</v>
      </c>
      <c r="D23">
        <v>22</v>
      </c>
      <c r="E23" t="s">
        <v>144</v>
      </c>
      <c r="F23" s="8">
        <v>52000</v>
      </c>
    </row>
    <row r="24" spans="1:6" x14ac:dyDescent="0.5">
      <c r="A24">
        <v>23</v>
      </c>
      <c r="B24" t="s">
        <v>145</v>
      </c>
      <c r="D24">
        <v>23</v>
      </c>
      <c r="E24" t="s">
        <v>145</v>
      </c>
      <c r="F24" s="8">
        <v>60000</v>
      </c>
    </row>
    <row r="25" spans="1:6" x14ac:dyDescent="0.5">
      <c r="A25">
        <v>24</v>
      </c>
      <c r="B25" t="s">
        <v>146</v>
      </c>
      <c r="D25">
        <v>24</v>
      </c>
      <c r="E25" t="s">
        <v>146</v>
      </c>
      <c r="F25" s="8">
        <v>65000</v>
      </c>
    </row>
    <row r="26" spans="1:6" x14ac:dyDescent="0.5">
      <c r="A26">
        <v>25</v>
      </c>
      <c r="B26" t="s">
        <v>147</v>
      </c>
      <c r="D26">
        <v>25</v>
      </c>
      <c r="E26" t="s">
        <v>147</v>
      </c>
      <c r="F26" s="8">
        <v>70000</v>
      </c>
    </row>
    <row r="27" spans="1:6" x14ac:dyDescent="0.5">
      <c r="A27">
        <v>26</v>
      </c>
      <c r="B27" t="s">
        <v>91</v>
      </c>
      <c r="D27">
        <v>26</v>
      </c>
      <c r="E27" t="s">
        <v>91</v>
      </c>
      <c r="F27" s="8">
        <v>24000</v>
      </c>
    </row>
    <row r="28" spans="1:6" x14ac:dyDescent="0.5">
      <c r="A28">
        <v>27</v>
      </c>
      <c r="B28" t="s">
        <v>92</v>
      </c>
      <c r="D28">
        <v>27</v>
      </c>
      <c r="E28" t="s">
        <v>92</v>
      </c>
      <c r="F28" s="8">
        <v>24000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C4CB-2FBB-4210-B98D-A77C046C80A0}">
  <dimension ref="A1:G16"/>
  <sheetViews>
    <sheetView workbookViewId="0">
      <selection activeCell="F2" sqref="F2"/>
    </sheetView>
  </sheetViews>
  <sheetFormatPr defaultRowHeight="14.35" x14ac:dyDescent="0.5"/>
  <cols>
    <col min="1" max="1" width="10.52734375" bestFit="1" customWidth="1"/>
    <col min="2" max="2" width="24.8203125" bestFit="1" customWidth="1"/>
    <col min="4" max="4" width="16.46875" bestFit="1" customWidth="1"/>
    <col min="5" max="5" width="24.8203125" bestFit="1" customWidth="1"/>
    <col min="6" max="6" width="9.5859375" style="8" bestFit="1" customWidth="1"/>
    <col min="7" max="7" width="13.1171875" bestFit="1" customWidth="1"/>
  </cols>
  <sheetData>
    <row r="1" spans="1:7" x14ac:dyDescent="0.5">
      <c r="A1" t="s">
        <v>150</v>
      </c>
      <c r="B1" t="s">
        <v>151</v>
      </c>
      <c r="D1" t="s">
        <v>166</v>
      </c>
      <c r="E1" t="s">
        <v>167</v>
      </c>
      <c r="F1" s="8" t="s">
        <v>168</v>
      </c>
      <c r="G1" t="s">
        <v>169</v>
      </c>
    </row>
    <row r="2" spans="1:7" x14ac:dyDescent="0.5">
      <c r="A2">
        <v>1</v>
      </c>
      <c r="B2" t="s">
        <v>152</v>
      </c>
      <c r="D2">
        <v>1</v>
      </c>
      <c r="E2" t="s">
        <v>152</v>
      </c>
      <c r="F2" s="8">
        <v>0.6</v>
      </c>
    </row>
    <row r="3" spans="1:7" x14ac:dyDescent="0.5">
      <c r="A3">
        <v>2</v>
      </c>
      <c r="B3" t="s">
        <v>153</v>
      </c>
      <c r="D3">
        <v>2</v>
      </c>
      <c r="E3" t="s">
        <v>153</v>
      </c>
      <c r="F3" s="8">
        <v>1</v>
      </c>
    </row>
    <row r="4" spans="1:7" x14ac:dyDescent="0.5">
      <c r="A4">
        <v>3</v>
      </c>
      <c r="B4" t="s">
        <v>154</v>
      </c>
      <c r="D4">
        <v>3</v>
      </c>
      <c r="E4" t="s">
        <v>154</v>
      </c>
      <c r="F4" s="8">
        <v>1</v>
      </c>
    </row>
    <row r="5" spans="1:7" x14ac:dyDescent="0.5">
      <c r="A5">
        <v>4</v>
      </c>
      <c r="B5" t="s">
        <v>155</v>
      </c>
      <c r="D5">
        <v>4</v>
      </c>
      <c r="E5" t="s">
        <v>155</v>
      </c>
      <c r="F5" s="8">
        <v>1</v>
      </c>
    </row>
    <row r="6" spans="1:7" x14ac:dyDescent="0.5">
      <c r="A6">
        <v>5</v>
      </c>
      <c r="B6" t="s">
        <v>156</v>
      </c>
      <c r="D6">
        <v>5</v>
      </c>
      <c r="E6" t="s">
        <v>156</v>
      </c>
      <c r="F6" s="8">
        <v>1</v>
      </c>
    </row>
    <row r="7" spans="1:7" x14ac:dyDescent="0.5">
      <c r="A7">
        <v>6</v>
      </c>
      <c r="B7" t="s">
        <v>157</v>
      </c>
      <c r="D7">
        <v>6</v>
      </c>
      <c r="E7" t="s">
        <v>157</v>
      </c>
      <c r="F7" s="8">
        <v>1</v>
      </c>
    </row>
    <row r="8" spans="1:7" x14ac:dyDescent="0.5">
      <c r="A8">
        <v>7</v>
      </c>
      <c r="B8" t="s">
        <v>158</v>
      </c>
      <c r="D8">
        <v>7</v>
      </c>
      <c r="E8" t="s">
        <v>158</v>
      </c>
      <c r="F8" s="8">
        <v>1</v>
      </c>
    </row>
    <row r="9" spans="1:7" x14ac:dyDescent="0.5">
      <c r="A9">
        <v>8</v>
      </c>
      <c r="B9" t="s">
        <v>159</v>
      </c>
      <c r="D9">
        <v>8</v>
      </c>
      <c r="E9" t="s">
        <v>170</v>
      </c>
      <c r="F9" s="8">
        <v>1</v>
      </c>
    </row>
    <row r="10" spans="1:7" x14ac:dyDescent="0.5">
      <c r="A10">
        <v>9</v>
      </c>
      <c r="B10" t="s">
        <v>160</v>
      </c>
      <c r="D10">
        <v>9</v>
      </c>
      <c r="E10" t="s">
        <v>160</v>
      </c>
      <c r="F10" s="8">
        <v>1</v>
      </c>
    </row>
    <row r="11" spans="1:7" x14ac:dyDescent="0.5">
      <c r="A11">
        <v>10</v>
      </c>
      <c r="B11" t="s">
        <v>161</v>
      </c>
      <c r="D11">
        <v>10</v>
      </c>
      <c r="E11" t="s">
        <v>161</v>
      </c>
      <c r="F11" s="8">
        <v>1</v>
      </c>
    </row>
    <row r="12" spans="1:7" x14ac:dyDescent="0.5">
      <c r="A12">
        <v>11</v>
      </c>
      <c r="B12" t="s">
        <v>162</v>
      </c>
      <c r="D12">
        <v>11</v>
      </c>
      <c r="E12" t="s">
        <v>162</v>
      </c>
      <c r="F12" s="8">
        <v>0.8</v>
      </c>
    </row>
    <row r="13" spans="1:7" x14ac:dyDescent="0.5">
      <c r="A13">
        <v>12</v>
      </c>
      <c r="B13" t="s">
        <v>163</v>
      </c>
      <c r="D13">
        <v>12</v>
      </c>
      <c r="E13" t="s">
        <v>163</v>
      </c>
      <c r="F13" s="8">
        <v>0.6</v>
      </c>
    </row>
    <row r="14" spans="1:7" x14ac:dyDescent="0.5">
      <c r="A14">
        <v>13</v>
      </c>
      <c r="B14" t="s">
        <v>164</v>
      </c>
      <c r="D14">
        <v>13</v>
      </c>
      <c r="E14" t="s">
        <v>164</v>
      </c>
      <c r="F14" s="8">
        <v>1</v>
      </c>
    </row>
    <row r="15" spans="1:7" x14ac:dyDescent="0.5">
      <c r="A15">
        <v>14</v>
      </c>
      <c r="B15" t="s">
        <v>165</v>
      </c>
      <c r="D15">
        <v>14</v>
      </c>
      <c r="E15" t="s">
        <v>165</v>
      </c>
      <c r="F15" s="8">
        <v>1</v>
      </c>
    </row>
    <row r="16" spans="1:7" x14ac:dyDescent="0.5">
      <c r="A16">
        <v>15</v>
      </c>
      <c r="B16" t="s">
        <v>91</v>
      </c>
      <c r="D16">
        <v>15</v>
      </c>
      <c r="E16" t="s">
        <v>91</v>
      </c>
      <c r="F16" s="8" t="s">
        <v>171</v>
      </c>
      <c r="G16" t="s">
        <v>171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DC09-6FC6-4AEB-9166-C40875F8B380}">
  <dimension ref="A1:B33"/>
  <sheetViews>
    <sheetView workbookViewId="0">
      <selection activeCell="H28" sqref="H28"/>
    </sheetView>
  </sheetViews>
  <sheetFormatPr defaultRowHeight="14.35" x14ac:dyDescent="0.5"/>
  <cols>
    <col min="1" max="1" width="15.41015625" customWidth="1"/>
    <col min="2" max="2" width="26.64453125" bestFit="1" customWidth="1"/>
  </cols>
  <sheetData>
    <row r="1" spans="1:2" x14ac:dyDescent="0.5">
      <c r="A1" s="10" t="s">
        <v>203</v>
      </c>
      <c r="B1" t="s">
        <v>204</v>
      </c>
    </row>
    <row r="2" spans="1:2" x14ac:dyDescent="0.5">
      <c r="A2" s="11">
        <v>0.40500000000000003</v>
      </c>
      <c r="B2" s="12">
        <v>0.125</v>
      </c>
    </row>
    <row r="3" spans="1:2" x14ac:dyDescent="0.5">
      <c r="A3" s="11">
        <v>0.54</v>
      </c>
      <c r="B3" s="12">
        <v>0.25</v>
      </c>
    </row>
    <row r="4" spans="1:2" x14ac:dyDescent="0.5">
      <c r="A4" s="11">
        <v>0.67500000000000004</v>
      </c>
      <c r="B4" s="12">
        <v>0.375</v>
      </c>
    </row>
    <row r="5" spans="1:2" x14ac:dyDescent="0.5">
      <c r="A5" s="11">
        <v>0.84</v>
      </c>
      <c r="B5" s="12">
        <v>0.5</v>
      </c>
    </row>
    <row r="6" spans="1:2" x14ac:dyDescent="0.5">
      <c r="A6" s="11">
        <v>1.05</v>
      </c>
      <c r="B6" s="12">
        <v>0.75</v>
      </c>
    </row>
    <row r="7" spans="1:2" x14ac:dyDescent="0.5">
      <c r="A7" s="11">
        <v>1.3149999999999999</v>
      </c>
      <c r="B7" s="12">
        <v>1</v>
      </c>
    </row>
    <row r="8" spans="1:2" x14ac:dyDescent="0.5">
      <c r="A8" s="11">
        <v>1.66</v>
      </c>
      <c r="B8" s="12">
        <v>1.25</v>
      </c>
    </row>
    <row r="9" spans="1:2" x14ac:dyDescent="0.5">
      <c r="A9" s="11">
        <v>1.9</v>
      </c>
      <c r="B9" s="12">
        <v>1.5</v>
      </c>
    </row>
    <row r="10" spans="1:2" x14ac:dyDescent="0.5">
      <c r="A10" s="11">
        <v>2.375</v>
      </c>
      <c r="B10" s="12">
        <v>2</v>
      </c>
    </row>
    <row r="11" spans="1:2" x14ac:dyDescent="0.5">
      <c r="A11" s="11">
        <v>2.875</v>
      </c>
      <c r="B11" s="12">
        <v>2.5</v>
      </c>
    </row>
    <row r="12" spans="1:2" x14ac:dyDescent="0.5">
      <c r="A12" s="11">
        <v>3.5</v>
      </c>
      <c r="B12" s="12">
        <v>3</v>
      </c>
    </row>
    <row r="13" spans="1:2" x14ac:dyDescent="0.5">
      <c r="A13" s="11">
        <v>4</v>
      </c>
      <c r="B13" s="12">
        <v>3.5</v>
      </c>
    </row>
    <row r="14" spans="1:2" x14ac:dyDescent="0.5">
      <c r="A14" s="11">
        <v>4.5</v>
      </c>
      <c r="B14" s="12">
        <v>4</v>
      </c>
    </row>
    <row r="15" spans="1:2" x14ac:dyDescent="0.5">
      <c r="A15" s="11">
        <v>5.5629999999999997</v>
      </c>
      <c r="B15" s="12">
        <v>5</v>
      </c>
    </row>
    <row r="16" spans="1:2" x14ac:dyDescent="0.5">
      <c r="A16" s="11">
        <v>6.625</v>
      </c>
      <c r="B16" s="12">
        <v>6</v>
      </c>
    </row>
    <row r="17" spans="1:2" x14ac:dyDescent="0.5">
      <c r="A17" s="11">
        <v>8.625</v>
      </c>
      <c r="B17" s="12">
        <v>8</v>
      </c>
    </row>
    <row r="18" spans="1:2" x14ac:dyDescent="0.5">
      <c r="A18" s="11">
        <v>10.75</v>
      </c>
      <c r="B18" s="12">
        <v>10</v>
      </c>
    </row>
    <row r="19" spans="1:2" x14ac:dyDescent="0.5">
      <c r="A19" s="11">
        <v>12.75</v>
      </c>
      <c r="B19" s="12">
        <v>12</v>
      </c>
    </row>
    <row r="20" spans="1:2" x14ac:dyDescent="0.5">
      <c r="A20" s="11">
        <v>14</v>
      </c>
      <c r="B20" s="12">
        <v>14</v>
      </c>
    </row>
    <row r="21" spans="1:2" x14ac:dyDescent="0.5">
      <c r="A21" s="11">
        <v>16</v>
      </c>
      <c r="B21" s="12">
        <v>16</v>
      </c>
    </row>
    <row r="22" spans="1:2" x14ac:dyDescent="0.5">
      <c r="A22" s="11">
        <v>18</v>
      </c>
      <c r="B22" s="12">
        <v>18</v>
      </c>
    </row>
    <row r="23" spans="1:2" x14ac:dyDescent="0.5">
      <c r="A23" s="11">
        <v>20</v>
      </c>
      <c r="B23" s="12">
        <v>20</v>
      </c>
    </row>
    <row r="24" spans="1:2" x14ac:dyDescent="0.5">
      <c r="A24" s="11">
        <v>22</v>
      </c>
      <c r="B24" s="12">
        <v>22</v>
      </c>
    </row>
    <row r="25" spans="1:2" x14ac:dyDescent="0.5">
      <c r="A25" s="11">
        <v>24</v>
      </c>
      <c r="B25" s="12">
        <v>24</v>
      </c>
    </row>
    <row r="26" spans="1:2" x14ac:dyDescent="0.5">
      <c r="A26" s="11">
        <v>26</v>
      </c>
      <c r="B26" s="12">
        <v>26</v>
      </c>
    </row>
    <row r="27" spans="1:2" x14ac:dyDescent="0.5">
      <c r="A27" s="11">
        <v>28</v>
      </c>
      <c r="B27" s="12">
        <v>28</v>
      </c>
    </row>
    <row r="28" spans="1:2" x14ac:dyDescent="0.5">
      <c r="A28" s="11">
        <v>30</v>
      </c>
      <c r="B28" s="12">
        <v>30</v>
      </c>
    </row>
    <row r="29" spans="1:2" x14ac:dyDescent="0.5">
      <c r="A29" s="11">
        <v>32</v>
      </c>
      <c r="B29" s="12">
        <v>32</v>
      </c>
    </row>
    <row r="30" spans="1:2" x14ac:dyDescent="0.5">
      <c r="A30" s="11">
        <v>34</v>
      </c>
      <c r="B30" s="12">
        <v>34</v>
      </c>
    </row>
    <row r="31" spans="1:2" x14ac:dyDescent="0.5">
      <c r="A31" s="11">
        <v>36</v>
      </c>
      <c r="B31" s="12">
        <v>36</v>
      </c>
    </row>
    <row r="32" spans="1:2" x14ac:dyDescent="0.5">
      <c r="A32" s="11">
        <v>42</v>
      </c>
      <c r="B32" s="12">
        <v>42</v>
      </c>
    </row>
    <row r="33" spans="1:1" x14ac:dyDescent="0.5">
      <c r="A3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F532B-3A36-4DD0-B7D4-8571B4AB4692}">
  <dimension ref="A1:W27"/>
  <sheetViews>
    <sheetView zoomScale="90" zoomScaleNormal="90" workbookViewId="0">
      <selection activeCell="J1" sqref="J1"/>
    </sheetView>
  </sheetViews>
  <sheetFormatPr defaultRowHeight="14.35" x14ac:dyDescent="0.5"/>
  <cols>
    <col min="1" max="1" width="6.52734375" style="12" bestFit="1" customWidth="1"/>
    <col min="2" max="2" width="13.703125" style="8" customWidth="1"/>
    <col min="3" max="3" width="7.76171875" bestFit="1" customWidth="1"/>
    <col min="4" max="4" width="5.46875" customWidth="1"/>
    <col min="5" max="5" width="8.9375" customWidth="1"/>
    <col min="11" max="11" width="19" customWidth="1"/>
    <col min="13" max="13" width="36.87890625" style="4" bestFit="1" customWidth="1"/>
    <col min="14" max="14" width="15.9375" style="4" bestFit="1" customWidth="1"/>
    <col min="15" max="15" width="13.9375" style="4" bestFit="1" customWidth="1"/>
    <col min="16" max="16" width="20.05859375" style="4" bestFit="1" customWidth="1"/>
    <col min="17" max="17" width="15.703125" style="4" customWidth="1"/>
    <col min="18" max="18" width="16.703125" style="4" customWidth="1"/>
    <col min="19" max="19" width="15.29296875" style="4" customWidth="1"/>
    <col min="20" max="20" width="20.05859375" style="4" bestFit="1" customWidth="1"/>
    <col min="21" max="21" width="20.05859375" style="4" customWidth="1"/>
    <col min="22" max="22" width="32.234375" bestFit="1" customWidth="1"/>
    <col min="23" max="23" width="174.52734375" style="4" bestFit="1" customWidth="1"/>
  </cols>
  <sheetData>
    <row r="1" spans="1:23" ht="71.7" x14ac:dyDescent="0.5">
      <c r="A1" s="17" t="s">
        <v>207</v>
      </c>
      <c r="B1" s="18" t="s">
        <v>208</v>
      </c>
      <c r="C1" s="13" t="s">
        <v>209</v>
      </c>
      <c r="D1" s="13" t="s">
        <v>210</v>
      </c>
      <c r="E1" s="13" t="s">
        <v>211</v>
      </c>
      <c r="F1" s="13" t="s">
        <v>212</v>
      </c>
      <c r="G1" s="13" t="s">
        <v>213</v>
      </c>
      <c r="H1" s="13" t="s">
        <v>214</v>
      </c>
      <c r="I1" s="13" t="s">
        <v>215</v>
      </c>
      <c r="J1" s="13"/>
      <c r="K1" s="13"/>
      <c r="L1" s="13"/>
    </row>
    <row r="2" spans="1:23" ht="28.7" x14ac:dyDescent="0.5">
      <c r="A2" s="11">
        <v>0.84</v>
      </c>
      <c r="B2" s="14">
        <v>6.5449791666666701E-2</v>
      </c>
      <c r="C2" s="14">
        <v>9.8174687499999996E-2</v>
      </c>
      <c r="D2" s="14">
        <v>0.19634937499999999</v>
      </c>
      <c r="E2" s="14">
        <v>6.544979166666666E-2</v>
      </c>
      <c r="F2" s="14">
        <v>3.272489583333333E-2</v>
      </c>
      <c r="G2" s="14">
        <v>4.9087343749999998E-2</v>
      </c>
      <c r="H2" s="14">
        <v>9.8174687499999996E-2</v>
      </c>
      <c r="I2" s="14">
        <v>3.272489583333333E-2</v>
      </c>
      <c r="J2" s="15" t="s">
        <v>217</v>
      </c>
      <c r="K2" s="15"/>
      <c r="L2" s="15"/>
      <c r="M2" s="4" t="s">
        <v>218</v>
      </c>
      <c r="N2" s="4" t="s">
        <v>219</v>
      </c>
      <c r="O2" s="4" t="s">
        <v>220</v>
      </c>
      <c r="P2" s="4" t="s">
        <v>221</v>
      </c>
      <c r="Q2" s="4" t="s">
        <v>225</v>
      </c>
      <c r="R2" s="4" t="s">
        <v>224</v>
      </c>
      <c r="S2" s="4" t="s">
        <v>223</v>
      </c>
      <c r="T2" s="4" t="s">
        <v>222</v>
      </c>
      <c r="V2" t="s">
        <v>226</v>
      </c>
      <c r="W2" s="16" t="str">
        <f>CONCATENATE(M2,TEXT(B2,"0.00"),N2,TEXT(C2,"0.00"),O2,TEXT(D2,"0.00"),P2,TEXT(E2,"0.00"),Q2,TEXT(F2,"0.00"),R2,TEXT(G2,"0.00"),S2,TEXT(H2,"0.00"),T2,TEXT(I2,"0.00"),V2,A2, ";")</f>
        <v>UPDATE [dbo].[OutsideDiameters] set Degree90_1R =  0.07, Degree90_1_5R =0.10, Degree90_3R = 0.20, Degree90_Unknown =0.07, Degree45_1R = 0.03, Degree45_1_5R =0.05, Degree45_3R = 0.10, Degree45_Unknown = 0.03 where [OutsideDiameterItem] =  0.84;</v>
      </c>
    </row>
    <row r="3" spans="1:23" ht="28.7" x14ac:dyDescent="0.5">
      <c r="A3" s="11">
        <v>1.05</v>
      </c>
      <c r="B3" s="14">
        <v>9.8174687499999982E-2</v>
      </c>
      <c r="C3" s="14">
        <v>0.14726203124999998</v>
      </c>
      <c r="D3" s="14">
        <v>0.29452406249999996</v>
      </c>
      <c r="E3" s="14">
        <v>9.8174687499999982E-2</v>
      </c>
      <c r="F3" s="14">
        <v>4.9087343749999991E-2</v>
      </c>
      <c r="G3" s="14">
        <v>7.363101562499999E-2</v>
      </c>
      <c r="H3" s="14">
        <v>0.14726203124999998</v>
      </c>
      <c r="I3" s="14">
        <v>4.9087343749999991E-2</v>
      </c>
      <c r="J3" s="15" t="s">
        <v>217</v>
      </c>
      <c r="K3" s="15"/>
      <c r="L3" s="15"/>
      <c r="M3" s="4" t="s">
        <v>218</v>
      </c>
      <c r="N3" s="4" t="s">
        <v>219</v>
      </c>
      <c r="O3" s="4" t="s">
        <v>220</v>
      </c>
      <c r="P3" s="4" t="s">
        <v>221</v>
      </c>
      <c r="Q3" s="4" t="s">
        <v>225</v>
      </c>
      <c r="R3" s="4" t="s">
        <v>224</v>
      </c>
      <c r="S3" s="4" t="s">
        <v>223</v>
      </c>
      <c r="T3" s="4" t="s">
        <v>222</v>
      </c>
      <c r="V3" t="s">
        <v>226</v>
      </c>
      <c r="W3" s="16" t="str">
        <f t="shared" ref="W3:W27" si="0">CONCATENATE(M3,TEXT(B3,"0.00"),N3,TEXT(C3,"0.00"),O3,TEXT(D3,"0.00"),P3,TEXT(E3,"0.00"),Q3,TEXT(F3,"0.00"),R3,TEXT(G3,"0.00"),S3,TEXT(H3,"0.00"),T3,TEXT(I3,"0.00"),V3,A3, ";")</f>
        <v>UPDATE [dbo].[OutsideDiameters] set Degree90_1R =  0.10, Degree90_1_5R =0.15, Degree90_3R = 0.29, Degree90_Unknown =0.10, Degree45_1R = 0.05, Degree45_1_5R =0.07, Degree45_3R = 0.15, Degree45_Unknown = 0.05 where [OutsideDiameterItem] =  1.05;</v>
      </c>
    </row>
    <row r="4" spans="1:23" ht="28.7" x14ac:dyDescent="0.5">
      <c r="A4" s="11">
        <v>1.3149999999999999</v>
      </c>
      <c r="B4" s="14">
        <v>0.13089958333333332</v>
      </c>
      <c r="C4" s="14">
        <v>0.19634937499999999</v>
      </c>
      <c r="D4" s="14">
        <v>0.39269874999999999</v>
      </c>
      <c r="E4" s="14">
        <v>0.13089958333333332</v>
      </c>
      <c r="F4" s="14">
        <v>6.544979166666666E-2</v>
      </c>
      <c r="G4" s="14">
        <v>9.8174687499999996E-2</v>
      </c>
      <c r="H4" s="14">
        <v>0.19634937499999999</v>
      </c>
      <c r="I4" s="14">
        <v>6.544979166666666E-2</v>
      </c>
      <c r="J4" s="15" t="s">
        <v>217</v>
      </c>
      <c r="K4" s="15" t="s">
        <v>216</v>
      </c>
      <c r="L4" s="15"/>
      <c r="M4" s="4" t="s">
        <v>218</v>
      </c>
      <c r="N4" s="4" t="s">
        <v>219</v>
      </c>
      <c r="O4" s="4" t="s">
        <v>220</v>
      </c>
      <c r="P4" s="4" t="s">
        <v>221</v>
      </c>
      <c r="Q4" s="4" t="s">
        <v>225</v>
      </c>
      <c r="R4" s="4" t="s">
        <v>224</v>
      </c>
      <c r="S4" s="4" t="s">
        <v>223</v>
      </c>
      <c r="T4" s="4" t="s">
        <v>222</v>
      </c>
      <c r="V4" t="s">
        <v>226</v>
      </c>
      <c r="W4" s="16" t="str">
        <f t="shared" si="0"/>
        <v>UPDATE [dbo].[OutsideDiameters] set Degree90_1R =  0.13, Degree90_1_5R =0.20, Degree90_3R = 0.39, Degree90_Unknown =0.13, Degree45_1R = 0.07, Degree45_1_5R =0.10, Degree45_3R = 0.20, Degree45_Unknown = 0.07 where [OutsideDiameterItem] =  1.315;</v>
      </c>
    </row>
    <row r="5" spans="1:23" ht="28.7" x14ac:dyDescent="0.5">
      <c r="A5" s="11">
        <v>1.66</v>
      </c>
      <c r="B5" s="14">
        <v>0.16362447916666667</v>
      </c>
      <c r="C5" s="14">
        <v>0.24543671875</v>
      </c>
      <c r="D5" s="14">
        <v>0.49087343750000001</v>
      </c>
      <c r="E5" s="14">
        <v>0.16362447916666667</v>
      </c>
      <c r="F5" s="14">
        <v>8.1812239583333335E-2</v>
      </c>
      <c r="G5" s="14">
        <v>0.122718359375</v>
      </c>
      <c r="H5" s="14">
        <v>0.24543671875</v>
      </c>
      <c r="I5" s="14">
        <v>8.1812239583333335E-2</v>
      </c>
      <c r="J5" s="15" t="s">
        <v>217</v>
      </c>
      <c r="K5" s="15"/>
      <c r="L5" s="15"/>
      <c r="M5" s="4" t="s">
        <v>218</v>
      </c>
      <c r="N5" s="4" t="s">
        <v>219</v>
      </c>
      <c r="O5" s="4" t="s">
        <v>220</v>
      </c>
      <c r="P5" s="4" t="s">
        <v>221</v>
      </c>
      <c r="Q5" s="4" t="s">
        <v>225</v>
      </c>
      <c r="R5" s="4" t="s">
        <v>224</v>
      </c>
      <c r="S5" s="4" t="s">
        <v>223</v>
      </c>
      <c r="T5" s="4" t="s">
        <v>222</v>
      </c>
      <c r="V5" t="s">
        <v>226</v>
      </c>
      <c r="W5" s="16" t="str">
        <f t="shared" si="0"/>
        <v>UPDATE [dbo].[OutsideDiameters] set Degree90_1R =  0.16, Degree90_1_5R =0.25, Degree90_3R = 0.49, Degree90_Unknown =0.16, Degree45_1R = 0.08, Degree45_1_5R =0.12, Degree45_3R = 0.25, Degree45_Unknown = 0.08 where [OutsideDiameterItem] =  1.66;</v>
      </c>
    </row>
    <row r="6" spans="1:23" ht="28.7" x14ac:dyDescent="0.5">
      <c r="A6" s="11">
        <v>1.9</v>
      </c>
      <c r="B6" s="14">
        <v>0.19634937499999996</v>
      </c>
      <c r="C6" s="14">
        <v>0.29452406249999996</v>
      </c>
      <c r="D6" s="14">
        <v>0.58904812499999992</v>
      </c>
      <c r="E6" s="14">
        <v>0.19634937499999996</v>
      </c>
      <c r="F6" s="14">
        <v>9.8174687499999982E-2</v>
      </c>
      <c r="G6" s="14">
        <v>0.14726203124999998</v>
      </c>
      <c r="H6" s="14">
        <v>0.29452406249999996</v>
      </c>
      <c r="I6" s="14">
        <v>9.8174687499999982E-2</v>
      </c>
      <c r="J6" s="15" t="s">
        <v>217</v>
      </c>
      <c r="K6" s="15"/>
      <c r="L6" s="15"/>
      <c r="M6" s="4" t="s">
        <v>218</v>
      </c>
      <c r="N6" s="4" t="s">
        <v>219</v>
      </c>
      <c r="O6" s="4" t="s">
        <v>220</v>
      </c>
      <c r="P6" s="4" t="s">
        <v>221</v>
      </c>
      <c r="Q6" s="4" t="s">
        <v>225</v>
      </c>
      <c r="R6" s="4" t="s">
        <v>224</v>
      </c>
      <c r="S6" s="4" t="s">
        <v>223</v>
      </c>
      <c r="T6" s="4" t="s">
        <v>222</v>
      </c>
      <c r="V6" t="s">
        <v>226</v>
      </c>
      <c r="W6" s="16" t="str">
        <f t="shared" si="0"/>
        <v>UPDATE [dbo].[OutsideDiameters] set Degree90_1R =  0.20, Degree90_1_5R =0.29, Degree90_3R = 0.59, Degree90_Unknown =0.20, Degree45_1R = 0.10, Degree45_1_5R =0.15, Degree45_3R = 0.29, Degree45_Unknown = 0.10 where [OutsideDiameterItem] =  1.9;</v>
      </c>
    </row>
    <row r="7" spans="1:23" ht="28.7" x14ac:dyDescent="0.5">
      <c r="A7" s="11">
        <v>2.375</v>
      </c>
      <c r="B7" s="14">
        <v>0.26179916666666664</v>
      </c>
      <c r="C7" s="14">
        <v>0.39269874999999999</v>
      </c>
      <c r="D7" s="14">
        <v>0.78539749999999997</v>
      </c>
      <c r="E7" s="14">
        <v>0.26179916666666664</v>
      </c>
      <c r="F7" s="14">
        <v>0.13089958333333332</v>
      </c>
      <c r="G7" s="14">
        <v>0.19634937499999999</v>
      </c>
      <c r="H7" s="14">
        <v>0.39269874999999999</v>
      </c>
      <c r="I7" s="14">
        <v>0.13089958333333332</v>
      </c>
      <c r="J7" s="15" t="s">
        <v>217</v>
      </c>
      <c r="K7" s="15"/>
      <c r="L7" s="15"/>
      <c r="M7" s="4" t="s">
        <v>218</v>
      </c>
      <c r="N7" s="4" t="s">
        <v>219</v>
      </c>
      <c r="O7" s="4" t="s">
        <v>220</v>
      </c>
      <c r="P7" s="4" t="s">
        <v>221</v>
      </c>
      <c r="Q7" s="4" t="s">
        <v>225</v>
      </c>
      <c r="R7" s="4" t="s">
        <v>224</v>
      </c>
      <c r="S7" s="4" t="s">
        <v>223</v>
      </c>
      <c r="T7" s="4" t="s">
        <v>222</v>
      </c>
      <c r="V7" t="s">
        <v>226</v>
      </c>
      <c r="W7" s="16" t="str">
        <f t="shared" si="0"/>
        <v>UPDATE [dbo].[OutsideDiameters] set Degree90_1R =  0.26, Degree90_1_5R =0.39, Degree90_3R = 0.79, Degree90_Unknown =0.26, Degree45_1R = 0.13, Degree45_1_5R =0.20, Degree45_3R = 0.39, Degree45_Unknown = 0.13 where [OutsideDiameterItem] =  2.375;</v>
      </c>
    </row>
    <row r="8" spans="1:23" ht="28.7" x14ac:dyDescent="0.5">
      <c r="A8" s="11">
        <v>2.875</v>
      </c>
      <c r="B8" s="14">
        <v>0.32724895833333334</v>
      </c>
      <c r="C8" s="14">
        <v>0.49087343750000001</v>
      </c>
      <c r="D8" s="14">
        <v>0.98174687500000002</v>
      </c>
      <c r="E8" s="14">
        <v>0.32724895833333334</v>
      </c>
      <c r="F8" s="14">
        <v>0.16362447916666667</v>
      </c>
      <c r="G8" s="14">
        <v>0.24543671875</v>
      </c>
      <c r="H8" s="14">
        <v>0.49087343750000001</v>
      </c>
      <c r="I8" s="14">
        <v>0.16362447916666667</v>
      </c>
      <c r="J8" s="15" t="s">
        <v>217</v>
      </c>
      <c r="K8" s="15"/>
      <c r="L8" s="15"/>
      <c r="M8" s="4" t="s">
        <v>218</v>
      </c>
      <c r="N8" s="4" t="s">
        <v>219</v>
      </c>
      <c r="O8" s="4" t="s">
        <v>220</v>
      </c>
      <c r="P8" s="4" t="s">
        <v>221</v>
      </c>
      <c r="Q8" s="4" t="s">
        <v>225</v>
      </c>
      <c r="R8" s="4" t="s">
        <v>224</v>
      </c>
      <c r="S8" s="4" t="s">
        <v>223</v>
      </c>
      <c r="T8" s="4" t="s">
        <v>222</v>
      </c>
      <c r="V8" t="s">
        <v>226</v>
      </c>
      <c r="W8" s="16" t="str">
        <f t="shared" si="0"/>
        <v>UPDATE [dbo].[OutsideDiameters] set Degree90_1R =  0.33, Degree90_1_5R =0.49, Degree90_3R = 0.98, Degree90_Unknown =0.33, Degree45_1R = 0.16, Degree45_1_5R =0.25, Degree45_3R = 0.49, Degree45_Unknown = 0.16 where [OutsideDiameterItem] =  2.875;</v>
      </c>
    </row>
    <row r="9" spans="1:23" ht="28.7" x14ac:dyDescent="0.5">
      <c r="A9" s="11">
        <v>3.5</v>
      </c>
      <c r="B9" s="14">
        <v>0.39269874999999993</v>
      </c>
      <c r="C9" s="14">
        <v>0.58904812499999992</v>
      </c>
      <c r="D9" s="14">
        <v>1.1780962499999998</v>
      </c>
      <c r="E9" s="14">
        <v>0.39269874999999993</v>
      </c>
      <c r="F9" s="14">
        <v>0.19634937499999996</v>
      </c>
      <c r="G9" s="14">
        <v>0.29452406249999996</v>
      </c>
      <c r="H9" s="14">
        <v>0.58904812499999992</v>
      </c>
      <c r="I9" s="14">
        <v>0.19634937499999996</v>
      </c>
      <c r="J9" s="15" t="s">
        <v>217</v>
      </c>
      <c r="K9" s="15"/>
      <c r="L9" s="15"/>
      <c r="M9" s="4" t="s">
        <v>218</v>
      </c>
      <c r="N9" s="4" t="s">
        <v>219</v>
      </c>
      <c r="O9" s="4" t="s">
        <v>220</v>
      </c>
      <c r="P9" s="4" t="s">
        <v>221</v>
      </c>
      <c r="Q9" s="4" t="s">
        <v>225</v>
      </c>
      <c r="R9" s="4" t="s">
        <v>224</v>
      </c>
      <c r="S9" s="4" t="s">
        <v>223</v>
      </c>
      <c r="T9" s="4" t="s">
        <v>222</v>
      </c>
      <c r="V9" t="s">
        <v>226</v>
      </c>
      <c r="W9" s="16" t="str">
        <f t="shared" si="0"/>
        <v>UPDATE [dbo].[OutsideDiameters] set Degree90_1R =  0.39, Degree90_1_5R =0.59, Degree90_3R = 1.18, Degree90_Unknown =0.39, Degree45_1R = 0.20, Degree45_1_5R =0.29, Degree45_3R = 0.59, Degree45_Unknown = 0.20 where [OutsideDiameterItem] =  3.5;</v>
      </c>
    </row>
    <row r="10" spans="1:23" ht="28.7" x14ac:dyDescent="0.5">
      <c r="A10" s="11">
        <v>4</v>
      </c>
      <c r="B10" s="14">
        <v>0.45814854166666663</v>
      </c>
      <c r="C10" s="14">
        <v>0.68722281249999995</v>
      </c>
      <c r="D10" s="14">
        <v>1.3744456249999999</v>
      </c>
      <c r="E10" s="14">
        <v>0.45814854166666663</v>
      </c>
      <c r="F10" s="14">
        <v>0.22907427083333332</v>
      </c>
      <c r="G10" s="14">
        <v>0.34361140624999997</v>
      </c>
      <c r="H10" s="14">
        <v>0.68722281249999995</v>
      </c>
      <c r="I10" s="14">
        <v>0.22907427083333332</v>
      </c>
      <c r="J10" s="15" t="s">
        <v>217</v>
      </c>
      <c r="K10" s="15"/>
      <c r="L10" s="15"/>
      <c r="M10" s="4" t="s">
        <v>218</v>
      </c>
      <c r="N10" s="4" t="s">
        <v>219</v>
      </c>
      <c r="O10" s="4" t="s">
        <v>220</v>
      </c>
      <c r="P10" s="4" t="s">
        <v>221</v>
      </c>
      <c r="Q10" s="4" t="s">
        <v>225</v>
      </c>
      <c r="R10" s="4" t="s">
        <v>224</v>
      </c>
      <c r="S10" s="4" t="s">
        <v>223</v>
      </c>
      <c r="T10" s="4" t="s">
        <v>222</v>
      </c>
      <c r="V10" t="s">
        <v>226</v>
      </c>
      <c r="W10" s="16" t="str">
        <f t="shared" si="0"/>
        <v>UPDATE [dbo].[OutsideDiameters] set Degree90_1R =  0.46, Degree90_1_5R =0.69, Degree90_3R = 1.37, Degree90_Unknown =0.46, Degree45_1R = 0.23, Degree45_1_5R =0.34, Degree45_3R = 0.69, Degree45_Unknown = 0.23 where [OutsideDiameterItem] =  4;</v>
      </c>
    </row>
    <row r="11" spans="1:23" ht="28.7" x14ac:dyDescent="0.5">
      <c r="A11" s="11">
        <v>4.5</v>
      </c>
      <c r="B11" s="14">
        <v>0.52359833333333328</v>
      </c>
      <c r="C11" s="14">
        <v>0.78539749999999997</v>
      </c>
      <c r="D11" s="14">
        <v>1.5707949999999999</v>
      </c>
      <c r="E11" s="14">
        <v>0.52359833333333328</v>
      </c>
      <c r="F11" s="14">
        <v>0.26179916666666664</v>
      </c>
      <c r="G11" s="14">
        <v>0.39269874999999999</v>
      </c>
      <c r="H11" s="14">
        <v>0.78539749999999997</v>
      </c>
      <c r="I11" s="14">
        <v>0.26179916666666664</v>
      </c>
      <c r="J11" s="15" t="s">
        <v>217</v>
      </c>
      <c r="K11" s="15"/>
      <c r="L11" s="15"/>
      <c r="M11" s="4" t="s">
        <v>218</v>
      </c>
      <c r="N11" s="4" t="s">
        <v>219</v>
      </c>
      <c r="O11" s="4" t="s">
        <v>220</v>
      </c>
      <c r="P11" s="4" t="s">
        <v>221</v>
      </c>
      <c r="Q11" s="4" t="s">
        <v>225</v>
      </c>
      <c r="R11" s="4" t="s">
        <v>224</v>
      </c>
      <c r="S11" s="4" t="s">
        <v>223</v>
      </c>
      <c r="T11" s="4" t="s">
        <v>222</v>
      </c>
      <c r="V11" t="s">
        <v>226</v>
      </c>
      <c r="W11" s="16" t="str">
        <f t="shared" si="0"/>
        <v>UPDATE [dbo].[OutsideDiameters] set Degree90_1R =  0.52, Degree90_1_5R =0.79, Degree90_3R = 1.57, Degree90_Unknown =0.52, Degree45_1R = 0.26, Degree45_1_5R =0.39, Degree45_3R = 0.79, Degree45_Unknown = 0.26 where [OutsideDiameterItem] =  4.5;</v>
      </c>
    </row>
    <row r="12" spans="1:23" ht="28.7" x14ac:dyDescent="0.5">
      <c r="A12" s="11">
        <v>5.5629999999999997</v>
      </c>
      <c r="B12" s="14">
        <v>0.65449791666666668</v>
      </c>
      <c r="C12" s="14">
        <v>0.98174687500000002</v>
      </c>
      <c r="D12" s="14">
        <v>1.96349375</v>
      </c>
      <c r="E12" s="14">
        <v>0.65449791666666668</v>
      </c>
      <c r="F12" s="14">
        <v>0.32724895833333334</v>
      </c>
      <c r="G12" s="14">
        <v>0.49087343750000001</v>
      </c>
      <c r="H12" s="14">
        <v>0.98174687500000002</v>
      </c>
      <c r="I12" s="14">
        <v>0.32724895833333334</v>
      </c>
      <c r="J12" s="15" t="s">
        <v>217</v>
      </c>
      <c r="K12" s="15"/>
      <c r="L12" s="15"/>
      <c r="M12" s="4" t="s">
        <v>218</v>
      </c>
      <c r="N12" s="4" t="s">
        <v>219</v>
      </c>
      <c r="O12" s="4" t="s">
        <v>220</v>
      </c>
      <c r="P12" s="4" t="s">
        <v>221</v>
      </c>
      <c r="Q12" s="4" t="s">
        <v>225</v>
      </c>
      <c r="R12" s="4" t="s">
        <v>224</v>
      </c>
      <c r="S12" s="4" t="s">
        <v>223</v>
      </c>
      <c r="T12" s="4" t="s">
        <v>222</v>
      </c>
      <c r="V12" t="s">
        <v>226</v>
      </c>
      <c r="W12" s="16" t="str">
        <f t="shared" si="0"/>
        <v>UPDATE [dbo].[OutsideDiameters] set Degree90_1R =  0.65, Degree90_1_5R =0.98, Degree90_3R = 1.96, Degree90_Unknown =0.65, Degree45_1R = 0.33, Degree45_1_5R =0.49, Degree45_3R = 0.98, Degree45_Unknown = 0.33 where [OutsideDiameterItem] =  5.563;</v>
      </c>
    </row>
    <row r="13" spans="1:23" ht="28.7" x14ac:dyDescent="0.5">
      <c r="A13" s="11">
        <v>6.625</v>
      </c>
      <c r="B13" s="14">
        <v>0.78539749999999986</v>
      </c>
      <c r="C13" s="14">
        <v>1.1780962499999998</v>
      </c>
      <c r="D13" s="14">
        <v>2.3561924999999997</v>
      </c>
      <c r="E13" s="14">
        <v>0.78539749999999986</v>
      </c>
      <c r="F13" s="14">
        <v>0.39269874999999993</v>
      </c>
      <c r="G13" s="14">
        <v>0.58904812499999992</v>
      </c>
      <c r="H13" s="14">
        <v>1.1780962499999998</v>
      </c>
      <c r="I13" s="14">
        <v>0.39269874999999993</v>
      </c>
      <c r="J13" s="15" t="s">
        <v>217</v>
      </c>
      <c r="K13" s="15"/>
      <c r="L13" s="15"/>
      <c r="M13" s="4" t="s">
        <v>218</v>
      </c>
      <c r="N13" s="4" t="s">
        <v>219</v>
      </c>
      <c r="O13" s="4" t="s">
        <v>220</v>
      </c>
      <c r="P13" s="4" t="s">
        <v>221</v>
      </c>
      <c r="Q13" s="4" t="s">
        <v>225</v>
      </c>
      <c r="R13" s="4" t="s">
        <v>224</v>
      </c>
      <c r="S13" s="4" t="s">
        <v>223</v>
      </c>
      <c r="T13" s="4" t="s">
        <v>222</v>
      </c>
      <c r="V13" t="s">
        <v>226</v>
      </c>
      <c r="W13" s="16" t="str">
        <f t="shared" si="0"/>
        <v>UPDATE [dbo].[OutsideDiameters] set Degree90_1R =  0.79, Degree90_1_5R =1.18, Degree90_3R = 2.36, Degree90_Unknown =0.79, Degree45_1R = 0.39, Degree45_1_5R =0.59, Degree45_3R = 1.18, Degree45_Unknown = 0.39 where [OutsideDiameterItem] =  6.625;</v>
      </c>
    </row>
    <row r="14" spans="1:23" ht="28.7" x14ac:dyDescent="0.5">
      <c r="A14" s="11">
        <v>8.625</v>
      </c>
      <c r="B14" s="14">
        <v>1.0471966666666666</v>
      </c>
      <c r="C14" s="14">
        <v>1.5707949999999999</v>
      </c>
      <c r="D14" s="14">
        <v>3.1415899999999999</v>
      </c>
      <c r="E14" s="14">
        <v>1.0471966666666666</v>
      </c>
      <c r="F14" s="14">
        <v>0.52359833333333328</v>
      </c>
      <c r="G14" s="14">
        <v>0.78539749999999997</v>
      </c>
      <c r="H14" s="14">
        <v>1.5707949999999999</v>
      </c>
      <c r="I14" s="14">
        <v>0.52359833333333328</v>
      </c>
      <c r="J14" s="15" t="s">
        <v>217</v>
      </c>
      <c r="K14" s="15"/>
      <c r="L14" s="15"/>
      <c r="M14" s="4" t="s">
        <v>218</v>
      </c>
      <c r="N14" s="4" t="s">
        <v>219</v>
      </c>
      <c r="O14" s="4" t="s">
        <v>220</v>
      </c>
      <c r="P14" s="4" t="s">
        <v>221</v>
      </c>
      <c r="Q14" s="4" t="s">
        <v>225</v>
      </c>
      <c r="R14" s="4" t="s">
        <v>224</v>
      </c>
      <c r="S14" s="4" t="s">
        <v>223</v>
      </c>
      <c r="T14" s="4" t="s">
        <v>222</v>
      </c>
      <c r="V14" t="s">
        <v>226</v>
      </c>
      <c r="W14" s="16" t="str">
        <f t="shared" si="0"/>
        <v>UPDATE [dbo].[OutsideDiameters] set Degree90_1R =  1.05, Degree90_1_5R =1.57, Degree90_3R = 3.14, Degree90_Unknown =1.05, Degree45_1R = 0.52, Degree45_1_5R =0.79, Degree45_3R = 1.57, Degree45_Unknown = 0.52 where [OutsideDiameterItem] =  8.625;</v>
      </c>
    </row>
    <row r="15" spans="1:23" ht="28.7" x14ac:dyDescent="0.5">
      <c r="A15" s="11">
        <v>10.75</v>
      </c>
      <c r="B15" s="14">
        <v>1.3089958333333334</v>
      </c>
      <c r="C15" s="14">
        <v>1.96349375</v>
      </c>
      <c r="D15" s="14">
        <v>3.9269875000000001</v>
      </c>
      <c r="E15" s="14">
        <v>1.3089958333333334</v>
      </c>
      <c r="F15" s="14">
        <v>0.65449791666666668</v>
      </c>
      <c r="G15" s="14">
        <v>0.98174687500000002</v>
      </c>
      <c r="H15" s="14">
        <v>1.96349375</v>
      </c>
      <c r="I15" s="14">
        <v>0.65449791666666668</v>
      </c>
      <c r="J15" s="15" t="s">
        <v>217</v>
      </c>
      <c r="K15" s="15"/>
      <c r="L15" s="15"/>
      <c r="M15" s="4" t="s">
        <v>218</v>
      </c>
      <c r="N15" s="4" t="s">
        <v>219</v>
      </c>
      <c r="O15" s="4" t="s">
        <v>220</v>
      </c>
      <c r="P15" s="4" t="s">
        <v>221</v>
      </c>
      <c r="Q15" s="4" t="s">
        <v>225</v>
      </c>
      <c r="R15" s="4" t="s">
        <v>224</v>
      </c>
      <c r="S15" s="4" t="s">
        <v>223</v>
      </c>
      <c r="T15" s="4" t="s">
        <v>222</v>
      </c>
      <c r="V15" t="s">
        <v>226</v>
      </c>
      <c r="W15" s="16" t="str">
        <f t="shared" si="0"/>
        <v>UPDATE [dbo].[OutsideDiameters] set Degree90_1R =  1.31, Degree90_1_5R =1.96, Degree90_3R = 3.93, Degree90_Unknown =1.31, Degree45_1R = 0.65, Degree45_1_5R =0.98, Degree45_3R = 1.96, Degree45_Unknown = 0.65 where [OutsideDiameterItem] =  10.75;</v>
      </c>
    </row>
    <row r="16" spans="1:23" ht="28.7" x14ac:dyDescent="0.5">
      <c r="A16" s="11">
        <v>12.75</v>
      </c>
      <c r="B16" s="14">
        <v>1.5707949999999997</v>
      </c>
      <c r="C16" s="14">
        <v>2.3561924999999997</v>
      </c>
      <c r="D16" s="14">
        <v>4.7123849999999994</v>
      </c>
      <c r="E16" s="14">
        <v>1.5707949999999997</v>
      </c>
      <c r="F16" s="14">
        <v>0.78539749999999986</v>
      </c>
      <c r="G16" s="14">
        <v>1.1780962499999998</v>
      </c>
      <c r="H16" s="14">
        <v>2.3561924999999997</v>
      </c>
      <c r="I16" s="14">
        <v>0.78539749999999986</v>
      </c>
      <c r="J16" s="15" t="s">
        <v>217</v>
      </c>
      <c r="K16" s="15"/>
      <c r="L16" s="15"/>
      <c r="M16" s="4" t="s">
        <v>218</v>
      </c>
      <c r="N16" s="4" t="s">
        <v>219</v>
      </c>
      <c r="O16" s="4" t="s">
        <v>220</v>
      </c>
      <c r="P16" s="4" t="s">
        <v>221</v>
      </c>
      <c r="Q16" s="4" t="s">
        <v>225</v>
      </c>
      <c r="R16" s="4" t="s">
        <v>224</v>
      </c>
      <c r="S16" s="4" t="s">
        <v>223</v>
      </c>
      <c r="T16" s="4" t="s">
        <v>222</v>
      </c>
      <c r="V16" t="s">
        <v>226</v>
      </c>
      <c r="W16" s="16" t="str">
        <f t="shared" si="0"/>
        <v>UPDATE [dbo].[OutsideDiameters] set Degree90_1R =  1.57, Degree90_1_5R =2.36, Degree90_3R = 4.71, Degree90_Unknown =1.57, Degree45_1R = 0.79, Degree45_1_5R =1.18, Degree45_3R = 2.36, Degree45_Unknown = 0.79 where [OutsideDiameterItem] =  12.75;</v>
      </c>
    </row>
    <row r="17" spans="1:23" ht="28.7" x14ac:dyDescent="0.5">
      <c r="A17" s="11">
        <v>14</v>
      </c>
      <c r="B17" s="14">
        <v>1.8325941666666665</v>
      </c>
      <c r="C17" s="14">
        <v>2.7488912499999998</v>
      </c>
      <c r="D17" s="14">
        <v>5.4977824999999996</v>
      </c>
      <c r="E17" s="14">
        <v>1.8325941666666665</v>
      </c>
      <c r="F17" s="14">
        <v>0.91629708333333326</v>
      </c>
      <c r="G17" s="14">
        <v>1.3744456249999999</v>
      </c>
      <c r="H17" s="14">
        <v>2.7488912499999998</v>
      </c>
      <c r="I17" s="14">
        <v>0.91629708333333326</v>
      </c>
      <c r="J17" s="15" t="s">
        <v>217</v>
      </c>
      <c r="K17" s="15"/>
      <c r="L17" s="15"/>
      <c r="M17" s="4" t="s">
        <v>218</v>
      </c>
      <c r="N17" s="4" t="s">
        <v>219</v>
      </c>
      <c r="O17" s="4" t="s">
        <v>220</v>
      </c>
      <c r="P17" s="4" t="s">
        <v>221</v>
      </c>
      <c r="Q17" s="4" t="s">
        <v>225</v>
      </c>
      <c r="R17" s="4" t="s">
        <v>224</v>
      </c>
      <c r="S17" s="4" t="s">
        <v>223</v>
      </c>
      <c r="T17" s="4" t="s">
        <v>222</v>
      </c>
      <c r="V17" t="s">
        <v>226</v>
      </c>
      <c r="W17" s="16" t="str">
        <f t="shared" si="0"/>
        <v>UPDATE [dbo].[OutsideDiameters] set Degree90_1R =  1.83, Degree90_1_5R =2.75, Degree90_3R = 5.50, Degree90_Unknown =1.83, Degree45_1R = 0.92, Degree45_1_5R =1.37, Degree45_3R = 2.75, Degree45_Unknown = 0.92 where [OutsideDiameterItem] =  14;</v>
      </c>
    </row>
    <row r="18" spans="1:23" ht="28.7" x14ac:dyDescent="0.5">
      <c r="A18" s="11">
        <v>16</v>
      </c>
      <c r="B18" s="14">
        <v>2.0943933333333331</v>
      </c>
      <c r="C18" s="14">
        <v>3.1415899999999999</v>
      </c>
      <c r="D18" s="14">
        <v>6.2831799999999998</v>
      </c>
      <c r="E18" s="14">
        <v>2.0943933333333331</v>
      </c>
      <c r="F18" s="14">
        <v>1.0471966666666666</v>
      </c>
      <c r="G18" s="14">
        <v>1.5707949999999999</v>
      </c>
      <c r="H18" s="14">
        <v>3.1415899999999999</v>
      </c>
      <c r="I18" s="14">
        <v>1.0471966666666666</v>
      </c>
      <c r="J18" s="15" t="s">
        <v>217</v>
      </c>
      <c r="K18" s="15"/>
      <c r="L18" s="15"/>
      <c r="M18" s="4" t="s">
        <v>218</v>
      </c>
      <c r="N18" s="4" t="s">
        <v>219</v>
      </c>
      <c r="O18" s="4" t="s">
        <v>220</v>
      </c>
      <c r="P18" s="4" t="s">
        <v>221</v>
      </c>
      <c r="Q18" s="4" t="s">
        <v>225</v>
      </c>
      <c r="R18" s="4" t="s">
        <v>224</v>
      </c>
      <c r="S18" s="4" t="s">
        <v>223</v>
      </c>
      <c r="T18" s="4" t="s">
        <v>222</v>
      </c>
      <c r="V18" t="s">
        <v>226</v>
      </c>
      <c r="W18" s="16" t="str">
        <f t="shared" si="0"/>
        <v>UPDATE [dbo].[OutsideDiameters] set Degree90_1R =  2.09, Degree90_1_5R =3.14, Degree90_3R = 6.28, Degree90_Unknown =2.09, Degree45_1R = 1.05, Degree45_1_5R =1.57, Degree45_3R = 3.14, Degree45_Unknown = 1.05 where [OutsideDiameterItem] =  16;</v>
      </c>
    </row>
    <row r="19" spans="1:23" ht="28.7" x14ac:dyDescent="0.5">
      <c r="A19" s="11">
        <v>18</v>
      </c>
      <c r="B19" s="14">
        <v>2.3561925000000001</v>
      </c>
      <c r="C19" s="14">
        <v>3.53428875</v>
      </c>
      <c r="D19" s="14">
        <v>7.0685775</v>
      </c>
      <c r="E19" s="14">
        <v>2.3561925000000001</v>
      </c>
      <c r="F19" s="14">
        <v>1.1780962500000001</v>
      </c>
      <c r="G19" s="14">
        <v>1.767144375</v>
      </c>
      <c r="H19" s="14">
        <v>3.53428875</v>
      </c>
      <c r="I19" s="14">
        <v>1.1780962500000001</v>
      </c>
      <c r="J19" s="15" t="s">
        <v>217</v>
      </c>
      <c r="K19" s="15"/>
      <c r="L19" s="15"/>
      <c r="M19" s="4" t="s">
        <v>218</v>
      </c>
      <c r="N19" s="4" t="s">
        <v>219</v>
      </c>
      <c r="O19" s="4" t="s">
        <v>220</v>
      </c>
      <c r="P19" s="4" t="s">
        <v>221</v>
      </c>
      <c r="Q19" s="4" t="s">
        <v>225</v>
      </c>
      <c r="R19" s="4" t="s">
        <v>224</v>
      </c>
      <c r="S19" s="4" t="s">
        <v>223</v>
      </c>
      <c r="T19" s="4" t="s">
        <v>222</v>
      </c>
      <c r="V19" t="s">
        <v>226</v>
      </c>
      <c r="W19" s="16" t="str">
        <f t="shared" si="0"/>
        <v>UPDATE [dbo].[OutsideDiameters] set Degree90_1R =  2.36, Degree90_1_5R =3.53, Degree90_3R = 7.07, Degree90_Unknown =2.36, Degree45_1R = 1.18, Degree45_1_5R =1.77, Degree45_3R = 3.53, Degree45_Unknown = 1.18 where [OutsideDiameterItem] =  18;</v>
      </c>
    </row>
    <row r="20" spans="1:23" ht="28.7" x14ac:dyDescent="0.5">
      <c r="A20" s="11">
        <v>20</v>
      </c>
      <c r="B20" s="14">
        <v>2.6179916666666667</v>
      </c>
      <c r="C20" s="14">
        <v>3.9269875000000001</v>
      </c>
      <c r="D20" s="14">
        <v>7.8539750000000002</v>
      </c>
      <c r="E20" s="14">
        <v>2.6179916666666667</v>
      </c>
      <c r="F20" s="14">
        <v>1.3089958333333334</v>
      </c>
      <c r="G20" s="14">
        <v>1.96349375</v>
      </c>
      <c r="H20" s="14">
        <v>3.9269875000000001</v>
      </c>
      <c r="I20" s="14">
        <v>1.3089958333333334</v>
      </c>
      <c r="J20" s="15" t="s">
        <v>217</v>
      </c>
      <c r="K20" s="15"/>
      <c r="L20" s="15"/>
      <c r="M20" s="4" t="s">
        <v>218</v>
      </c>
      <c r="N20" s="4" t="s">
        <v>219</v>
      </c>
      <c r="O20" s="4" t="s">
        <v>220</v>
      </c>
      <c r="P20" s="4" t="s">
        <v>221</v>
      </c>
      <c r="Q20" s="4" t="s">
        <v>225</v>
      </c>
      <c r="R20" s="4" t="s">
        <v>224</v>
      </c>
      <c r="S20" s="4" t="s">
        <v>223</v>
      </c>
      <c r="T20" s="4" t="s">
        <v>222</v>
      </c>
      <c r="V20" t="s">
        <v>226</v>
      </c>
      <c r="W20" s="16" t="str">
        <f t="shared" si="0"/>
        <v>UPDATE [dbo].[OutsideDiameters] set Degree90_1R =  2.62, Degree90_1_5R =3.93, Degree90_3R = 7.85, Degree90_Unknown =2.62, Degree45_1R = 1.31, Degree45_1_5R =1.96, Degree45_3R = 3.93, Degree45_Unknown = 1.31 where [OutsideDiameterItem] =  20;</v>
      </c>
    </row>
    <row r="21" spans="1:23" ht="28.7" x14ac:dyDescent="0.5">
      <c r="A21" s="11">
        <v>22</v>
      </c>
      <c r="B21" s="14">
        <v>2.8797908333333333</v>
      </c>
      <c r="C21" s="14">
        <v>4.3196862500000002</v>
      </c>
      <c r="D21" s="14">
        <v>8.6393725000000003</v>
      </c>
      <c r="E21" s="14">
        <v>2.8797908333333333</v>
      </c>
      <c r="F21" s="14">
        <v>1.4398954166666666</v>
      </c>
      <c r="G21" s="14">
        <v>2.1598431250000001</v>
      </c>
      <c r="H21" s="14">
        <v>4.3196862500000002</v>
      </c>
      <c r="I21" s="14">
        <v>1.4398954166666666</v>
      </c>
      <c r="J21" s="15" t="s">
        <v>217</v>
      </c>
      <c r="K21" s="15"/>
      <c r="L21" s="15"/>
      <c r="M21" s="4" t="s">
        <v>218</v>
      </c>
      <c r="N21" s="4" t="s">
        <v>219</v>
      </c>
      <c r="O21" s="4" t="s">
        <v>220</v>
      </c>
      <c r="P21" s="4" t="s">
        <v>221</v>
      </c>
      <c r="Q21" s="4" t="s">
        <v>225</v>
      </c>
      <c r="R21" s="4" t="s">
        <v>224</v>
      </c>
      <c r="S21" s="4" t="s">
        <v>223</v>
      </c>
      <c r="T21" s="4" t="s">
        <v>222</v>
      </c>
      <c r="V21" t="s">
        <v>226</v>
      </c>
      <c r="W21" s="16" t="str">
        <f t="shared" si="0"/>
        <v>UPDATE [dbo].[OutsideDiameters] set Degree90_1R =  2.88, Degree90_1_5R =4.32, Degree90_3R = 8.64, Degree90_Unknown =2.88, Degree45_1R = 1.44, Degree45_1_5R =2.16, Degree45_3R = 4.32, Degree45_Unknown = 1.44 where [OutsideDiameterItem] =  22;</v>
      </c>
    </row>
    <row r="22" spans="1:23" ht="28.7" x14ac:dyDescent="0.5">
      <c r="A22" s="11">
        <v>24</v>
      </c>
      <c r="B22" s="14">
        <v>3.1415899999999994</v>
      </c>
      <c r="C22" s="14">
        <v>4.7123849999999994</v>
      </c>
      <c r="D22" s="14">
        <v>9.4247699999999988</v>
      </c>
      <c r="E22" s="14">
        <v>3.1415899999999994</v>
      </c>
      <c r="F22" s="14">
        <v>1.5707949999999997</v>
      </c>
      <c r="G22" s="14">
        <v>2.3561924999999997</v>
      </c>
      <c r="H22" s="14">
        <v>4.7123849999999994</v>
      </c>
      <c r="I22" s="14">
        <v>1.5707949999999997</v>
      </c>
      <c r="J22" s="15" t="s">
        <v>217</v>
      </c>
      <c r="K22" s="15"/>
      <c r="L22" s="15"/>
      <c r="M22" s="4" t="s">
        <v>218</v>
      </c>
      <c r="N22" s="4" t="s">
        <v>219</v>
      </c>
      <c r="O22" s="4" t="s">
        <v>220</v>
      </c>
      <c r="P22" s="4" t="s">
        <v>221</v>
      </c>
      <c r="Q22" s="4" t="s">
        <v>225</v>
      </c>
      <c r="R22" s="4" t="s">
        <v>224</v>
      </c>
      <c r="S22" s="4" t="s">
        <v>223</v>
      </c>
      <c r="T22" s="4" t="s">
        <v>222</v>
      </c>
      <c r="V22" t="s">
        <v>226</v>
      </c>
      <c r="W22" s="16" t="str">
        <f t="shared" si="0"/>
        <v>UPDATE [dbo].[OutsideDiameters] set Degree90_1R =  3.14, Degree90_1_5R =4.71, Degree90_3R = 9.42, Degree90_Unknown =3.14, Degree45_1R = 1.57, Degree45_1_5R =2.36, Degree45_3R = 4.71, Degree45_Unknown = 1.57 where [OutsideDiameterItem] =  24;</v>
      </c>
    </row>
    <row r="23" spans="1:23" ht="28.7" x14ac:dyDescent="0.5">
      <c r="A23" s="11">
        <v>26</v>
      </c>
      <c r="B23" s="14">
        <v>3.4033891666666665</v>
      </c>
      <c r="C23" s="14">
        <v>5.1050837499999995</v>
      </c>
      <c r="D23" s="14">
        <v>10.210167499999999</v>
      </c>
      <c r="E23" s="14">
        <v>3.4033891666666665</v>
      </c>
      <c r="F23" s="14">
        <v>1.7016945833333332</v>
      </c>
      <c r="G23" s="14">
        <v>2.5525418749999997</v>
      </c>
      <c r="H23" s="14">
        <v>5.1050837499999995</v>
      </c>
      <c r="I23" s="14">
        <v>1.7016945833333332</v>
      </c>
      <c r="J23" s="15" t="s">
        <v>217</v>
      </c>
      <c r="K23" s="15"/>
      <c r="L23" s="15"/>
      <c r="M23" s="4" t="s">
        <v>218</v>
      </c>
      <c r="N23" s="4" t="s">
        <v>219</v>
      </c>
      <c r="O23" s="4" t="s">
        <v>220</v>
      </c>
      <c r="P23" s="4" t="s">
        <v>221</v>
      </c>
      <c r="Q23" s="4" t="s">
        <v>225</v>
      </c>
      <c r="R23" s="4" t="s">
        <v>224</v>
      </c>
      <c r="S23" s="4" t="s">
        <v>223</v>
      </c>
      <c r="T23" s="4" t="s">
        <v>222</v>
      </c>
      <c r="V23" t="s">
        <v>226</v>
      </c>
      <c r="W23" s="16" t="str">
        <f t="shared" si="0"/>
        <v>UPDATE [dbo].[OutsideDiameters] set Degree90_1R =  3.40, Degree90_1_5R =5.11, Degree90_3R = 10.21, Degree90_Unknown =3.40, Degree45_1R = 1.70, Degree45_1_5R =2.55, Degree45_3R = 5.11, Degree45_Unknown = 1.70 where [OutsideDiameterItem] =  26;</v>
      </c>
    </row>
    <row r="24" spans="1:23" ht="28.7" x14ac:dyDescent="0.5">
      <c r="A24" s="11">
        <v>30</v>
      </c>
      <c r="B24" s="14">
        <v>3.9269874999999996</v>
      </c>
      <c r="C24" s="14">
        <v>5.8904812499999997</v>
      </c>
      <c r="D24" s="14">
        <v>11.780962499999999</v>
      </c>
      <c r="E24" s="14">
        <v>3.9269874999999996</v>
      </c>
      <c r="F24" s="14">
        <v>1.9634937499999998</v>
      </c>
      <c r="G24" s="14">
        <v>2.9452406249999998</v>
      </c>
      <c r="H24" s="14">
        <v>5.8904812499999997</v>
      </c>
      <c r="I24" s="14">
        <v>1.9634937499999998</v>
      </c>
      <c r="J24" s="15" t="s">
        <v>217</v>
      </c>
      <c r="K24" s="15"/>
      <c r="L24" s="15"/>
      <c r="M24" s="4" t="s">
        <v>218</v>
      </c>
      <c r="N24" s="4" t="s">
        <v>219</v>
      </c>
      <c r="O24" s="4" t="s">
        <v>220</v>
      </c>
      <c r="P24" s="4" t="s">
        <v>221</v>
      </c>
      <c r="Q24" s="4" t="s">
        <v>225</v>
      </c>
      <c r="R24" s="4" t="s">
        <v>224</v>
      </c>
      <c r="S24" s="4" t="s">
        <v>223</v>
      </c>
      <c r="T24" s="4" t="s">
        <v>222</v>
      </c>
      <c r="V24" t="s">
        <v>226</v>
      </c>
      <c r="W24" s="16" t="str">
        <f t="shared" si="0"/>
        <v>UPDATE [dbo].[OutsideDiameters] set Degree90_1R =  3.93, Degree90_1_5R =5.89, Degree90_3R = 11.78, Degree90_Unknown =3.93, Degree45_1R = 1.96, Degree45_1_5R =2.95, Degree45_3R = 5.89, Degree45_Unknown = 1.96 where [OutsideDiameterItem] =  30;</v>
      </c>
    </row>
    <row r="25" spans="1:23" ht="28.7" x14ac:dyDescent="0.5">
      <c r="A25" s="11">
        <v>34</v>
      </c>
      <c r="B25" s="14">
        <v>4.4505858333333332</v>
      </c>
      <c r="C25" s="14">
        <v>6.6758787499999999</v>
      </c>
      <c r="D25" s="14">
        <v>13.3517575</v>
      </c>
      <c r="E25" s="14">
        <v>4.4505858333333332</v>
      </c>
      <c r="F25" s="14">
        <v>2.2252929166666666</v>
      </c>
      <c r="G25" s="14">
        <v>3.3379393749999999</v>
      </c>
      <c r="H25" s="14">
        <v>6.6758787499999999</v>
      </c>
      <c r="I25" s="14">
        <v>2.2252929166666666</v>
      </c>
      <c r="J25" s="15" t="s">
        <v>217</v>
      </c>
      <c r="K25" s="15"/>
      <c r="L25" s="15"/>
      <c r="M25" s="4" t="s">
        <v>218</v>
      </c>
      <c r="N25" s="4" t="s">
        <v>219</v>
      </c>
      <c r="O25" s="4" t="s">
        <v>220</v>
      </c>
      <c r="P25" s="4" t="s">
        <v>221</v>
      </c>
      <c r="Q25" s="4" t="s">
        <v>225</v>
      </c>
      <c r="R25" s="4" t="s">
        <v>224</v>
      </c>
      <c r="S25" s="4" t="s">
        <v>223</v>
      </c>
      <c r="T25" s="4" t="s">
        <v>222</v>
      </c>
      <c r="V25" t="s">
        <v>226</v>
      </c>
      <c r="W25" s="16" t="str">
        <f t="shared" si="0"/>
        <v>UPDATE [dbo].[OutsideDiameters] set Degree90_1R =  4.45, Degree90_1_5R =6.68, Degree90_3R = 13.35, Degree90_Unknown =4.45, Degree45_1R = 2.23, Degree45_1_5R =3.34, Degree45_3R = 6.68, Degree45_Unknown = 2.23 where [OutsideDiameterItem] =  34;</v>
      </c>
    </row>
    <row r="26" spans="1:23" ht="28.7" x14ac:dyDescent="0.5">
      <c r="A26" s="11">
        <v>36</v>
      </c>
      <c r="B26" s="14">
        <v>4.7123850000000003</v>
      </c>
      <c r="C26" s="14">
        <v>7.0685775</v>
      </c>
      <c r="D26" s="14">
        <v>14.137155</v>
      </c>
      <c r="E26" s="14">
        <v>4.7123850000000003</v>
      </c>
      <c r="F26" s="14">
        <v>2.3561925000000001</v>
      </c>
      <c r="G26" s="14">
        <v>3.53428875</v>
      </c>
      <c r="H26" s="14">
        <v>7.0685775</v>
      </c>
      <c r="I26" s="14">
        <v>2.3561925000000001</v>
      </c>
      <c r="J26" s="15" t="s">
        <v>217</v>
      </c>
      <c r="K26" s="15"/>
      <c r="L26" s="15"/>
      <c r="M26" s="4" t="s">
        <v>218</v>
      </c>
      <c r="N26" s="4" t="s">
        <v>219</v>
      </c>
      <c r="O26" s="4" t="s">
        <v>220</v>
      </c>
      <c r="P26" s="4" t="s">
        <v>221</v>
      </c>
      <c r="Q26" s="4" t="s">
        <v>225</v>
      </c>
      <c r="R26" s="4" t="s">
        <v>224</v>
      </c>
      <c r="S26" s="4" t="s">
        <v>223</v>
      </c>
      <c r="T26" s="4" t="s">
        <v>222</v>
      </c>
      <c r="V26" t="s">
        <v>226</v>
      </c>
      <c r="W26" s="16" t="str">
        <f t="shared" si="0"/>
        <v>UPDATE [dbo].[OutsideDiameters] set Degree90_1R =  4.71, Degree90_1_5R =7.07, Degree90_3R = 14.14, Degree90_Unknown =4.71, Degree45_1R = 2.36, Degree45_1_5R =3.53, Degree45_3R = 7.07, Degree45_Unknown = 2.36 where [OutsideDiameterItem] =  36;</v>
      </c>
    </row>
    <row r="27" spans="1:23" ht="28.7" x14ac:dyDescent="0.5">
      <c r="A27" s="11">
        <v>42</v>
      </c>
      <c r="B27" s="14">
        <v>5.4977824999999996</v>
      </c>
      <c r="C27" s="14">
        <v>8.2466737499999994</v>
      </c>
      <c r="D27" s="14">
        <v>16.493347499999999</v>
      </c>
      <c r="E27" s="14">
        <v>5.4977824999999996</v>
      </c>
      <c r="F27" s="14">
        <v>2.7488912499999998</v>
      </c>
      <c r="G27" s="14">
        <v>4.1233368749999997</v>
      </c>
      <c r="H27" s="14">
        <v>8.2466737499999994</v>
      </c>
      <c r="I27" s="14">
        <v>2.7488912499999998</v>
      </c>
      <c r="J27" s="15" t="s">
        <v>217</v>
      </c>
      <c r="K27" s="15"/>
      <c r="L27" s="15"/>
      <c r="M27" s="4" t="s">
        <v>218</v>
      </c>
      <c r="N27" s="4" t="s">
        <v>219</v>
      </c>
      <c r="O27" s="4" t="s">
        <v>220</v>
      </c>
      <c r="P27" s="4" t="s">
        <v>221</v>
      </c>
      <c r="Q27" s="4" t="s">
        <v>225</v>
      </c>
      <c r="R27" s="4" t="s">
        <v>224</v>
      </c>
      <c r="S27" s="4" t="s">
        <v>223</v>
      </c>
      <c r="T27" s="4" t="s">
        <v>222</v>
      </c>
      <c r="V27" t="s">
        <v>226</v>
      </c>
      <c r="W27" s="16" t="str">
        <f t="shared" si="0"/>
        <v>UPDATE [dbo].[OutsideDiameters] set Degree90_1R =  5.50, Degree90_1_5R =8.25, Degree90_3R = 16.49, Degree90_Unknown =5.50, Degree45_1R = 2.75, Degree45_1_5R =4.12, Degree45_3R = 8.25, Degree45_Unknown = 2.75 where [OutsideDiameterItem] =  42;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Tasks</vt:lpstr>
      <vt:lpstr>DataModel Updates</vt:lpstr>
      <vt:lpstr>ANSI rating</vt:lpstr>
      <vt:lpstr>Grades</vt:lpstr>
      <vt:lpstr>SeamTypes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Surendra Pinjala</dc:creator>
  <cp:lastModifiedBy>Surendra Pinjala</cp:lastModifiedBy>
  <dcterms:created xsi:type="dcterms:W3CDTF">2019-01-16T22:09:09Z</dcterms:created>
  <dcterms:modified xsi:type="dcterms:W3CDTF">2019-02-14T22:14:31Z</dcterms:modified>
</cp:coreProperties>
</file>