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OneDrive - Hämeen ammattikorkeakoulu (1)\Philip\Costing BOM\"/>
    </mc:Choice>
  </mc:AlternateContent>
  <xr:revisionPtr revIDLastSave="0" documentId="13_ncr:1_{3977E7BE-9CD0-4E18-8D63-230F2ECF2C0E}" xr6:coauthVersionLast="47" xr6:coauthVersionMax="47" xr10:uidLastSave="{00000000-0000-0000-0000-000000000000}"/>
  <bookViews>
    <workbookView xWindow="-120" yWindow="-120" windowWidth="29040" windowHeight="15720" xr2:uid="{14BCD804-0AF5-4744-90F1-4FC6FD6CF1B1}"/>
  </bookViews>
  <sheets>
    <sheet name="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6" i="1"/>
  <c r="D13" i="1"/>
  <c r="D12" i="1"/>
  <c r="D11" i="1"/>
  <c r="D4" i="1"/>
  <c r="D3" i="1"/>
  <c r="D10" i="1"/>
  <c r="D5" i="1"/>
  <c r="D9" i="1"/>
  <c r="D8" i="1"/>
  <c r="D2" i="1"/>
  <c r="D18" i="1" s="1"/>
  <c r="D7" i="1"/>
</calcChain>
</file>

<file path=xl/sharedStrings.xml><?xml version="1.0" encoding="utf-8"?>
<sst xmlns="http://schemas.openxmlformats.org/spreadsheetml/2006/main" count="76" uniqueCount="66">
  <si>
    <t>Part</t>
  </si>
  <si>
    <t>Price</t>
  </si>
  <si>
    <t>Qty</t>
  </si>
  <si>
    <t>Ext Price</t>
  </si>
  <si>
    <t>MANUFACTURER_PART_NUMBER</t>
  </si>
  <si>
    <t>MOUSER_PART_NUMBER</t>
  </si>
  <si>
    <t>DESCRIPTION</t>
  </si>
  <si>
    <t>ERA-6ARW472V</t>
  </si>
  <si>
    <t>667-ERA-6ARW472V</t>
  </si>
  <si>
    <t>Thin Film Resistors - SMD 0805 4.7Kohm 0.05% 10ppm AEC-Q200</t>
  </si>
  <si>
    <t>ERJ-UP6D1002V</t>
  </si>
  <si>
    <t>Anti-Sulfurated Thick Film Chip Resistors/ Anti-Surge Type, Power Rating (W): 0.5, Chip Size (LxW(EIA)) (mm): 2.0 x 1.25 (EIA:0805), Resistance Values (?): 10000, Resistance Tolerance (%): 0.5, T.C.R (?102/K): ?100</t>
  </si>
  <si>
    <t>DS18B20+</t>
  </si>
  <si>
    <t>LILYGO-T-SIM7000G</t>
  </si>
  <si>
    <t>T-SIM7000G</t>
  </si>
  <si>
    <t>Function</t>
  </si>
  <si>
    <t>Resistor</t>
  </si>
  <si>
    <t>Battery</t>
  </si>
  <si>
    <t>Converter</t>
  </si>
  <si>
    <t>Sensor</t>
  </si>
  <si>
    <t>Clock</t>
  </si>
  <si>
    <t>Controller</t>
  </si>
  <si>
    <t>10K</t>
  </si>
  <si>
    <t>4.7K</t>
  </si>
  <si>
    <t>NPN-TRANSISTOR</t>
  </si>
  <si>
    <t>512-BC547BTF</t>
  </si>
  <si>
    <t>BC547BTF</t>
  </si>
  <si>
    <t>Bipolar Transistors - BJT NPN 45V 100mA HFE/450</t>
  </si>
  <si>
    <t>Transistor</t>
  </si>
  <si>
    <t>1.0K</t>
  </si>
  <si>
    <t>667-ERA-8AEB102V</t>
  </si>
  <si>
    <t>ERA-8AEB102V</t>
  </si>
  <si>
    <t>Thin Film Resistors - SMD 1206 1.0Kohm 0.1% 25ppm</t>
  </si>
  <si>
    <t>2.4K</t>
  </si>
  <si>
    <t>ERJ-UP6D2401V</t>
  </si>
  <si>
    <t>667-ERJ-UP6D2401V</t>
  </si>
  <si>
    <t>Thick Film Resistors - SMD 0805 Anti-sulfur 0.5W, 0.5%, 2.4KOhm AEC-Q200</t>
  </si>
  <si>
    <t>XTAR 18650 2600mAh 4.5A Battery; https://www.xtardirect.com/products/battery-18650-2600mah?VariantsId=10430</t>
  </si>
  <si>
    <t>18650-2600</t>
  </si>
  <si>
    <t>Grove TDS Sensor; https://www.mouser.fi/ProductDetail/Seeed-Studio/101020753?qs=sGAEpiMZZMu3sxpa5v1qrtBZTdlU4H0Zlhh2Dp6Jfk4%3D</t>
  </si>
  <si>
    <t>713-101020753</t>
  </si>
  <si>
    <t>pH Sensor V2; https://www.mouser.fi/ProductDetail/DFRobot/SEN0169-V2?qs=yqaQSyyJnNi6FEZd1levOw%3D%3D</t>
  </si>
  <si>
    <t>667-ERJ-UP6D1002V</t>
  </si>
  <si>
    <t xml:space="preserve"> -</t>
  </si>
  <si>
    <t>426-SEN0249</t>
  </si>
  <si>
    <t>SEN0249</t>
  </si>
  <si>
    <t>ADS1115 Breakout</t>
  </si>
  <si>
    <t>https://piikauppa.fi/kauppa/tarvikkeet/analogiset-ja-digitaaliset-muuntimet/ads1115-16-bittinen-adc/?srsltid=AfmBOorSowtlE_KmVx4rOQbX5PRsekKkhmqSB8P_h48sIORuOXynWkxc</t>
  </si>
  <si>
    <t>ADS1115</t>
  </si>
  <si>
    <t>ZS-042 RTC</t>
  </si>
  <si>
    <t>https://www.aliexpress.com/item/32985147642.html</t>
  </si>
  <si>
    <t>Jumper Wires Premium Silicone Covered Female-Female Jumper Wires - 200mm x 40</t>
  </si>
  <si>
    <t>Jumper Wires Premium Silicone Covered Male-Male Jumper Wires - 200mm x 40</t>
  </si>
  <si>
    <t>Jumper Wires Female-Female - 200mm x 40 (Silicone)</t>
  </si>
  <si>
    <t>Jumper Wires Male-Male - 200mm x 40 (Silicone)</t>
  </si>
  <si>
    <t>Wiring</t>
  </si>
  <si>
    <t>https://www.sparkfun.com/temperature-sensor-high-temperature-waterproof-ds18b20.html</t>
  </si>
  <si>
    <t>SEN-18367</t>
  </si>
  <si>
    <t>RTC ZS-042</t>
  </si>
  <si>
    <t>SENSOR-PH DFRobot v2.0</t>
  </si>
  <si>
    <t>SENSOR-TDS Seeed</t>
  </si>
  <si>
    <t>3.7V-LI-ION XTAR</t>
  </si>
  <si>
    <t>485-4482</t>
  </si>
  <si>
    <t>485-4447</t>
  </si>
  <si>
    <t>LilyGo T-7000G; Lilygo.cc</t>
  </si>
  <si>
    <t>Total (1 System, no analog isolation)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</si>
</sst>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70" formatCode="#,##0.00\ &quot;€&quot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333333"/>
      <name val="Arial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8" fontId="0" fillId="0" borderId="0" xfId="0" applyNumberFormat="1"/>
    <xf numFmtId="0" fontId="18" fillId="0" borderId="0" xfId="0" applyFont="1"/>
    <xf numFmtId="0" fontId="19" fillId="33" borderId="0" xfId="0" applyFont="1" applyFill="1"/>
    <xf numFmtId="8" fontId="19" fillId="33" borderId="0" xfId="0" applyNumberFormat="1" applyFont="1" applyFill="1"/>
    <xf numFmtId="0" fontId="0" fillId="0" borderId="0" xfId="0" applyAlignment="1">
      <alignment horizontal="left"/>
    </xf>
    <xf numFmtId="0" fontId="20" fillId="0" borderId="0" xfId="42"/>
    <xf numFmtId="17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temperature-sensor-high-temperature-waterproof-ds18b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D39A-6749-42CC-8D33-621BE58540D0}">
  <dimension ref="A1:H18"/>
  <sheetViews>
    <sheetView tabSelected="1" workbookViewId="0">
      <selection activeCell="F9" sqref="F9"/>
    </sheetView>
  </sheetViews>
  <sheetFormatPr defaultRowHeight="15" x14ac:dyDescent="0.25"/>
  <cols>
    <col min="1" max="1" width="50.85546875" customWidth="1"/>
    <col min="5" max="5" width="12.28515625" customWidth="1"/>
    <col min="6" max="6" width="29.7109375" customWidth="1"/>
    <col min="7" max="7" width="23.5703125" customWidth="1"/>
    <col min="8" max="8" width="20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</row>
    <row r="2" spans="1:8" x14ac:dyDescent="0.25">
      <c r="A2" t="s">
        <v>61</v>
      </c>
      <c r="B2" s="7">
        <v>6.17</v>
      </c>
      <c r="C2">
        <v>1</v>
      </c>
      <c r="D2" s="1">
        <f>B2*C2</f>
        <v>6.17</v>
      </c>
      <c r="E2" t="s">
        <v>17</v>
      </c>
      <c r="F2" s="5" t="s">
        <v>38</v>
      </c>
      <c r="G2" s="5" t="s">
        <v>43</v>
      </c>
      <c r="H2" t="s">
        <v>37</v>
      </c>
    </row>
    <row r="3" spans="1:8" x14ac:dyDescent="0.25">
      <c r="A3" t="s">
        <v>58</v>
      </c>
      <c r="B3" s="7">
        <v>2.59</v>
      </c>
      <c r="C3">
        <v>1</v>
      </c>
      <c r="D3" s="1">
        <f>B3*C3</f>
        <v>2.59</v>
      </c>
      <c r="E3" t="s">
        <v>20</v>
      </c>
      <c r="F3" s="5" t="s">
        <v>49</v>
      </c>
      <c r="G3" s="5" t="s">
        <v>43</v>
      </c>
      <c r="H3" t="s">
        <v>50</v>
      </c>
    </row>
    <row r="4" spans="1:8" x14ac:dyDescent="0.25">
      <c r="A4" t="s">
        <v>13</v>
      </c>
      <c r="B4" s="7">
        <v>36.36</v>
      </c>
      <c r="C4">
        <v>1</v>
      </c>
      <c r="D4" s="1">
        <f>B4*C4</f>
        <v>36.36</v>
      </c>
      <c r="E4" t="s">
        <v>21</v>
      </c>
      <c r="F4" s="5" t="s">
        <v>14</v>
      </c>
      <c r="G4" s="5" t="s">
        <v>43</v>
      </c>
      <c r="H4" t="s">
        <v>64</v>
      </c>
    </row>
    <row r="5" spans="1:8" x14ac:dyDescent="0.25">
      <c r="A5" t="s">
        <v>46</v>
      </c>
      <c r="B5" s="7">
        <v>5.9</v>
      </c>
      <c r="C5">
        <v>2</v>
      </c>
      <c r="D5" s="1">
        <f>B5*C5</f>
        <v>11.8</v>
      </c>
      <c r="E5" t="s">
        <v>18</v>
      </c>
      <c r="F5" s="5" t="s">
        <v>48</v>
      </c>
      <c r="G5" s="5" t="s">
        <v>43</v>
      </c>
      <c r="H5" t="s">
        <v>47</v>
      </c>
    </row>
    <row r="6" spans="1:8" x14ac:dyDescent="0.25">
      <c r="A6" t="s">
        <v>29</v>
      </c>
      <c r="B6" s="7">
        <v>0.24</v>
      </c>
      <c r="C6">
        <v>3</v>
      </c>
      <c r="D6" s="1">
        <f>B6*C6</f>
        <v>0.72</v>
      </c>
      <c r="E6" t="s">
        <v>16</v>
      </c>
      <c r="F6" s="5" t="s">
        <v>31</v>
      </c>
      <c r="G6" s="5" t="s">
        <v>30</v>
      </c>
      <c r="H6" s="2" t="s">
        <v>32</v>
      </c>
    </row>
    <row r="7" spans="1:8" x14ac:dyDescent="0.25">
      <c r="A7" t="s">
        <v>33</v>
      </c>
      <c r="B7" s="7">
        <v>0.13600000000000001</v>
      </c>
      <c r="C7">
        <v>2</v>
      </c>
      <c r="D7" s="1">
        <f>B7*C7</f>
        <v>0.27200000000000002</v>
      </c>
      <c r="E7" t="s">
        <v>16</v>
      </c>
      <c r="F7" s="5" t="s">
        <v>34</v>
      </c>
      <c r="G7" s="5" t="s">
        <v>35</v>
      </c>
      <c r="H7" t="s">
        <v>36</v>
      </c>
    </row>
    <row r="8" spans="1:8" x14ac:dyDescent="0.25">
      <c r="A8" t="s">
        <v>23</v>
      </c>
      <c r="B8" s="7">
        <v>0.49</v>
      </c>
      <c r="C8">
        <v>1</v>
      </c>
      <c r="D8" s="1">
        <f>B8*C8</f>
        <v>0.49</v>
      </c>
      <c r="E8" t="s">
        <v>16</v>
      </c>
      <c r="F8" s="5" t="s">
        <v>7</v>
      </c>
      <c r="G8" s="5" t="s">
        <v>8</v>
      </c>
      <c r="H8" t="s">
        <v>9</v>
      </c>
    </row>
    <row r="9" spans="1:8" x14ac:dyDescent="0.25">
      <c r="A9" t="s">
        <v>22</v>
      </c>
      <c r="B9" s="7">
        <v>0.248</v>
      </c>
      <c r="C9">
        <v>2</v>
      </c>
      <c r="D9" s="1">
        <f>B9*C9</f>
        <v>0.496</v>
      </c>
      <c r="E9" t="s">
        <v>16</v>
      </c>
      <c r="F9" s="5" t="s">
        <v>10</v>
      </c>
      <c r="G9" s="5" t="s">
        <v>42</v>
      </c>
      <c r="H9" t="s">
        <v>11</v>
      </c>
    </row>
    <row r="10" spans="1:8" x14ac:dyDescent="0.25">
      <c r="A10" t="s">
        <v>12</v>
      </c>
      <c r="B10" s="7">
        <v>11.95</v>
      </c>
      <c r="C10">
        <v>1</v>
      </c>
      <c r="D10" s="1">
        <f>B10*C10</f>
        <v>11.95</v>
      </c>
      <c r="E10" t="s">
        <v>19</v>
      </c>
      <c r="F10" s="5" t="s">
        <v>57</v>
      </c>
      <c r="G10" s="5" t="s">
        <v>43</v>
      </c>
      <c r="H10" s="6" t="s">
        <v>56</v>
      </c>
    </row>
    <row r="11" spans="1:8" x14ac:dyDescent="0.25">
      <c r="A11" t="s">
        <v>59</v>
      </c>
      <c r="B11" s="7">
        <v>61.66</v>
      </c>
      <c r="C11">
        <v>1</v>
      </c>
      <c r="D11" s="1">
        <f>B11*C11</f>
        <v>61.66</v>
      </c>
      <c r="E11" t="s">
        <v>19</v>
      </c>
      <c r="F11" s="5" t="s">
        <v>45</v>
      </c>
      <c r="G11" s="5" t="s">
        <v>44</v>
      </c>
      <c r="H11" t="s">
        <v>41</v>
      </c>
    </row>
    <row r="12" spans="1:8" x14ac:dyDescent="0.25">
      <c r="A12" t="s">
        <v>60</v>
      </c>
      <c r="B12" s="7">
        <v>13.59</v>
      </c>
      <c r="C12">
        <v>1</v>
      </c>
      <c r="D12" s="1">
        <f>B12*C12</f>
        <v>13.59</v>
      </c>
      <c r="E12" t="s">
        <v>19</v>
      </c>
      <c r="F12" s="5">
        <v>101020753</v>
      </c>
      <c r="G12" s="5" t="s">
        <v>40</v>
      </c>
      <c r="H12" t="s">
        <v>39</v>
      </c>
    </row>
    <row r="13" spans="1:8" x14ac:dyDescent="0.25">
      <c r="A13" t="s">
        <v>24</v>
      </c>
      <c r="B13" s="7">
        <v>0.247</v>
      </c>
      <c r="C13">
        <v>3</v>
      </c>
      <c r="D13" s="1">
        <f>B13*C13</f>
        <v>0.74099999999999999</v>
      </c>
      <c r="E13" t="s">
        <v>28</v>
      </c>
      <c r="F13" s="5" t="s">
        <v>26</v>
      </c>
      <c r="G13" s="5" t="s">
        <v>25</v>
      </c>
      <c r="H13" s="2" t="s">
        <v>27</v>
      </c>
    </row>
    <row r="14" spans="1:8" x14ac:dyDescent="0.25">
      <c r="A14" t="s">
        <v>53</v>
      </c>
      <c r="B14" s="7">
        <v>9.4499999999999993</v>
      </c>
      <c r="C14">
        <v>1</v>
      </c>
      <c r="D14" s="1">
        <f>B14*C14</f>
        <v>9.4499999999999993</v>
      </c>
      <c r="E14" t="s">
        <v>55</v>
      </c>
      <c r="F14" s="5">
        <v>4447</v>
      </c>
      <c r="G14" s="5" t="s">
        <v>63</v>
      </c>
      <c r="H14" s="2" t="s">
        <v>51</v>
      </c>
    </row>
    <row r="15" spans="1:8" x14ac:dyDescent="0.25">
      <c r="A15" t="s">
        <v>54</v>
      </c>
      <c r="B15" s="7">
        <v>9.4499999999999993</v>
      </c>
      <c r="C15">
        <v>1</v>
      </c>
      <c r="D15" s="1">
        <f>B15*C15</f>
        <v>9.4499999999999993</v>
      </c>
      <c r="E15" t="s">
        <v>55</v>
      </c>
      <c r="F15" s="5">
        <v>4482</v>
      </c>
      <c r="G15" s="5" t="s">
        <v>62</v>
      </c>
      <c r="H15" s="2" t="s">
        <v>52</v>
      </c>
    </row>
    <row r="18" spans="1:4" x14ac:dyDescent="0.25">
      <c r="A18" s="3" t="s">
        <v>65</v>
      </c>
      <c r="B18" s="3"/>
      <c r="C18" s="3"/>
      <c r="D18" s="4">
        <f>SUM(D2:D15)</f>
        <v>165.73899999999998</v>
      </c>
    </row>
  </sheetData>
  <sortState xmlns:xlrd2="http://schemas.microsoft.com/office/spreadsheetml/2017/richdata2" ref="A2:H15">
    <sortCondition ref="E2:E15"/>
  </sortState>
  <hyperlinks>
    <hyperlink ref="H10" r:id="rId1" xr:uid="{B5ABA615-308E-49DA-8DB3-77CF13C170E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2993218965A6549ADD49BAC8E4FFFDC" ma:contentTypeVersion="12" ma:contentTypeDescription="Luo uusi asiakirja." ma:contentTypeScope="" ma:versionID="e4d4188b6608ad117040814d46ecbdac">
  <xsd:schema xmlns:xsd="http://www.w3.org/2001/XMLSchema" xmlns:xs="http://www.w3.org/2001/XMLSchema" xmlns:p="http://schemas.microsoft.com/office/2006/metadata/properties" xmlns:ns2="6ef48299-38ec-4c72-8bfa-adf0dcfb0608" xmlns:ns3="ab4eaf63-0414-4053-a377-60da777c83b9" targetNamespace="http://schemas.microsoft.com/office/2006/metadata/properties" ma:root="true" ma:fieldsID="ba8f65b35a98d87149e04805ed11cd8b" ns2:_="" ns3:_="">
    <xsd:import namespace="6ef48299-38ec-4c72-8bfa-adf0dcfb0608"/>
    <xsd:import namespace="ab4eaf63-0414-4053-a377-60da777c83b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48299-38ec-4c72-8bfa-adf0dcfb06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Kuvien tunnisteet" ma:readOnly="false" ma:fieldId="{5cf76f15-5ced-4ddc-b409-7134ff3c332f}" ma:taxonomyMulti="true" ma:sspId="e1c13e40-b2b1-49b8-8663-ef592bdcc8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eaf63-0414-4053-a377-60da777c83b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f2a49ff-68ef-430c-986c-8bdb5a8279c1}" ma:internalName="TaxCatchAll" ma:showField="CatchAllData" ma:web="ab4eaf63-0414-4053-a377-60da777c83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f48299-38ec-4c72-8bfa-adf0dcfb0608">
      <Terms xmlns="http://schemas.microsoft.com/office/infopath/2007/PartnerControls"/>
    </lcf76f155ced4ddcb4097134ff3c332f>
    <TaxCatchAll xmlns="ab4eaf63-0414-4053-a377-60da777c83b9" xsi:nil="true"/>
  </documentManagement>
</p:properties>
</file>

<file path=customXml/itemProps1.xml><?xml version="1.0" encoding="utf-8"?>
<ds:datastoreItem xmlns:ds="http://schemas.openxmlformats.org/officeDocument/2006/customXml" ds:itemID="{66AA39A9-392A-4DEC-A5FE-E33DFE9DF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48299-38ec-4c72-8bfa-adf0dcfb0608"/>
    <ds:schemaRef ds:uri="ab4eaf63-0414-4053-a377-60da777c83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FC5DC5-4979-4C6D-87CF-94DD9FDF0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99B810-39C1-4C7C-AB91-A88C64DFCE36}">
  <ds:schemaRefs>
    <ds:schemaRef ds:uri="http://schemas.microsoft.com/office/2006/metadata/properties"/>
    <ds:schemaRef ds:uri="http://schemas.microsoft.com/office/infopath/2007/PartnerControls"/>
    <ds:schemaRef ds:uri="6ef48299-38ec-4c72-8bfa-adf0dcfb0608"/>
    <ds:schemaRef ds:uri="ab4eaf63-0414-4053-a377-60da777c83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Sword</cp:lastModifiedBy>
  <dcterms:created xsi:type="dcterms:W3CDTF">2025-03-02T17:33:34Z</dcterms:created>
  <dcterms:modified xsi:type="dcterms:W3CDTF">2025-05-23T08:58:21Z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0x01010022993218965A6549ADD49BAC8E4FFFDC</vt:lpwstr>
  </property>
  <property fmtid="{D5CDD505-2E9C-101B-9397-08002B2CF9AE}" pid="3" name="MediaServiceImageTags">
    <vt:lpwstr/>
  </property>
</Properties>
</file>