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5a40ff24e50e/Desktop/"/>
    </mc:Choice>
  </mc:AlternateContent>
  <xr:revisionPtr revIDLastSave="0" documentId="8_{2F132235-DFFA-40E3-B9D7-BAB2F9F605CD}" xr6:coauthVersionLast="38" xr6:coauthVersionMax="38" xr10:uidLastSave="{00000000-0000-0000-0000-000000000000}"/>
  <bookViews>
    <workbookView xWindow="936" yWindow="0" windowWidth="22296" windowHeight="11352" activeTab="2" xr2:uid="{C33FD630-F04E-495B-99CD-C1C22F4D007B}"/>
  </bookViews>
  <sheets>
    <sheet name="Vehicle Setup" sheetId="4" r:id="rId1"/>
    <sheet name="Front Suspension" sheetId="3" r:id="rId2"/>
    <sheet name="Rear Suspension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" i="2" l="1"/>
  <c r="Q30" i="2"/>
  <c r="O30" i="2"/>
  <c r="M30" i="2"/>
  <c r="K30" i="2"/>
  <c r="Q29" i="2"/>
  <c r="O29" i="2"/>
  <c r="M29" i="2"/>
  <c r="K29" i="2"/>
  <c r="Q28" i="2"/>
  <c r="O28" i="2"/>
  <c r="M28" i="2"/>
  <c r="K28" i="2"/>
  <c r="Q27" i="2"/>
  <c r="O27" i="2"/>
  <c r="M27" i="2"/>
  <c r="K27" i="2"/>
  <c r="Q26" i="2"/>
  <c r="O26" i="2"/>
  <c r="M26" i="2"/>
  <c r="K26" i="2"/>
  <c r="Q25" i="2"/>
  <c r="O25" i="2"/>
  <c r="M25" i="2"/>
  <c r="K25" i="2"/>
  <c r="O21" i="2"/>
  <c r="M21" i="2"/>
  <c r="K21" i="2"/>
  <c r="O20" i="2"/>
  <c r="M20" i="2"/>
  <c r="K20" i="2"/>
  <c r="O19" i="2"/>
  <c r="M19" i="2"/>
  <c r="K19" i="2"/>
  <c r="O18" i="2"/>
  <c r="M18" i="2"/>
  <c r="K18" i="2"/>
  <c r="O17" i="2"/>
  <c r="M17" i="2"/>
  <c r="K17" i="2"/>
  <c r="O16" i="2"/>
  <c r="M16" i="2"/>
  <c r="K16" i="2"/>
  <c r="O15" i="2"/>
  <c r="M15" i="2"/>
  <c r="K15" i="2"/>
  <c r="O14" i="2"/>
  <c r="M14" i="2"/>
  <c r="M30" i="3"/>
  <c r="Q26" i="3"/>
  <c r="Q27" i="3"/>
  <c r="Q28" i="3"/>
  <c r="Q29" i="3"/>
  <c r="Q30" i="3"/>
  <c r="Q25" i="3"/>
  <c r="O26" i="3"/>
  <c r="O27" i="3"/>
  <c r="O28" i="3"/>
  <c r="O29" i="3"/>
  <c r="O30" i="3"/>
  <c r="O25" i="3"/>
  <c r="O15" i="3"/>
  <c r="O16" i="3"/>
  <c r="O17" i="3"/>
  <c r="O18" i="3"/>
  <c r="O19" i="3"/>
  <c r="O20" i="3"/>
  <c r="O21" i="3"/>
  <c r="O14" i="3"/>
  <c r="M26" i="3"/>
  <c r="M27" i="3"/>
  <c r="M28" i="3"/>
  <c r="M29" i="3"/>
  <c r="M25" i="3"/>
  <c r="M21" i="3"/>
  <c r="M15" i="3"/>
  <c r="M16" i="3"/>
  <c r="M17" i="3"/>
  <c r="M18" i="3"/>
  <c r="M19" i="3"/>
  <c r="M20" i="3"/>
  <c r="M14" i="3"/>
  <c r="K25" i="3"/>
  <c r="K26" i="3"/>
  <c r="K27" i="3"/>
  <c r="K28" i="3"/>
  <c r="K29" i="3"/>
  <c r="K30" i="3"/>
  <c r="K15" i="3"/>
  <c r="K16" i="3"/>
  <c r="K17" i="3"/>
  <c r="K18" i="3"/>
  <c r="K19" i="3"/>
  <c r="K20" i="3"/>
  <c r="K21" i="3"/>
  <c r="K14" i="3"/>
</calcChain>
</file>

<file path=xl/sharedStrings.xml><?xml version="1.0" encoding="utf-8"?>
<sst xmlns="http://schemas.openxmlformats.org/spreadsheetml/2006/main" count="205" uniqueCount="70">
  <si>
    <t>Created by:</t>
  </si>
  <si>
    <t>Soenk</t>
  </si>
  <si>
    <t>Modified by:</t>
  </si>
  <si>
    <t>Created on:</t>
  </si>
  <si>
    <t>Modified on:</t>
  </si>
  <si>
    <t>Comments:</t>
  </si>
  <si>
    <t>Name:</t>
  </si>
  <si>
    <t>egn19_rear_Porsche</t>
  </si>
  <si>
    <t>Type:</t>
  </si>
  <si>
    <t>Suspension</t>
  </si>
  <si>
    <t>Version:</t>
  </si>
  <si>
    <t>2.0.1</t>
  </si>
  <si>
    <t>User Options</t>
  </si>
  <si>
    <t>Length</t>
  </si>
  <si>
    <t>metre</t>
  </si>
  <si>
    <t>m</t>
  </si>
  <si>
    <t>Angle</t>
  </si>
  <si>
    <t>degree</t>
  </si>
  <si>
    <t>deg</t>
  </si>
  <si>
    <t>Coordinate System</t>
  </si>
  <si>
    <t>[[1,0,0]_x000D_
 [0,1,0]_x000D_
 [0,0,1]]</t>
  </si>
  <si>
    <t>Double A-Arm</t>
  </si>
  <si>
    <t>Point Name</t>
  </si>
  <si>
    <t>Left</t>
  </si>
  <si>
    <t>Right</t>
  </si>
  <si>
    <t>X</t>
  </si>
  <si>
    <t>Y</t>
  </si>
  <si>
    <t>Z</t>
  </si>
  <si>
    <t>CHAS_LowFor</t>
  </si>
  <si>
    <t>CHAS_LowAft</t>
  </si>
  <si>
    <t>CHAS_UppFor</t>
  </si>
  <si>
    <t>CHAS_UppAft</t>
  </si>
  <si>
    <t>UPRI_LowPnt</t>
  </si>
  <si>
    <t>UPRI_UppPnt</t>
  </si>
  <si>
    <t>CHAS_TiePnt</t>
  </si>
  <si>
    <t>UPRI_TiePnt</t>
  </si>
  <si>
    <t>Tierod Attachment</t>
  </si>
  <si>
    <t>Chassis</t>
  </si>
  <si>
    <t>Push Pull</t>
  </si>
  <si>
    <t>NSMA_PPAttPnt_L</t>
  </si>
  <si>
    <t>CHAS_AttPnt_L</t>
  </si>
  <si>
    <t>CHAS_RocAxi_L</t>
  </si>
  <si>
    <t>CHAS_RocPiv_L</t>
  </si>
  <si>
    <t>ROCK_RodPnt_L</t>
  </si>
  <si>
    <t>ROCK_CoiPnt_L</t>
  </si>
  <si>
    <t>Wheels</t>
  </si>
  <si>
    <t>Half Track</t>
  </si>
  <si>
    <t>Longitudinal Offset</t>
  </si>
  <si>
    <t>Lateral Offset</t>
  </si>
  <si>
    <t>Vertical Offset</t>
  </si>
  <si>
    <t>Static Camber</t>
  </si>
  <si>
    <t>Static Toe</t>
  </si>
  <si>
    <t>Rim Diameter</t>
  </si>
  <si>
    <t>Tire Diameter</t>
  </si>
  <si>
    <t>Tire Width</t>
  </si>
  <si>
    <t>Attachment</t>
  </si>
  <si>
    <t>Element</t>
  </si>
  <si>
    <t>Attached To</t>
  </si>
  <si>
    <t>NSMA_PPAttPnt</t>
  </si>
  <si>
    <t>UpperAArm</t>
  </si>
  <si>
    <t>egn19_Porsche</t>
  </si>
  <si>
    <t>Rack Pinion</t>
  </si>
  <si>
    <t>Steering Ratio</t>
  </si>
  <si>
    <t>Porsche-Feedback</t>
  </si>
  <si>
    <t>Vehicle Setup</t>
  </si>
  <si>
    <t>Setup</t>
  </si>
  <si>
    <t>Front Suspension</t>
  </si>
  <si>
    <t>Rear Suspension</t>
  </si>
  <si>
    <t>Reference Distance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</si>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</sst>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1" fillId="4" borderId="1" xfId="0" applyNumberFormat="1" applyFont="1" applyFill="1" applyBorder="1" applyAlignment="1" applyProtection="1">
      <alignment horizontal="center" vertical="center" wrapText="1"/>
    </xf>
    <xf numFmtId="164" fontId="1" fillId="4" borderId="1" xfId="0" applyNumberFormat="1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1" fillId="4" borderId="1" xfId="0" applyNumberFormat="1" applyFont="1" applyFill="1" applyBorder="1" applyAlignment="1" applyProtection="1">
      <alignment horizontal="right" vertical="center"/>
      <protection locked="0"/>
    </xf>
    <xf numFmtId="164" fontId="1" fillId="4" borderId="2" xfId="0" applyNumberFormat="1" applyFont="1" applyFill="1" applyBorder="1" applyAlignment="1" applyProtection="1">
      <alignment horizontal="right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164" fontId="1" fillId="4" borderId="1" xfId="0" applyNumberFormat="1" applyFont="1" applyFill="1" applyBorder="1" applyAlignment="1" applyProtection="1">
      <alignment horizontal="right" vertical="center"/>
      <protection locked="0"/>
    </xf>
    <xf numFmtId="0" fontId="1" fillId="2" borderId="3" xfId="0" applyFont="1" applyFill="1" applyBorder="1" applyAlignment="1">
      <alignment vertical="center"/>
    </xf>
    <xf numFmtId="0" fontId="0" fillId="0" borderId="0" xfId="0" applyBorder="1"/>
    <xf numFmtId="164" fontId="1" fillId="4" borderId="5" xfId="0" applyNumberFormat="1" applyFont="1" applyFill="1" applyBorder="1" applyAlignment="1" applyProtection="1">
      <alignment horizontal="center" vertical="center" wrapText="1"/>
    </xf>
    <xf numFmtId="0" fontId="0" fillId="0" borderId="7" xfId="0" applyBorder="1"/>
    <xf numFmtId="0" fontId="0" fillId="0" borderId="9" xfId="0" applyBorder="1"/>
    <xf numFmtId="0" fontId="0" fillId="0" borderId="17" xfId="0" applyBorder="1"/>
    <xf numFmtId="164" fontId="1" fillId="2" borderId="16" xfId="0" applyNumberFormat="1" applyFont="1" applyFill="1" applyBorder="1" applyAlignment="1" applyProtection="1">
      <alignment horizontal="center" vertical="center"/>
    </xf>
    <xf numFmtId="164" fontId="1" fillId="4" borderId="16" xfId="0" applyNumberFormat="1" applyFont="1" applyFill="1" applyBorder="1" applyAlignment="1" applyProtection="1">
      <alignment horizontal="right" vertical="center"/>
      <protection locked="0"/>
    </xf>
    <xf numFmtId="164" fontId="1" fillId="4" borderId="14" xfId="0" applyNumberFormat="1" applyFont="1" applyFill="1" applyBorder="1" applyAlignment="1" applyProtection="1">
      <alignment horizontal="right" vertical="center"/>
      <protection locked="0"/>
    </xf>
    <xf numFmtId="164" fontId="1" fillId="4" borderId="16" xfId="0" applyNumberFormat="1" applyFont="1" applyFill="1" applyBorder="1" applyAlignment="1" applyProtection="1">
      <alignment horizontal="right" vertical="center"/>
      <protection locked="0"/>
    </xf>
    <xf numFmtId="0" fontId="0" fillId="0" borderId="18" xfId="0" applyBorder="1"/>
    <xf numFmtId="0" fontId="2" fillId="3" borderId="1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 applyProtection="1">
      <alignment horizontal="right" vertical="center"/>
      <protection locked="0"/>
    </xf>
    <xf numFmtId="164" fontId="1" fillId="4" borderId="5" xfId="0" applyNumberFormat="1" applyFont="1" applyFill="1" applyBorder="1" applyAlignment="1" applyProtection="1">
      <alignment horizontal="right" vertical="center"/>
      <protection locked="0"/>
    </xf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2" xfId="0" applyBorder="1"/>
    <xf numFmtId="22" fontId="0" fillId="0" borderId="4" xfId="0" applyNumberForma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3" xfId="0" applyBorder="1"/>
    <xf numFmtId="0" fontId="0" fillId="0" borderId="15" xfId="0" applyBorder="1"/>
    <xf numFmtId="0" fontId="0" fillId="0" borderId="1" xfId="0" applyBorder="1"/>
    <xf numFmtId="0" fontId="0" fillId="0" borderId="16" xfId="0" applyBorder="1"/>
    <xf numFmtId="0" fontId="0" fillId="0" borderId="6" xfId="0" applyBorder="1"/>
    <xf numFmtId="0" fontId="0" fillId="0" borderId="12" xfId="0" applyBorder="1"/>
    <xf numFmtId="164" fontId="1" fillId="2" borderId="1" xfId="0" applyNumberFormat="1" applyFont="1" applyFill="1" applyBorder="1" applyAlignment="1" applyProtection="1">
      <alignment horizontal="center" vertical="center" wrapText="1"/>
    </xf>
    <xf numFmtId="164" fontId="1" fillId="4" borderId="16" xfId="0" applyNumberFormat="1" applyFont="1" applyFill="1" applyBorder="1" applyAlignment="1" applyProtection="1">
      <alignment horizontal="right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1" fillId="2" borderId="16" xfId="0" applyNumberFormat="1" applyFont="1" applyFill="1" applyBorder="1" applyAlignment="1" applyProtection="1">
      <alignment horizontal="center" vertical="center"/>
    </xf>
    <xf numFmtId="164" fontId="1" fillId="4" borderId="3" xfId="0" applyNumberFormat="1" applyFont="1" applyFill="1" applyBorder="1" applyAlignment="1" applyProtection="1">
      <alignment horizontal="center" vertical="center"/>
    </xf>
    <xf numFmtId="164" fontId="1" fillId="4" borderId="15" xfId="0" applyNumberFormat="1" applyFont="1" applyFill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952381</xdr:colOff>
      <xdr:row>2</xdr:row>
      <xdr:rowOff>152333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74DD39E-D08C-43AF-AF37-8AF78312B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381" cy="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952381</xdr:colOff>
      <xdr:row>2</xdr:row>
      <xdr:rowOff>152333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882A563-DE58-4FD1-B0AE-A087DE36B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381" cy="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952381</xdr:colOff>
      <xdr:row>2</xdr:row>
      <xdr:rowOff>152333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4B0EE9A-CE5F-4F07-94AE-2C06FE608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381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77E5-A7D2-40B5-BEA0-1FE16967EC66}">
  <dimension ref="A1:I14"/>
  <sheetViews>
    <sheetView showGridLines="0" workbookViewId="0"/>
  </sheetViews>
  <sheetFormatPr baseColWidth="10" defaultRowHeight="14.4" x14ac:dyDescent="0.3"/>
  <cols>
    <col min="1" max="1" width="15.6640625" customWidth="1"/>
    <col min="2" max="5" width="17.6640625" customWidth="1"/>
    <col min="7" max="7" width="15.6640625" customWidth="1"/>
    <col min="8" max="9" width="17.6640625" customWidth="1"/>
  </cols>
  <sheetData>
    <row r="1" spans="1:9" x14ac:dyDescent="0.3">
      <c r="A1" s="33"/>
      <c r="B1" s="15" t="s">
        <v>6</v>
      </c>
      <c r="C1" s="45" t="s">
        <v>63</v>
      </c>
      <c r="D1" s="45"/>
      <c r="E1" s="45"/>
      <c r="F1" s="45"/>
      <c r="G1" s="45"/>
      <c r="H1" s="45"/>
      <c r="I1" s="46"/>
    </row>
    <row r="2" spans="1:9" x14ac:dyDescent="0.3">
      <c r="A2" s="34"/>
      <c r="B2" s="1" t="s">
        <v>8</v>
      </c>
      <c r="C2" s="4" t="s">
        <v>64</v>
      </c>
      <c r="D2" s="3" t="s">
        <v>0</v>
      </c>
      <c r="E2" s="35" t="s">
        <v>1</v>
      </c>
      <c r="F2" s="35"/>
      <c r="G2" s="3" t="s">
        <v>3</v>
      </c>
      <c r="H2" s="37">
        <v>43414.437268518515</v>
      </c>
      <c r="I2" s="38"/>
    </row>
    <row r="3" spans="1:9" x14ac:dyDescent="0.3">
      <c r="A3" s="19"/>
      <c r="B3" s="5" t="s">
        <v>10</v>
      </c>
      <c r="C3" s="6" t="s">
        <v>11</v>
      </c>
      <c r="D3" s="2" t="s">
        <v>2</v>
      </c>
      <c r="E3" s="36"/>
      <c r="F3" s="36"/>
      <c r="G3" s="2" t="s">
        <v>4</v>
      </c>
      <c r="H3" s="39"/>
      <c r="I3" s="40"/>
    </row>
    <row r="4" spans="1:9" x14ac:dyDescent="0.3">
      <c r="A4" s="29" t="s">
        <v>5</v>
      </c>
      <c r="B4" s="41"/>
      <c r="C4" s="41"/>
      <c r="D4" s="41"/>
      <c r="E4" s="41"/>
      <c r="F4" s="41"/>
      <c r="G4" s="41"/>
      <c r="H4" s="41"/>
      <c r="I4" s="42"/>
    </row>
    <row r="5" spans="1:9" x14ac:dyDescent="0.3">
      <c r="A5" s="29"/>
      <c r="B5" s="43"/>
      <c r="C5" s="43"/>
      <c r="D5" s="43"/>
      <c r="E5" s="43"/>
      <c r="F5" s="43"/>
      <c r="G5" s="43"/>
      <c r="H5" s="43"/>
      <c r="I5" s="44"/>
    </row>
    <row r="6" spans="1:9" x14ac:dyDescent="0.3">
      <c r="A6" s="29"/>
      <c r="B6" s="43"/>
      <c r="C6" s="43"/>
      <c r="D6" s="43"/>
      <c r="E6" s="43"/>
      <c r="F6" s="43"/>
      <c r="G6" s="43"/>
      <c r="H6" s="43"/>
      <c r="I6" s="44"/>
    </row>
    <row r="7" spans="1:9" x14ac:dyDescent="0.3">
      <c r="A7" s="19"/>
      <c r="B7" s="16"/>
      <c r="C7" s="16"/>
      <c r="D7" s="16"/>
      <c r="E7" s="16"/>
      <c r="F7" s="16"/>
      <c r="G7" s="16"/>
      <c r="H7" s="16"/>
      <c r="I7" s="20"/>
    </row>
    <row r="8" spans="1:9" x14ac:dyDescent="0.3">
      <c r="A8" s="29" t="s">
        <v>12</v>
      </c>
      <c r="B8" s="7" t="s">
        <v>13</v>
      </c>
      <c r="C8" s="8" t="s">
        <v>14</v>
      </c>
      <c r="D8" s="9" t="s">
        <v>15</v>
      </c>
      <c r="E8" s="16"/>
      <c r="F8" s="16"/>
      <c r="G8" s="16"/>
      <c r="H8" s="16"/>
      <c r="I8" s="20"/>
    </row>
    <row r="9" spans="1:9" x14ac:dyDescent="0.3">
      <c r="A9" s="29"/>
      <c r="B9" s="7" t="s">
        <v>16</v>
      </c>
      <c r="C9" s="8" t="s">
        <v>17</v>
      </c>
      <c r="D9" s="9" t="s">
        <v>18</v>
      </c>
      <c r="E9" s="16"/>
      <c r="F9" s="16"/>
      <c r="G9" s="16"/>
      <c r="H9" s="16"/>
      <c r="I9" s="20"/>
    </row>
    <row r="10" spans="1:9" ht="43.2" x14ac:dyDescent="0.3">
      <c r="A10" s="29"/>
      <c r="B10" s="7" t="s">
        <v>19</v>
      </c>
      <c r="C10" s="8" t="s">
        <v>20</v>
      </c>
      <c r="D10" s="16"/>
      <c r="E10" s="16"/>
      <c r="F10" s="16"/>
      <c r="G10" s="16"/>
      <c r="H10" s="16"/>
      <c r="I10" s="20"/>
    </row>
    <row r="11" spans="1:9" x14ac:dyDescent="0.3">
      <c r="A11" s="19"/>
      <c r="B11" s="16"/>
      <c r="C11" s="16"/>
      <c r="D11" s="16"/>
      <c r="E11" s="16"/>
      <c r="F11" s="16"/>
      <c r="G11" s="16"/>
      <c r="H11" s="16"/>
      <c r="I11" s="20"/>
    </row>
    <row r="12" spans="1:9" x14ac:dyDescent="0.3">
      <c r="A12" s="29" t="s">
        <v>65</v>
      </c>
      <c r="B12" s="27" t="s">
        <v>66</v>
      </c>
      <c r="C12" s="31" t="s">
        <v>60</v>
      </c>
      <c r="D12" s="31"/>
      <c r="E12" s="31"/>
      <c r="F12" s="16"/>
      <c r="G12" s="16"/>
      <c r="H12" s="16"/>
      <c r="I12" s="20"/>
    </row>
    <row r="13" spans="1:9" x14ac:dyDescent="0.3">
      <c r="A13" s="29"/>
      <c r="B13" s="27" t="s">
        <v>67</v>
      </c>
      <c r="C13" s="31" t="s">
        <v>7</v>
      </c>
      <c r="D13" s="31"/>
      <c r="E13" s="31"/>
      <c r="F13" s="16"/>
      <c r="G13" s="16"/>
      <c r="H13" s="16"/>
      <c r="I13" s="20"/>
    </row>
    <row r="14" spans="1:9" x14ac:dyDescent="0.3">
      <c r="A14" s="30"/>
      <c r="B14" s="28" t="s">
        <v>68</v>
      </c>
      <c r="C14" s="32">
        <v>1.53</v>
      </c>
      <c r="D14" s="32"/>
      <c r="E14" s="32"/>
      <c r="F14" s="18"/>
      <c r="G14" s="18"/>
      <c r="H14" s="18"/>
      <c r="I14" s="25"/>
    </row>
  </sheetData>
  <mergeCells count="13">
    <mergeCell ref="A4:A6"/>
    <mergeCell ref="B4:I6"/>
    <mergeCell ref="C1:I1"/>
    <mergeCell ref="A1:A2"/>
    <mergeCell ref="E2:F2"/>
    <mergeCell ref="E3:F3"/>
    <mergeCell ref="H2:I2"/>
    <mergeCell ref="H3:I3"/>
    <mergeCell ref="A8:A10"/>
    <mergeCell ref="A12:A14"/>
    <mergeCell ref="C12:E12"/>
    <mergeCell ref="C13:E13"/>
    <mergeCell ref="C14:E1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8BCD-7893-4C57-B95C-245C8708260F}">
  <dimension ref="A1:Q46"/>
  <sheetViews>
    <sheetView showGridLines="0" topLeftCell="B1" workbookViewId="0">
      <selection activeCell="K13" sqref="K13:Q30"/>
    </sheetView>
  </sheetViews>
  <sheetFormatPr baseColWidth="10" defaultRowHeight="14.4" x14ac:dyDescent="0.3"/>
  <cols>
    <col min="1" max="1" width="15.6640625" customWidth="1"/>
    <col min="2" max="9" width="17.6640625" customWidth="1"/>
  </cols>
  <sheetData>
    <row r="1" spans="1:17" x14ac:dyDescent="0.3">
      <c r="A1" s="33"/>
      <c r="B1" s="15" t="s">
        <v>6</v>
      </c>
      <c r="C1" s="45" t="s">
        <v>60</v>
      </c>
      <c r="D1" s="45"/>
      <c r="E1" s="45"/>
      <c r="F1" s="45"/>
      <c r="G1" s="45"/>
      <c r="H1" s="45"/>
      <c r="I1" s="46"/>
    </row>
    <row r="2" spans="1:17" x14ac:dyDescent="0.3">
      <c r="A2" s="34"/>
      <c r="B2" s="1" t="s">
        <v>8</v>
      </c>
      <c r="C2" s="4" t="s">
        <v>9</v>
      </c>
      <c r="D2" s="3" t="s">
        <v>0</v>
      </c>
      <c r="E2" s="35" t="s">
        <v>1</v>
      </c>
      <c r="F2" s="35"/>
      <c r="G2" s="3" t="s">
        <v>3</v>
      </c>
      <c r="H2" s="37">
        <v>43414.437268518515</v>
      </c>
      <c r="I2" s="38"/>
    </row>
    <row r="3" spans="1:17" x14ac:dyDescent="0.3">
      <c r="A3" s="19"/>
      <c r="B3" s="5" t="s">
        <v>10</v>
      </c>
      <c r="C3" s="6" t="s">
        <v>11</v>
      </c>
      <c r="D3" s="2" t="s">
        <v>2</v>
      </c>
      <c r="E3" s="36"/>
      <c r="F3" s="36"/>
      <c r="G3" s="2" t="s">
        <v>4</v>
      </c>
      <c r="H3" s="39"/>
      <c r="I3" s="40"/>
    </row>
    <row r="4" spans="1:17" x14ac:dyDescent="0.3">
      <c r="A4" s="29" t="s">
        <v>5</v>
      </c>
      <c r="B4" s="41"/>
      <c r="C4" s="41"/>
      <c r="D4" s="41"/>
      <c r="E4" s="41"/>
      <c r="F4" s="41"/>
      <c r="G4" s="41"/>
      <c r="H4" s="41"/>
      <c r="I4" s="42"/>
    </row>
    <row r="5" spans="1:17" x14ac:dyDescent="0.3">
      <c r="A5" s="29"/>
      <c r="B5" s="43"/>
      <c r="C5" s="43"/>
      <c r="D5" s="43"/>
      <c r="E5" s="43"/>
      <c r="F5" s="43"/>
      <c r="G5" s="43"/>
      <c r="H5" s="43"/>
      <c r="I5" s="44"/>
    </row>
    <row r="6" spans="1:17" x14ac:dyDescent="0.3">
      <c r="A6" s="29"/>
      <c r="B6" s="43"/>
      <c r="C6" s="43"/>
      <c r="D6" s="43"/>
      <c r="E6" s="43"/>
      <c r="F6" s="43"/>
      <c r="G6" s="43"/>
      <c r="H6" s="43"/>
      <c r="I6" s="44"/>
    </row>
    <row r="7" spans="1:17" x14ac:dyDescent="0.3">
      <c r="A7" s="19"/>
      <c r="B7" s="16"/>
      <c r="C7" s="16"/>
      <c r="D7" s="16"/>
      <c r="E7" s="16"/>
      <c r="F7" s="16"/>
      <c r="G7" s="16"/>
      <c r="H7" s="16"/>
      <c r="I7" s="20"/>
    </row>
    <row r="8" spans="1:17" x14ac:dyDescent="0.3">
      <c r="A8" s="29" t="s">
        <v>12</v>
      </c>
      <c r="B8" s="7" t="s">
        <v>13</v>
      </c>
      <c r="C8" s="8" t="s">
        <v>14</v>
      </c>
      <c r="D8" s="9" t="s">
        <v>15</v>
      </c>
      <c r="E8" s="16"/>
      <c r="F8" s="16"/>
      <c r="G8" s="16"/>
      <c r="H8" s="16"/>
      <c r="I8" s="20"/>
    </row>
    <row r="9" spans="1:17" x14ac:dyDescent="0.3">
      <c r="A9" s="29"/>
      <c r="B9" s="7" t="s">
        <v>16</v>
      </c>
      <c r="C9" s="8" t="s">
        <v>17</v>
      </c>
      <c r="D9" s="9" t="s">
        <v>18</v>
      </c>
      <c r="E9" s="16">
        <v>1.53</v>
      </c>
      <c r="F9" s="16">
        <v>0.23524999999999999</v>
      </c>
      <c r="G9" s="16"/>
      <c r="H9" s="16"/>
      <c r="I9" s="20"/>
    </row>
    <row r="10" spans="1:17" ht="43.2" x14ac:dyDescent="0.3">
      <c r="A10" s="29"/>
      <c r="B10" s="7" t="s">
        <v>19</v>
      </c>
      <c r="C10" s="8" t="s">
        <v>20</v>
      </c>
      <c r="D10" s="16"/>
      <c r="E10" s="16"/>
      <c r="F10" s="16"/>
      <c r="G10" s="16"/>
      <c r="H10" s="16"/>
      <c r="I10" s="20"/>
    </row>
    <row r="11" spans="1:17" x14ac:dyDescent="0.3">
      <c r="A11" s="19"/>
      <c r="B11" s="16"/>
      <c r="C11" s="16"/>
      <c r="D11" s="16"/>
      <c r="E11" s="16"/>
      <c r="F11" s="16"/>
      <c r="G11" s="16"/>
      <c r="H11" s="16"/>
      <c r="I11" s="20"/>
    </row>
    <row r="12" spans="1:17" x14ac:dyDescent="0.3">
      <c r="A12" s="29" t="s">
        <v>21</v>
      </c>
      <c r="B12" s="47" t="s">
        <v>22</v>
      </c>
      <c r="C12" s="49" t="s">
        <v>23</v>
      </c>
      <c r="D12" s="49"/>
      <c r="E12" s="49"/>
      <c r="F12" s="16"/>
      <c r="G12" s="49" t="s">
        <v>24</v>
      </c>
      <c r="H12" s="49"/>
      <c r="I12" s="50"/>
    </row>
    <row r="13" spans="1:17" x14ac:dyDescent="0.3">
      <c r="A13" s="29"/>
      <c r="B13" s="47"/>
      <c r="C13" s="7" t="s">
        <v>25</v>
      </c>
      <c r="D13" s="7" t="s">
        <v>26</v>
      </c>
      <c r="E13" s="7" t="s">
        <v>27</v>
      </c>
      <c r="F13" s="16"/>
      <c r="G13" s="7" t="s">
        <v>25</v>
      </c>
      <c r="H13" s="7" t="s">
        <v>26</v>
      </c>
      <c r="I13" s="21" t="s">
        <v>27</v>
      </c>
      <c r="K13" s="10" t="s">
        <v>25</v>
      </c>
      <c r="L13" s="10" t="s">
        <v>26</v>
      </c>
      <c r="M13" s="10" t="s">
        <v>27</v>
      </c>
      <c r="O13" s="10" t="s">
        <v>25</v>
      </c>
      <c r="P13" s="10" t="s">
        <v>26</v>
      </c>
      <c r="Q13" s="21" t="s">
        <v>27</v>
      </c>
    </row>
    <row r="14" spans="1:17" x14ac:dyDescent="0.3">
      <c r="A14" s="29"/>
      <c r="B14" s="8" t="s">
        <v>28</v>
      </c>
      <c r="C14" s="11">
        <v>9.0000000000000011E-3</v>
      </c>
      <c r="D14" s="11">
        <v>0.21540000000000001</v>
      </c>
      <c r="E14" s="11">
        <v>0.114</v>
      </c>
      <c r="F14" s="16"/>
      <c r="G14" s="11">
        <v>9.0000000000000011E-3</v>
      </c>
      <c r="H14" s="11">
        <v>-0.21540000000000001</v>
      </c>
      <c r="I14" s="22">
        <v>0.114</v>
      </c>
      <c r="K14" s="14">
        <f>C14+$E$9</f>
        <v>1.5389999999999999</v>
      </c>
      <c r="L14" s="14">
        <v>0.21540000000000001</v>
      </c>
      <c r="M14" s="14">
        <f>E14-$F$9</f>
        <v>-0.12124999999999998</v>
      </c>
      <c r="O14" s="14">
        <f>G14+$E$9</f>
        <v>1.5389999999999999</v>
      </c>
      <c r="P14" s="14">
        <v>-0.21540000000000001</v>
      </c>
      <c r="Q14" s="24">
        <v>0.114</v>
      </c>
    </row>
    <row r="15" spans="1:17" x14ac:dyDescent="0.3">
      <c r="A15" s="29"/>
      <c r="B15" s="8" t="s">
        <v>29</v>
      </c>
      <c r="C15" s="11">
        <v>-0.2</v>
      </c>
      <c r="D15" s="11">
        <v>0.21730000000000002</v>
      </c>
      <c r="E15" s="11">
        <v>0.114</v>
      </c>
      <c r="F15" s="16"/>
      <c r="G15" s="11">
        <v>-0.2</v>
      </c>
      <c r="H15" s="11">
        <v>-0.21730000000000002</v>
      </c>
      <c r="I15" s="22">
        <v>0.114</v>
      </c>
      <c r="K15" s="14">
        <f t="shared" ref="K15:K30" si="0">C15+$E$9</f>
        <v>1.33</v>
      </c>
      <c r="L15" s="14">
        <v>0.21730000000000002</v>
      </c>
      <c r="M15" s="14">
        <f t="shared" ref="M15:M21" si="1">E15-$F$9</f>
        <v>-0.12124999999999998</v>
      </c>
      <c r="O15" s="14">
        <f t="shared" ref="O15:O21" si="2">G15+$E$9</f>
        <v>1.33</v>
      </c>
      <c r="P15" s="14">
        <v>-0.21730000000000002</v>
      </c>
      <c r="Q15" s="24">
        <v>0.114</v>
      </c>
    </row>
    <row r="16" spans="1:17" x14ac:dyDescent="0.3">
      <c r="A16" s="29"/>
      <c r="B16" s="8" t="s">
        <v>30</v>
      </c>
      <c r="C16" s="11">
        <v>0.17300000000000001</v>
      </c>
      <c r="D16" s="11">
        <v>0.251</v>
      </c>
      <c r="E16" s="11">
        <v>0.27300000000000002</v>
      </c>
      <c r="F16" s="16"/>
      <c r="G16" s="11">
        <v>0.17300000000000001</v>
      </c>
      <c r="H16" s="11">
        <v>-0.251</v>
      </c>
      <c r="I16" s="22">
        <v>0.27300000000000002</v>
      </c>
      <c r="K16" s="14">
        <f t="shared" si="0"/>
        <v>1.7030000000000001</v>
      </c>
      <c r="L16" s="14">
        <v>0.251</v>
      </c>
      <c r="M16" s="14">
        <f t="shared" si="1"/>
        <v>3.7750000000000034E-2</v>
      </c>
      <c r="O16" s="14">
        <f t="shared" si="2"/>
        <v>1.7030000000000001</v>
      </c>
      <c r="P16" s="14">
        <v>-0.251</v>
      </c>
      <c r="Q16" s="24">
        <v>0.27300000000000002</v>
      </c>
    </row>
    <row r="17" spans="1:17" x14ac:dyDescent="0.3">
      <c r="A17" s="29"/>
      <c r="B17" s="8" t="s">
        <v>31</v>
      </c>
      <c r="C17" s="11">
        <v>-0.23</v>
      </c>
      <c r="D17" s="11">
        <v>0.251</v>
      </c>
      <c r="E17" s="11">
        <v>0.24399999999999999</v>
      </c>
      <c r="F17" s="16"/>
      <c r="G17" s="11">
        <v>-0.23</v>
      </c>
      <c r="H17" s="11">
        <v>-0.251</v>
      </c>
      <c r="I17" s="22">
        <v>0.24399999999999999</v>
      </c>
      <c r="K17" s="14">
        <f t="shared" si="0"/>
        <v>1.3</v>
      </c>
      <c r="L17" s="14">
        <v>0.251</v>
      </c>
      <c r="M17" s="14">
        <f t="shared" si="1"/>
        <v>8.7500000000000078E-3</v>
      </c>
      <c r="O17" s="14">
        <f t="shared" si="2"/>
        <v>1.3</v>
      </c>
      <c r="P17" s="14">
        <v>-0.251</v>
      </c>
      <c r="Q17" s="24">
        <v>0.24399999999999999</v>
      </c>
    </row>
    <row r="18" spans="1:17" x14ac:dyDescent="0.3">
      <c r="A18" s="29"/>
      <c r="B18" s="8" t="s">
        <v>32</v>
      </c>
      <c r="C18" s="11">
        <v>-1.4E-2</v>
      </c>
      <c r="D18" s="11">
        <v>0.53</v>
      </c>
      <c r="E18" s="11">
        <v>0.13150000000000001</v>
      </c>
      <c r="F18" s="16"/>
      <c r="G18" s="11">
        <v>-1.4E-2</v>
      </c>
      <c r="H18" s="11">
        <v>-0.53</v>
      </c>
      <c r="I18" s="22">
        <v>0.13150000000000001</v>
      </c>
      <c r="K18" s="14">
        <f t="shared" si="0"/>
        <v>1.516</v>
      </c>
      <c r="L18" s="14">
        <v>0.53</v>
      </c>
      <c r="M18" s="14">
        <f t="shared" si="1"/>
        <v>-0.10374999999999998</v>
      </c>
      <c r="O18" s="14">
        <f t="shared" si="2"/>
        <v>1.516</v>
      </c>
      <c r="P18" s="14">
        <v>-0.53</v>
      </c>
      <c r="Q18" s="24">
        <v>0.13150000000000001</v>
      </c>
    </row>
    <row r="19" spans="1:17" x14ac:dyDescent="0.3">
      <c r="A19" s="29"/>
      <c r="B19" s="8" t="s">
        <v>33</v>
      </c>
      <c r="C19" s="11">
        <v>-3.9600000000000003E-2</v>
      </c>
      <c r="D19" s="11">
        <v>0.505</v>
      </c>
      <c r="E19" s="11">
        <v>0.312</v>
      </c>
      <c r="F19" s="16"/>
      <c r="G19" s="11">
        <v>-3.9600000000000003E-2</v>
      </c>
      <c r="H19" s="11">
        <v>-0.505</v>
      </c>
      <c r="I19" s="22">
        <v>0.312</v>
      </c>
      <c r="K19" s="14">
        <f t="shared" si="0"/>
        <v>1.4903999999999999</v>
      </c>
      <c r="L19" s="14">
        <v>0.505</v>
      </c>
      <c r="M19" s="14">
        <f t="shared" si="1"/>
        <v>7.6750000000000013E-2</v>
      </c>
      <c r="O19" s="14">
        <f t="shared" si="2"/>
        <v>1.4903999999999999</v>
      </c>
      <c r="P19" s="14">
        <v>-0.505</v>
      </c>
      <c r="Q19" s="24">
        <v>0.312</v>
      </c>
    </row>
    <row r="20" spans="1:17" x14ac:dyDescent="0.3">
      <c r="A20" s="29"/>
      <c r="B20" s="8" t="s">
        <v>34</v>
      </c>
      <c r="C20" s="11">
        <v>7.4999999999999997E-2</v>
      </c>
      <c r="D20" s="11">
        <v>0.214</v>
      </c>
      <c r="E20" s="11">
        <v>0.128</v>
      </c>
      <c r="F20" s="16"/>
      <c r="G20" s="11">
        <v>7.4999999999999997E-2</v>
      </c>
      <c r="H20" s="11">
        <v>-0.214</v>
      </c>
      <c r="I20" s="22">
        <v>0.128</v>
      </c>
      <c r="K20" s="14">
        <f t="shared" si="0"/>
        <v>1.605</v>
      </c>
      <c r="L20" s="14">
        <v>0.214</v>
      </c>
      <c r="M20" s="14">
        <f t="shared" si="1"/>
        <v>-0.10724999999999998</v>
      </c>
      <c r="O20" s="14">
        <f t="shared" si="2"/>
        <v>1.605</v>
      </c>
      <c r="P20" s="14">
        <v>-0.214</v>
      </c>
      <c r="Q20" s="24">
        <v>0.128</v>
      </c>
    </row>
    <row r="21" spans="1:17" x14ac:dyDescent="0.3">
      <c r="A21" s="29"/>
      <c r="B21" s="8" t="s">
        <v>35</v>
      </c>
      <c r="C21" s="11">
        <v>7.4999999999999997E-2</v>
      </c>
      <c r="D21" s="11">
        <v>0.54500000000000004</v>
      </c>
      <c r="E21" s="11">
        <v>0.151</v>
      </c>
      <c r="F21" s="16"/>
      <c r="G21" s="11">
        <v>7.4999999999999997E-2</v>
      </c>
      <c r="H21" s="11">
        <v>-0.54500000000000004</v>
      </c>
      <c r="I21" s="22">
        <v>0.151</v>
      </c>
      <c r="K21" s="14">
        <f t="shared" si="0"/>
        <v>1.605</v>
      </c>
      <c r="L21" s="14">
        <v>0.54500000000000004</v>
      </c>
      <c r="M21" s="14">
        <f>E21-$F$9</f>
        <v>-8.4249999999999992E-2</v>
      </c>
      <c r="O21" s="14">
        <f t="shared" si="2"/>
        <v>1.605</v>
      </c>
      <c r="P21" s="14">
        <v>-0.54500000000000004</v>
      </c>
      <c r="Q21" s="24">
        <v>0.151</v>
      </c>
    </row>
    <row r="22" spans="1:17" x14ac:dyDescent="0.3">
      <c r="A22" s="19"/>
      <c r="B22" s="16"/>
      <c r="C22" s="16"/>
      <c r="D22" s="16"/>
      <c r="E22" s="16"/>
      <c r="F22" s="16"/>
      <c r="G22" s="16"/>
      <c r="H22" s="16"/>
      <c r="I22" s="20"/>
      <c r="K22" s="14"/>
    </row>
    <row r="23" spans="1:17" x14ac:dyDescent="0.3">
      <c r="A23" s="29" t="s">
        <v>38</v>
      </c>
      <c r="B23" s="47" t="s">
        <v>22</v>
      </c>
      <c r="C23" s="49" t="s">
        <v>23</v>
      </c>
      <c r="D23" s="49"/>
      <c r="E23" s="49"/>
      <c r="F23" s="16"/>
      <c r="G23" s="49" t="s">
        <v>24</v>
      </c>
      <c r="H23" s="49"/>
      <c r="I23" s="50"/>
      <c r="K23" s="14"/>
    </row>
    <row r="24" spans="1:17" x14ac:dyDescent="0.3">
      <c r="A24" s="29"/>
      <c r="B24" s="47"/>
      <c r="C24" s="7" t="s">
        <v>25</v>
      </c>
      <c r="D24" s="7" t="s">
        <v>26</v>
      </c>
      <c r="E24" s="7" t="s">
        <v>27</v>
      </c>
      <c r="F24" s="16"/>
      <c r="G24" s="7" t="s">
        <v>25</v>
      </c>
      <c r="H24" s="7" t="s">
        <v>26</v>
      </c>
      <c r="I24" s="21" t="s">
        <v>27</v>
      </c>
      <c r="K24" s="14" t="s">
        <v>69</v>
      </c>
      <c r="L24" s="10" t="s">
        <v>26</v>
      </c>
      <c r="M24" s="10" t="s">
        <v>27</v>
      </c>
      <c r="N24" s="16"/>
      <c r="O24" s="10" t="s">
        <v>25</v>
      </c>
      <c r="P24" s="10" t="s">
        <v>26</v>
      </c>
      <c r="Q24" s="21" t="s">
        <v>27</v>
      </c>
    </row>
    <row r="25" spans="1:17" x14ac:dyDescent="0.3">
      <c r="A25" s="29"/>
      <c r="B25" s="8" t="s">
        <v>39</v>
      </c>
      <c r="C25" s="11">
        <v>-3.9133000000000001E-2</v>
      </c>
      <c r="D25" s="11">
        <v>0.48952600000000002</v>
      </c>
      <c r="E25" s="11">
        <v>0.36201900000000004</v>
      </c>
      <c r="F25" s="16"/>
      <c r="G25" s="11">
        <v>-3.9133000000000001E-2</v>
      </c>
      <c r="H25" s="11">
        <v>-0.48952600000000002</v>
      </c>
      <c r="I25" s="22">
        <v>0.36201900000000004</v>
      </c>
      <c r="K25" s="14">
        <f t="shared" si="0"/>
        <v>1.4908669999999999</v>
      </c>
      <c r="L25" s="14">
        <v>0.48952600000000002</v>
      </c>
      <c r="M25" s="14">
        <f>E25-$F$9</f>
        <v>0.12676900000000005</v>
      </c>
      <c r="N25" s="16"/>
      <c r="O25" s="14">
        <f>G25+$E$9</f>
        <v>1.4908669999999999</v>
      </c>
      <c r="P25" s="14">
        <v>-0.48952600000000002</v>
      </c>
      <c r="Q25" s="24">
        <f>I25-$F$9</f>
        <v>0.12676900000000005</v>
      </c>
    </row>
    <row r="26" spans="1:17" x14ac:dyDescent="0.3">
      <c r="A26" s="29"/>
      <c r="B26" s="8" t="s">
        <v>40</v>
      </c>
      <c r="C26" s="11">
        <v>-3.9133000000000001E-2</v>
      </c>
      <c r="D26" s="11">
        <v>7.9332E-2</v>
      </c>
      <c r="E26" s="11">
        <v>0.548925</v>
      </c>
      <c r="F26" s="16"/>
      <c r="G26" s="11">
        <v>-3.9133000000000001E-2</v>
      </c>
      <c r="H26" s="11">
        <v>-7.9332E-2</v>
      </c>
      <c r="I26" s="22">
        <v>0.548925</v>
      </c>
      <c r="K26" s="14">
        <f t="shared" si="0"/>
        <v>1.4908669999999999</v>
      </c>
      <c r="L26" s="14">
        <v>7.9332E-2</v>
      </c>
      <c r="M26" s="14">
        <f t="shared" ref="M26:M30" si="3">E26-$F$9</f>
        <v>0.31367500000000004</v>
      </c>
      <c r="N26" s="16"/>
      <c r="O26" s="14">
        <f t="shared" ref="O26:O30" si="4">G26+$E$9</f>
        <v>1.4908669999999999</v>
      </c>
      <c r="P26" s="14">
        <v>-7.9332E-2</v>
      </c>
      <c r="Q26" s="24">
        <f t="shared" ref="Q26:Q30" si="5">I26-$F$9</f>
        <v>0.31367500000000004</v>
      </c>
    </row>
    <row r="27" spans="1:17" x14ac:dyDescent="0.3">
      <c r="A27" s="29"/>
      <c r="B27" s="8" t="s">
        <v>41</v>
      </c>
      <c r="C27" s="11">
        <v>-5.3133000000000007E-2</v>
      </c>
      <c r="D27" s="11">
        <v>0.23900000000000002</v>
      </c>
      <c r="E27" s="11">
        <v>0.48499999999999999</v>
      </c>
      <c r="F27" s="16"/>
      <c r="G27" s="11">
        <v>-5.3133000000000007E-2</v>
      </c>
      <c r="H27" s="11">
        <v>-0.23900000000000002</v>
      </c>
      <c r="I27" s="22">
        <v>0.48499999999999999</v>
      </c>
      <c r="K27" s="14">
        <f t="shared" si="0"/>
        <v>1.4768669999999999</v>
      </c>
      <c r="L27" s="14">
        <v>0.23900000000000002</v>
      </c>
      <c r="M27" s="14">
        <f t="shared" si="3"/>
        <v>0.24975</v>
      </c>
      <c r="N27" s="16"/>
      <c r="O27" s="14">
        <f t="shared" si="4"/>
        <v>1.4768669999999999</v>
      </c>
      <c r="P27" s="14">
        <v>-0.23900000000000002</v>
      </c>
      <c r="Q27" s="24">
        <f t="shared" si="5"/>
        <v>0.24975</v>
      </c>
    </row>
    <row r="28" spans="1:17" x14ac:dyDescent="0.3">
      <c r="A28" s="29"/>
      <c r="B28" s="8" t="s">
        <v>42</v>
      </c>
      <c r="C28" s="11">
        <v>-3.9133000000000001E-2</v>
      </c>
      <c r="D28" s="11">
        <v>0.23900000000000002</v>
      </c>
      <c r="E28" s="11">
        <v>0.48499999999999999</v>
      </c>
      <c r="F28" s="16"/>
      <c r="G28" s="11">
        <v>-3.9133000000000001E-2</v>
      </c>
      <c r="H28" s="11">
        <v>-0.23900000000000002</v>
      </c>
      <c r="I28" s="22">
        <v>0.48499999999999999</v>
      </c>
      <c r="K28" s="14">
        <f t="shared" si="0"/>
        <v>1.4908669999999999</v>
      </c>
      <c r="L28" s="14">
        <v>0.23900000000000002</v>
      </c>
      <c r="M28" s="14">
        <f t="shared" si="3"/>
        <v>0.24975</v>
      </c>
      <c r="N28" s="16"/>
      <c r="O28" s="14">
        <f t="shared" si="4"/>
        <v>1.4908669999999999</v>
      </c>
      <c r="P28" s="14">
        <v>-0.23900000000000002</v>
      </c>
      <c r="Q28" s="24">
        <f t="shared" si="5"/>
        <v>0.24975</v>
      </c>
    </row>
    <row r="29" spans="1:17" x14ac:dyDescent="0.3">
      <c r="A29" s="29"/>
      <c r="B29" s="8" t="s">
        <v>43</v>
      </c>
      <c r="C29" s="11">
        <v>-3.9133000000000001E-2</v>
      </c>
      <c r="D29" s="11">
        <v>0.28971800000000003</v>
      </c>
      <c r="E29" s="11">
        <v>0.52152399999999999</v>
      </c>
      <c r="F29" s="16"/>
      <c r="G29" s="11">
        <v>-3.9133000000000001E-2</v>
      </c>
      <c r="H29" s="11">
        <v>-0.28971800000000003</v>
      </c>
      <c r="I29" s="22">
        <v>0.52152399999999999</v>
      </c>
      <c r="K29" s="14">
        <f t="shared" si="0"/>
        <v>1.4908669999999999</v>
      </c>
      <c r="L29" s="14">
        <v>0.28971800000000003</v>
      </c>
      <c r="M29" s="14">
        <f t="shared" si="3"/>
        <v>0.28627400000000003</v>
      </c>
      <c r="N29" s="16"/>
      <c r="O29" s="14">
        <f t="shared" si="4"/>
        <v>1.4908669999999999</v>
      </c>
      <c r="P29" s="14">
        <v>-0.28971800000000003</v>
      </c>
      <c r="Q29" s="24">
        <f t="shared" si="5"/>
        <v>0.28627400000000003</v>
      </c>
    </row>
    <row r="30" spans="1:17" x14ac:dyDescent="0.3">
      <c r="A30" s="29"/>
      <c r="B30" s="8" t="s">
        <v>44</v>
      </c>
      <c r="C30" s="11">
        <v>-3.9133000000000001E-2</v>
      </c>
      <c r="D30" s="11">
        <v>0.25530600000000003</v>
      </c>
      <c r="E30" s="11">
        <v>0.54585299999999992</v>
      </c>
      <c r="F30" s="16"/>
      <c r="G30" s="11">
        <v>-3.9133000000000001E-2</v>
      </c>
      <c r="H30" s="11">
        <v>-0.25530600000000003</v>
      </c>
      <c r="I30" s="22">
        <v>0.54585299999999992</v>
      </c>
      <c r="K30" s="14">
        <f t="shared" si="0"/>
        <v>1.4908669999999999</v>
      </c>
      <c r="L30" s="14">
        <v>0.25530600000000003</v>
      </c>
      <c r="M30" s="14">
        <f>E30-$F$9</f>
        <v>0.31060299999999996</v>
      </c>
      <c r="N30" s="16"/>
      <c r="O30" s="14">
        <f t="shared" si="4"/>
        <v>1.4908669999999999</v>
      </c>
      <c r="P30" s="14">
        <v>-0.25530600000000003</v>
      </c>
      <c r="Q30" s="24">
        <f t="shared" si="5"/>
        <v>0.31060299999999996</v>
      </c>
    </row>
    <row r="31" spans="1:17" x14ac:dyDescent="0.3">
      <c r="A31" s="19"/>
      <c r="B31" s="16"/>
      <c r="C31" s="16"/>
      <c r="D31" s="16"/>
      <c r="E31" s="16"/>
      <c r="F31" s="16"/>
      <c r="G31" s="16"/>
      <c r="H31" s="16"/>
      <c r="I31" s="20"/>
    </row>
    <row r="32" spans="1:17" x14ac:dyDescent="0.3">
      <c r="A32" s="26" t="s">
        <v>61</v>
      </c>
      <c r="B32" s="8" t="s">
        <v>62</v>
      </c>
      <c r="C32" s="31">
        <v>-0.15</v>
      </c>
      <c r="D32" s="31"/>
      <c r="E32" s="31"/>
      <c r="F32" s="31"/>
      <c r="G32" s="31"/>
      <c r="H32" s="31"/>
      <c r="I32" s="48"/>
    </row>
    <row r="33" spans="1:9" x14ac:dyDescent="0.3">
      <c r="A33" s="19"/>
      <c r="B33" s="16"/>
      <c r="C33" s="16"/>
      <c r="D33" s="16"/>
      <c r="E33" s="16"/>
      <c r="F33" s="16"/>
      <c r="G33" s="16"/>
      <c r="H33" s="16"/>
      <c r="I33" s="20"/>
    </row>
    <row r="34" spans="1:9" x14ac:dyDescent="0.3">
      <c r="A34" s="29" t="s">
        <v>45</v>
      </c>
      <c r="B34" s="13" t="s">
        <v>22</v>
      </c>
      <c r="C34" s="49" t="s">
        <v>23</v>
      </c>
      <c r="D34" s="49"/>
      <c r="E34" s="49"/>
      <c r="F34" s="16"/>
      <c r="G34" s="49" t="s">
        <v>24</v>
      </c>
      <c r="H34" s="49"/>
      <c r="I34" s="50"/>
    </row>
    <row r="35" spans="1:9" x14ac:dyDescent="0.3">
      <c r="A35" s="29"/>
      <c r="B35" s="8" t="s">
        <v>46</v>
      </c>
      <c r="C35" s="31">
        <v>0.6</v>
      </c>
      <c r="D35" s="31"/>
      <c r="E35" s="31"/>
      <c r="F35" s="16"/>
      <c r="G35" s="31">
        <v>0.6</v>
      </c>
      <c r="H35" s="31"/>
      <c r="I35" s="48"/>
    </row>
    <row r="36" spans="1:9" x14ac:dyDescent="0.3">
      <c r="A36" s="29"/>
      <c r="B36" s="8" t="s">
        <v>47</v>
      </c>
      <c r="C36" s="31">
        <v>0</v>
      </c>
      <c r="D36" s="31"/>
      <c r="E36" s="31"/>
      <c r="F36" s="16"/>
      <c r="G36" s="31">
        <v>0</v>
      </c>
      <c r="H36" s="31"/>
      <c r="I36" s="48"/>
    </row>
    <row r="37" spans="1:9" x14ac:dyDescent="0.3">
      <c r="A37" s="29"/>
      <c r="B37" s="8" t="s">
        <v>48</v>
      </c>
      <c r="C37" s="31">
        <v>0</v>
      </c>
      <c r="D37" s="31"/>
      <c r="E37" s="31"/>
      <c r="F37" s="16"/>
      <c r="G37" s="31">
        <v>0</v>
      </c>
      <c r="H37" s="31"/>
      <c r="I37" s="48"/>
    </row>
    <row r="38" spans="1:9" x14ac:dyDescent="0.3">
      <c r="A38" s="29"/>
      <c r="B38" s="8" t="s">
        <v>49</v>
      </c>
      <c r="C38" s="31">
        <v>0</v>
      </c>
      <c r="D38" s="31"/>
      <c r="E38" s="31"/>
      <c r="F38" s="16"/>
      <c r="G38" s="31">
        <v>0</v>
      </c>
      <c r="H38" s="31"/>
      <c r="I38" s="48"/>
    </row>
    <row r="39" spans="1:9" x14ac:dyDescent="0.3">
      <c r="A39" s="29"/>
      <c r="B39" s="8" t="s">
        <v>50</v>
      </c>
      <c r="C39" s="31">
        <v>-2</v>
      </c>
      <c r="D39" s="31"/>
      <c r="E39" s="31"/>
      <c r="F39" s="16"/>
      <c r="G39" s="31">
        <v>-2</v>
      </c>
      <c r="H39" s="31"/>
      <c r="I39" s="48"/>
    </row>
    <row r="40" spans="1:9" x14ac:dyDescent="0.3">
      <c r="A40" s="29"/>
      <c r="B40" s="8" t="s">
        <v>51</v>
      </c>
      <c r="C40" s="31">
        <v>0</v>
      </c>
      <c r="D40" s="31"/>
      <c r="E40" s="31"/>
      <c r="F40" s="16"/>
      <c r="G40" s="31">
        <v>0</v>
      </c>
      <c r="H40" s="31"/>
      <c r="I40" s="48"/>
    </row>
    <row r="41" spans="1:9" x14ac:dyDescent="0.3">
      <c r="A41" s="29"/>
      <c r="B41" s="8" t="s">
        <v>52</v>
      </c>
      <c r="C41" s="31">
        <v>0.33019999999999999</v>
      </c>
      <c r="D41" s="31"/>
      <c r="E41" s="31"/>
      <c r="F41" s="16"/>
      <c r="G41" s="31">
        <v>0.33019999999999999</v>
      </c>
      <c r="H41" s="31"/>
      <c r="I41" s="48"/>
    </row>
    <row r="42" spans="1:9" x14ac:dyDescent="0.3">
      <c r="A42" s="29"/>
      <c r="B42" s="8" t="s">
        <v>53</v>
      </c>
      <c r="C42" s="31">
        <v>0.47050000000000003</v>
      </c>
      <c r="D42" s="31"/>
      <c r="E42" s="31"/>
      <c r="F42" s="16"/>
      <c r="G42" s="31">
        <v>0.47050000000000003</v>
      </c>
      <c r="H42" s="31"/>
      <c r="I42" s="48"/>
    </row>
    <row r="43" spans="1:9" x14ac:dyDescent="0.3">
      <c r="A43" s="29"/>
      <c r="B43" s="8" t="s">
        <v>54</v>
      </c>
      <c r="C43" s="31">
        <v>0.2034</v>
      </c>
      <c r="D43" s="31"/>
      <c r="E43" s="31"/>
      <c r="F43" s="16"/>
      <c r="G43" s="31">
        <v>0.2034</v>
      </c>
      <c r="H43" s="31"/>
      <c r="I43" s="48"/>
    </row>
    <row r="44" spans="1:9" x14ac:dyDescent="0.3">
      <c r="A44" s="19"/>
      <c r="B44" s="16"/>
      <c r="C44" s="16"/>
      <c r="D44" s="16"/>
      <c r="E44" s="16"/>
      <c r="F44" s="16"/>
      <c r="G44" s="16"/>
      <c r="H44" s="16"/>
      <c r="I44" s="20"/>
    </row>
    <row r="45" spans="1:9" x14ac:dyDescent="0.3">
      <c r="A45" s="29" t="s">
        <v>55</v>
      </c>
      <c r="B45" s="47" t="s">
        <v>56</v>
      </c>
      <c r="C45" s="47"/>
      <c r="D45" s="47" t="s">
        <v>57</v>
      </c>
      <c r="E45" s="47"/>
      <c r="F45" s="16"/>
      <c r="G45" s="16"/>
      <c r="H45" s="16"/>
      <c r="I45" s="20"/>
    </row>
    <row r="46" spans="1:9" x14ac:dyDescent="0.3">
      <c r="A46" s="30"/>
      <c r="B46" s="17" t="s">
        <v>38</v>
      </c>
      <c r="C46" s="17" t="s">
        <v>58</v>
      </c>
      <c r="D46" s="17" t="s">
        <v>21</v>
      </c>
      <c r="E46" s="17" t="s">
        <v>59</v>
      </c>
      <c r="F46" s="18"/>
      <c r="G46" s="18"/>
      <c r="H46" s="18"/>
      <c r="I46" s="25"/>
    </row>
  </sheetData>
  <mergeCells count="42">
    <mergeCell ref="A23:A30"/>
    <mergeCell ref="B23:B24"/>
    <mergeCell ref="C23:E23"/>
    <mergeCell ref="G23:I23"/>
    <mergeCell ref="A1:A2"/>
    <mergeCell ref="E2:F2"/>
    <mergeCell ref="E3:F3"/>
    <mergeCell ref="H2:I2"/>
    <mergeCell ref="H3:I3"/>
    <mergeCell ref="A4:A6"/>
    <mergeCell ref="B4:I6"/>
    <mergeCell ref="C1:I1"/>
    <mergeCell ref="A8:A10"/>
    <mergeCell ref="A12:A21"/>
    <mergeCell ref="B12:B13"/>
    <mergeCell ref="C12:E12"/>
    <mergeCell ref="G12:I12"/>
    <mergeCell ref="C32:I32"/>
    <mergeCell ref="A34:A43"/>
    <mergeCell ref="C34:E34"/>
    <mergeCell ref="G34:I34"/>
    <mergeCell ref="C35:E35"/>
    <mergeCell ref="G35:I35"/>
    <mergeCell ref="C36:E36"/>
    <mergeCell ref="G36:I36"/>
    <mergeCell ref="C37:E37"/>
    <mergeCell ref="G37:I37"/>
    <mergeCell ref="C38:E38"/>
    <mergeCell ref="G38:I38"/>
    <mergeCell ref="C39:E39"/>
    <mergeCell ref="G39:I39"/>
    <mergeCell ref="C40:E40"/>
    <mergeCell ref="G40:I40"/>
    <mergeCell ref="A45:A46"/>
    <mergeCell ref="B45:C45"/>
    <mergeCell ref="D45:E45"/>
    <mergeCell ref="C41:E41"/>
    <mergeCell ref="G41:I41"/>
    <mergeCell ref="C42:E42"/>
    <mergeCell ref="G42:I42"/>
    <mergeCell ref="C43:E43"/>
    <mergeCell ref="G43:I43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33E7-799F-4C8B-A353-10B84C247ADE}">
  <dimension ref="A1:Q45"/>
  <sheetViews>
    <sheetView showGridLines="0" tabSelected="1" workbookViewId="0">
      <selection activeCell="F10" sqref="F10"/>
    </sheetView>
  </sheetViews>
  <sheetFormatPr baseColWidth="10" defaultRowHeight="14.4" x14ac:dyDescent="0.3"/>
  <cols>
    <col min="1" max="1" width="15.6640625" customWidth="1"/>
    <col min="2" max="9" width="17.6640625" customWidth="1"/>
  </cols>
  <sheetData>
    <row r="1" spans="1:17" x14ac:dyDescent="0.3">
      <c r="A1" s="33"/>
      <c r="B1" s="15" t="s">
        <v>6</v>
      </c>
      <c r="C1" s="45" t="s">
        <v>7</v>
      </c>
      <c r="D1" s="45"/>
      <c r="E1" s="45"/>
      <c r="F1" s="45"/>
      <c r="G1" s="45"/>
      <c r="H1" s="45"/>
      <c r="I1" s="46"/>
    </row>
    <row r="2" spans="1:17" x14ac:dyDescent="0.3">
      <c r="A2" s="34"/>
      <c r="B2" s="1" t="s">
        <v>8</v>
      </c>
      <c r="C2" s="4" t="s">
        <v>9</v>
      </c>
      <c r="D2" s="3" t="s">
        <v>0</v>
      </c>
      <c r="E2" s="35" t="s">
        <v>1</v>
      </c>
      <c r="F2" s="35"/>
      <c r="G2" s="3" t="s">
        <v>3</v>
      </c>
      <c r="H2" s="37">
        <v>43414.437268518515</v>
      </c>
      <c r="I2" s="38"/>
    </row>
    <row r="3" spans="1:17" x14ac:dyDescent="0.3">
      <c r="A3" s="19"/>
      <c r="B3" s="5" t="s">
        <v>10</v>
      </c>
      <c r="C3" s="6" t="s">
        <v>11</v>
      </c>
      <c r="D3" s="2" t="s">
        <v>2</v>
      </c>
      <c r="E3" s="36"/>
      <c r="F3" s="36"/>
      <c r="G3" s="2" t="s">
        <v>4</v>
      </c>
      <c r="H3" s="39"/>
      <c r="I3" s="40"/>
    </row>
    <row r="4" spans="1:17" x14ac:dyDescent="0.3">
      <c r="A4" s="29" t="s">
        <v>5</v>
      </c>
      <c r="B4" s="41"/>
      <c r="C4" s="41"/>
      <c r="D4" s="41"/>
      <c r="E4" s="41"/>
      <c r="F4" s="41"/>
      <c r="G4" s="41"/>
      <c r="H4" s="41"/>
      <c r="I4" s="42"/>
    </row>
    <row r="5" spans="1:17" x14ac:dyDescent="0.3">
      <c r="A5" s="29"/>
      <c r="B5" s="43"/>
      <c r="C5" s="43"/>
      <c r="D5" s="43"/>
      <c r="E5" s="43"/>
      <c r="F5" s="43"/>
      <c r="G5" s="43"/>
      <c r="H5" s="43"/>
      <c r="I5" s="44"/>
    </row>
    <row r="6" spans="1:17" x14ac:dyDescent="0.3">
      <c r="A6" s="29"/>
      <c r="B6" s="43"/>
      <c r="C6" s="43"/>
      <c r="D6" s="43"/>
      <c r="E6" s="43"/>
      <c r="F6" s="43"/>
      <c r="G6" s="43"/>
      <c r="H6" s="43"/>
      <c r="I6" s="44"/>
    </row>
    <row r="7" spans="1:17" x14ac:dyDescent="0.3">
      <c r="A7" s="19"/>
      <c r="B7" s="16"/>
      <c r="C7" s="16"/>
      <c r="D7" s="16"/>
      <c r="E7" s="16"/>
      <c r="F7" s="16"/>
      <c r="G7" s="16"/>
      <c r="H7" s="16"/>
      <c r="I7" s="20"/>
    </row>
    <row r="8" spans="1:17" x14ac:dyDescent="0.3">
      <c r="A8" s="29" t="s">
        <v>12</v>
      </c>
      <c r="B8" s="7" t="s">
        <v>13</v>
      </c>
      <c r="C8" s="8" t="s">
        <v>14</v>
      </c>
      <c r="D8" s="9" t="s">
        <v>15</v>
      </c>
      <c r="E8" s="16"/>
      <c r="F8" s="16"/>
      <c r="G8" s="16"/>
      <c r="H8" s="16"/>
      <c r="I8" s="20"/>
    </row>
    <row r="9" spans="1:17" x14ac:dyDescent="0.3">
      <c r="A9" s="29"/>
      <c r="B9" s="7" t="s">
        <v>16</v>
      </c>
      <c r="C9" s="8" t="s">
        <v>17</v>
      </c>
      <c r="D9" s="9" t="s">
        <v>18</v>
      </c>
      <c r="E9" s="16">
        <v>1.53</v>
      </c>
      <c r="F9" s="16">
        <v>0.23524999999999999</v>
      </c>
      <c r="G9" s="16"/>
      <c r="H9" s="16"/>
      <c r="I9" s="20"/>
    </row>
    <row r="10" spans="1:17" ht="43.2" x14ac:dyDescent="0.3">
      <c r="A10" s="29"/>
      <c r="B10" s="7" t="s">
        <v>19</v>
      </c>
      <c r="C10" s="8" t="s">
        <v>20</v>
      </c>
      <c r="D10" s="16"/>
      <c r="E10" s="16"/>
      <c r="F10" s="16"/>
      <c r="G10" s="16"/>
      <c r="H10" s="16"/>
      <c r="I10" s="20"/>
    </row>
    <row r="11" spans="1:17" x14ac:dyDescent="0.3">
      <c r="A11" s="19"/>
      <c r="B11" s="16"/>
      <c r="C11" s="16"/>
      <c r="D11" s="16"/>
      <c r="E11" s="16"/>
      <c r="F11" s="16"/>
      <c r="G11" s="16"/>
      <c r="H11" s="16"/>
      <c r="I11" s="20"/>
    </row>
    <row r="12" spans="1:17" x14ac:dyDescent="0.3">
      <c r="A12" s="29" t="s">
        <v>21</v>
      </c>
      <c r="B12" s="47" t="s">
        <v>22</v>
      </c>
      <c r="C12" s="49" t="s">
        <v>23</v>
      </c>
      <c r="D12" s="49"/>
      <c r="E12" s="49"/>
      <c r="F12" s="16"/>
      <c r="G12" s="49" t="s">
        <v>24</v>
      </c>
      <c r="H12" s="49"/>
      <c r="I12" s="50"/>
    </row>
    <row r="13" spans="1:17" x14ac:dyDescent="0.3">
      <c r="A13" s="29"/>
      <c r="B13" s="47"/>
      <c r="C13" s="7" t="s">
        <v>25</v>
      </c>
      <c r="D13" s="7" t="s">
        <v>26</v>
      </c>
      <c r="E13" s="7" t="s">
        <v>27</v>
      </c>
      <c r="F13" s="16"/>
      <c r="G13" s="7" t="s">
        <v>25</v>
      </c>
      <c r="H13" s="7" t="s">
        <v>26</v>
      </c>
      <c r="I13" s="21" t="s">
        <v>27</v>
      </c>
      <c r="K13" s="10" t="s">
        <v>25</v>
      </c>
      <c r="L13" s="10" t="s">
        <v>26</v>
      </c>
      <c r="M13" s="10" t="s">
        <v>27</v>
      </c>
      <c r="O13" s="10" t="s">
        <v>25</v>
      </c>
      <c r="P13" s="10" t="s">
        <v>26</v>
      </c>
      <c r="Q13" s="21" t="s">
        <v>27</v>
      </c>
    </row>
    <row r="14" spans="1:17" x14ac:dyDescent="0.3">
      <c r="A14" s="29"/>
      <c r="B14" s="8" t="s">
        <v>28</v>
      </c>
      <c r="C14" s="11">
        <v>0.25</v>
      </c>
      <c r="D14" s="11">
        <v>0.27600000000000002</v>
      </c>
      <c r="E14" s="11">
        <v>0.11700000000000001</v>
      </c>
      <c r="F14" s="16"/>
      <c r="G14" s="11">
        <v>0.25</v>
      </c>
      <c r="H14" s="11">
        <v>-0.27600000000000002</v>
      </c>
      <c r="I14" s="22">
        <v>0.11700000000000001</v>
      </c>
      <c r="K14" s="14">
        <f>C14+$E$9</f>
        <v>1.78</v>
      </c>
      <c r="L14" s="14">
        <v>0.21540000000000001</v>
      </c>
      <c r="M14" s="14">
        <f>E14-$F$9</f>
        <v>-0.11824999999999998</v>
      </c>
      <c r="O14" s="14">
        <f>G14+$E$9</f>
        <v>1.78</v>
      </c>
      <c r="P14" s="14">
        <v>-0.21540000000000001</v>
      </c>
      <c r="Q14" s="24">
        <v>0.114</v>
      </c>
    </row>
    <row r="15" spans="1:17" x14ac:dyDescent="0.3">
      <c r="A15" s="29"/>
      <c r="B15" s="8" t="s">
        <v>29</v>
      </c>
      <c r="C15" s="11">
        <v>-6.2799999999999995E-2</v>
      </c>
      <c r="D15" s="11">
        <v>0.27600000000000002</v>
      </c>
      <c r="E15" s="11">
        <v>0.10300000000000001</v>
      </c>
      <c r="F15" s="16"/>
      <c r="G15" s="11">
        <v>-6.2799999999999995E-2</v>
      </c>
      <c r="H15" s="11">
        <v>-0.27600000000000002</v>
      </c>
      <c r="I15" s="22">
        <v>0.10300000000000001</v>
      </c>
      <c r="K15" s="14">
        <f t="shared" ref="K15:K30" si="0">C15+$E$9</f>
        <v>1.4672000000000001</v>
      </c>
      <c r="L15" s="14">
        <v>0.21730000000000002</v>
      </c>
      <c r="M15" s="14">
        <f t="shared" ref="M15:M21" si="1">E15-$F$9</f>
        <v>-0.13224999999999998</v>
      </c>
      <c r="O15" s="14">
        <f t="shared" ref="O15:O21" si="2">G15+$E$9</f>
        <v>1.4672000000000001</v>
      </c>
      <c r="P15" s="14">
        <v>-0.21730000000000002</v>
      </c>
      <c r="Q15" s="24">
        <v>0.114</v>
      </c>
    </row>
    <row r="16" spans="1:17" x14ac:dyDescent="0.3">
      <c r="A16" s="29"/>
      <c r="B16" s="8" t="s">
        <v>30</v>
      </c>
      <c r="C16" s="11">
        <v>0.27</v>
      </c>
      <c r="D16" s="11">
        <v>0.28600000000000003</v>
      </c>
      <c r="E16" s="11">
        <v>0.24299999999999999</v>
      </c>
      <c r="F16" s="16"/>
      <c r="G16" s="11">
        <v>0.27</v>
      </c>
      <c r="H16" s="11">
        <v>-0.28600000000000003</v>
      </c>
      <c r="I16" s="22">
        <v>0.24299999999999999</v>
      </c>
      <c r="K16" s="14">
        <f t="shared" si="0"/>
        <v>1.8</v>
      </c>
      <c r="L16" s="14">
        <v>0.251</v>
      </c>
      <c r="M16" s="14">
        <f t="shared" si="1"/>
        <v>7.7500000000000069E-3</v>
      </c>
      <c r="O16" s="14">
        <f t="shared" si="2"/>
        <v>1.8</v>
      </c>
      <c r="P16" s="14">
        <v>-0.251</v>
      </c>
      <c r="Q16" s="24">
        <v>0.27300000000000002</v>
      </c>
    </row>
    <row r="17" spans="1:17" x14ac:dyDescent="0.3">
      <c r="A17" s="29"/>
      <c r="B17" s="8" t="s">
        <v>31</v>
      </c>
      <c r="C17" s="11">
        <v>-6.2799999999999995E-2</v>
      </c>
      <c r="D17" s="11">
        <v>0.28600000000000003</v>
      </c>
      <c r="E17" s="11">
        <v>0.24299999999999999</v>
      </c>
      <c r="F17" s="16"/>
      <c r="G17" s="11">
        <v>-6.2799999999999995E-2</v>
      </c>
      <c r="H17" s="11">
        <v>-0.28600000000000003</v>
      </c>
      <c r="I17" s="22">
        <v>0.24299999999999999</v>
      </c>
      <c r="K17" s="14">
        <f t="shared" si="0"/>
        <v>1.4672000000000001</v>
      </c>
      <c r="L17" s="14">
        <v>0.251</v>
      </c>
      <c r="M17" s="14">
        <f t="shared" si="1"/>
        <v>7.7500000000000069E-3</v>
      </c>
      <c r="O17" s="14">
        <f t="shared" si="2"/>
        <v>1.4672000000000001</v>
      </c>
      <c r="P17" s="14">
        <v>-0.251</v>
      </c>
      <c r="Q17" s="24">
        <v>0.24399999999999999</v>
      </c>
    </row>
    <row r="18" spans="1:17" x14ac:dyDescent="0.3">
      <c r="A18" s="29"/>
      <c r="B18" s="8" t="s">
        <v>32</v>
      </c>
      <c r="C18" s="11">
        <v>-1.95E-2</v>
      </c>
      <c r="D18" s="11">
        <v>0.53098000000000001</v>
      </c>
      <c r="E18" s="11">
        <v>0.13100000000000001</v>
      </c>
      <c r="F18" s="16"/>
      <c r="G18" s="11">
        <v>-1.95E-2</v>
      </c>
      <c r="H18" s="11">
        <v>-0.53098000000000001</v>
      </c>
      <c r="I18" s="22">
        <v>0.13100000000000001</v>
      </c>
      <c r="K18" s="14">
        <f t="shared" si="0"/>
        <v>1.5105</v>
      </c>
      <c r="L18" s="14">
        <v>0.53</v>
      </c>
      <c r="M18" s="14">
        <f t="shared" si="1"/>
        <v>-0.10424999999999998</v>
      </c>
      <c r="O18" s="14">
        <f t="shared" si="2"/>
        <v>1.5105</v>
      </c>
      <c r="P18" s="14">
        <v>-0.53</v>
      </c>
      <c r="Q18" s="24">
        <v>0.13150000000000001</v>
      </c>
    </row>
    <row r="19" spans="1:17" x14ac:dyDescent="0.3">
      <c r="A19" s="29"/>
      <c r="B19" s="8" t="s">
        <v>33</v>
      </c>
      <c r="C19" s="11">
        <v>-2.9320000000000002E-2</v>
      </c>
      <c r="D19" s="11">
        <v>0.48050999999999999</v>
      </c>
      <c r="E19" s="11">
        <v>0.32</v>
      </c>
      <c r="F19" s="16"/>
      <c r="G19" s="11">
        <v>-2.9320000000000002E-2</v>
      </c>
      <c r="H19" s="11">
        <v>-0.48050999999999999</v>
      </c>
      <c r="I19" s="22">
        <v>0.32</v>
      </c>
      <c r="K19" s="14">
        <f t="shared" si="0"/>
        <v>1.50068</v>
      </c>
      <c r="L19" s="14">
        <v>0.505</v>
      </c>
      <c r="M19" s="14">
        <f t="shared" si="1"/>
        <v>8.475000000000002E-2</v>
      </c>
      <c r="O19" s="14">
        <f t="shared" si="2"/>
        <v>1.50068</v>
      </c>
      <c r="P19" s="14">
        <v>-0.505</v>
      </c>
      <c r="Q19" s="24">
        <v>0.312</v>
      </c>
    </row>
    <row r="20" spans="1:17" x14ac:dyDescent="0.3">
      <c r="A20" s="29"/>
      <c r="B20" s="8" t="s">
        <v>34</v>
      </c>
      <c r="C20" s="11">
        <v>-0.107</v>
      </c>
      <c r="D20" s="11">
        <v>0.29199999999999998</v>
      </c>
      <c r="E20" s="11">
        <v>0.17899999999999999</v>
      </c>
      <c r="F20" s="16"/>
      <c r="G20" s="11">
        <v>-0.107</v>
      </c>
      <c r="H20" s="11">
        <v>-0.29199999999999998</v>
      </c>
      <c r="I20" s="22">
        <v>0.17899999999999999</v>
      </c>
      <c r="K20" s="14">
        <f t="shared" si="0"/>
        <v>1.423</v>
      </c>
      <c r="L20" s="14">
        <v>0.214</v>
      </c>
      <c r="M20" s="14">
        <f t="shared" si="1"/>
        <v>-5.6249999999999994E-2</v>
      </c>
      <c r="O20" s="14">
        <f t="shared" si="2"/>
        <v>1.423</v>
      </c>
      <c r="P20" s="14">
        <v>-0.214</v>
      </c>
      <c r="Q20" s="24">
        <v>0.128</v>
      </c>
    </row>
    <row r="21" spans="1:17" x14ac:dyDescent="0.3">
      <c r="A21" s="29"/>
      <c r="B21" s="8" t="s">
        <v>35</v>
      </c>
      <c r="C21" s="12">
        <v>-0.107</v>
      </c>
      <c r="D21" s="12">
        <v>0.51800000000000002</v>
      </c>
      <c r="E21" s="12">
        <v>0.23525000000000001</v>
      </c>
      <c r="F21" s="16"/>
      <c r="G21" s="12">
        <v>-0.107</v>
      </c>
      <c r="H21" s="12">
        <v>-0.51800000000000002</v>
      </c>
      <c r="I21" s="23">
        <v>0.23525000000000001</v>
      </c>
      <c r="K21" s="14">
        <f t="shared" si="0"/>
        <v>1.423</v>
      </c>
      <c r="L21" s="14">
        <v>0.54500000000000004</v>
      </c>
      <c r="M21" s="14">
        <f>E21-$F$9</f>
        <v>0</v>
      </c>
      <c r="O21" s="14">
        <f t="shared" si="2"/>
        <v>1.423</v>
      </c>
      <c r="P21" s="14">
        <v>-0.54500000000000004</v>
      </c>
      <c r="Q21" s="24">
        <v>0.151</v>
      </c>
    </row>
    <row r="22" spans="1:17" x14ac:dyDescent="0.3">
      <c r="A22" s="29"/>
      <c r="B22" s="8" t="s">
        <v>36</v>
      </c>
      <c r="C22" s="51" t="s">
        <v>37</v>
      </c>
      <c r="D22" s="51"/>
      <c r="E22" s="51"/>
      <c r="F22" s="51"/>
      <c r="G22" s="51"/>
      <c r="H22" s="51"/>
      <c r="I22" s="52"/>
      <c r="K22" s="14"/>
    </row>
    <row r="23" spans="1:17" x14ac:dyDescent="0.3">
      <c r="A23" s="19"/>
      <c r="B23" s="16"/>
      <c r="C23" s="16"/>
      <c r="D23" s="16"/>
      <c r="E23" s="16"/>
      <c r="F23" s="16"/>
      <c r="G23" s="16"/>
      <c r="H23" s="16"/>
      <c r="I23" s="20"/>
      <c r="K23" s="14"/>
    </row>
    <row r="24" spans="1:17" x14ac:dyDescent="0.3">
      <c r="A24" s="29" t="s">
        <v>38</v>
      </c>
      <c r="B24" s="47" t="s">
        <v>22</v>
      </c>
      <c r="C24" s="49" t="s">
        <v>23</v>
      </c>
      <c r="D24" s="49"/>
      <c r="E24" s="49"/>
      <c r="F24" s="16"/>
      <c r="G24" s="49" t="s">
        <v>24</v>
      </c>
      <c r="H24" s="49"/>
      <c r="I24" s="50"/>
      <c r="K24" s="14" t="s">
        <v>69</v>
      </c>
      <c r="L24" s="10" t="s">
        <v>26</v>
      </c>
      <c r="M24" s="10" t="s">
        <v>27</v>
      </c>
      <c r="N24" s="16"/>
      <c r="O24" s="10" t="s">
        <v>25</v>
      </c>
      <c r="P24" s="10" t="s">
        <v>26</v>
      </c>
      <c r="Q24" s="21" t="s">
        <v>27</v>
      </c>
    </row>
    <row r="25" spans="1:17" x14ac:dyDescent="0.3">
      <c r="A25" s="29"/>
      <c r="B25" s="47"/>
      <c r="C25" s="7" t="s">
        <v>25</v>
      </c>
      <c r="D25" s="7" t="s">
        <v>26</v>
      </c>
      <c r="E25" s="7" t="s">
        <v>27</v>
      </c>
      <c r="F25" s="16"/>
      <c r="G25" s="7" t="s">
        <v>25</v>
      </c>
      <c r="H25" s="7" t="s">
        <v>26</v>
      </c>
      <c r="I25" s="21" t="s">
        <v>27</v>
      </c>
      <c r="K25" s="14" t="e">
        <f t="shared" si="0"/>
        <v>#VALUE!</v>
      </c>
      <c r="L25" s="14">
        <v>0.48952600000000002</v>
      </c>
      <c r="M25" s="14" t="e">
        <f>E25-$F$9</f>
        <v>#VALUE!</v>
      </c>
      <c r="N25" s="16"/>
      <c r="O25" s="14" t="e">
        <f>G25+$E$9</f>
        <v>#VALUE!</v>
      </c>
      <c r="P25" s="14">
        <v>-0.48952600000000002</v>
      </c>
      <c r="Q25" s="24" t="e">
        <f>I25-$F$9</f>
        <v>#VALUE!</v>
      </c>
    </row>
    <row r="26" spans="1:17" x14ac:dyDescent="0.3">
      <c r="A26" s="29"/>
      <c r="B26" s="8" t="s">
        <v>39</v>
      </c>
      <c r="C26" s="11">
        <v>-4.5698999999999997E-2</v>
      </c>
      <c r="D26" s="11">
        <v>0.44693200000000005</v>
      </c>
      <c r="E26" s="11">
        <v>0.365979</v>
      </c>
      <c r="F26" s="16"/>
      <c r="G26" s="11">
        <v>-4.5698999999999997E-2</v>
      </c>
      <c r="H26" s="11">
        <v>-0.44693200000000005</v>
      </c>
      <c r="I26" s="22">
        <v>0.365979</v>
      </c>
      <c r="K26" s="14">
        <f t="shared" si="0"/>
        <v>1.4843010000000001</v>
      </c>
      <c r="L26" s="14">
        <v>7.9332E-2</v>
      </c>
      <c r="M26" s="14">
        <f t="shared" ref="M26:M30" si="3">E26-$F$9</f>
        <v>0.13072900000000001</v>
      </c>
      <c r="N26" s="16"/>
      <c r="O26" s="14">
        <f t="shared" ref="O26:O30" si="4">G26+$E$9</f>
        <v>1.4843010000000001</v>
      </c>
      <c r="P26" s="14">
        <v>-7.9332E-2</v>
      </c>
      <c r="Q26" s="24">
        <f t="shared" ref="Q26:Q30" si="5">I26-$F$9</f>
        <v>0.13072900000000001</v>
      </c>
    </row>
    <row r="27" spans="1:17" x14ac:dyDescent="0.3">
      <c r="A27" s="29"/>
      <c r="B27" s="8" t="s">
        <v>40</v>
      </c>
      <c r="C27" s="11">
        <v>-4.5698999999999997E-2</v>
      </c>
      <c r="D27" s="11">
        <v>2.0145E-2</v>
      </c>
      <c r="E27" s="11">
        <v>0.51154600000000006</v>
      </c>
      <c r="F27" s="16"/>
      <c r="G27" s="11">
        <v>-4.5698999999999997E-2</v>
      </c>
      <c r="H27" s="11">
        <v>-2.0145E-2</v>
      </c>
      <c r="I27" s="22">
        <v>0.51154600000000006</v>
      </c>
      <c r="K27" s="14">
        <f t="shared" si="0"/>
        <v>1.4843010000000001</v>
      </c>
      <c r="L27" s="14">
        <v>0.23900000000000002</v>
      </c>
      <c r="M27" s="14">
        <f t="shared" si="3"/>
        <v>0.2762960000000001</v>
      </c>
      <c r="N27" s="16"/>
      <c r="O27" s="14">
        <f t="shared" si="4"/>
        <v>1.4843010000000001</v>
      </c>
      <c r="P27" s="14">
        <v>-0.23900000000000002</v>
      </c>
      <c r="Q27" s="24">
        <f t="shared" si="5"/>
        <v>0.2762960000000001</v>
      </c>
    </row>
    <row r="28" spans="1:17" x14ac:dyDescent="0.3">
      <c r="A28" s="29"/>
      <c r="B28" s="8" t="s">
        <v>41</v>
      </c>
      <c r="C28" s="11">
        <v>-6.0999999999999999E-2</v>
      </c>
      <c r="D28" s="11">
        <v>0.21</v>
      </c>
      <c r="E28" s="11">
        <v>0.39436500000000002</v>
      </c>
      <c r="F28" s="16"/>
      <c r="G28" s="11">
        <v>-6.0999999999999999E-2</v>
      </c>
      <c r="H28" s="11">
        <v>-0.21</v>
      </c>
      <c r="I28" s="22">
        <v>0.39436500000000002</v>
      </c>
      <c r="K28" s="14">
        <f t="shared" si="0"/>
        <v>1.4690000000000001</v>
      </c>
      <c r="L28" s="14">
        <v>0.23900000000000002</v>
      </c>
      <c r="M28" s="14">
        <f t="shared" si="3"/>
        <v>0.15911500000000003</v>
      </c>
      <c r="N28" s="16"/>
      <c r="O28" s="14">
        <f t="shared" si="4"/>
        <v>1.4690000000000001</v>
      </c>
      <c r="P28" s="14">
        <v>-0.23900000000000002</v>
      </c>
      <c r="Q28" s="24">
        <f t="shared" si="5"/>
        <v>0.15911500000000003</v>
      </c>
    </row>
    <row r="29" spans="1:17" x14ac:dyDescent="0.3">
      <c r="A29" s="29"/>
      <c r="B29" s="8" t="s">
        <v>42</v>
      </c>
      <c r="C29" s="11">
        <v>-4.5698999999999997E-2</v>
      </c>
      <c r="D29" s="11">
        <v>0.21</v>
      </c>
      <c r="E29" s="11">
        <v>0.39436500000000002</v>
      </c>
      <c r="F29" s="16"/>
      <c r="G29" s="11">
        <v>-4.5698999999999997E-2</v>
      </c>
      <c r="H29" s="11">
        <v>-0.21</v>
      </c>
      <c r="I29" s="22">
        <v>0.39436500000000002</v>
      </c>
      <c r="K29" s="14">
        <f t="shared" si="0"/>
        <v>1.4843010000000001</v>
      </c>
      <c r="L29" s="14">
        <v>0.28971800000000003</v>
      </c>
      <c r="M29" s="14">
        <f t="shared" si="3"/>
        <v>0.15911500000000003</v>
      </c>
      <c r="N29" s="16"/>
      <c r="O29" s="14">
        <f t="shared" si="4"/>
        <v>1.4843010000000001</v>
      </c>
      <c r="P29" s="14">
        <v>-0.28971800000000003</v>
      </c>
      <c r="Q29" s="24">
        <f t="shared" si="5"/>
        <v>0.15911500000000003</v>
      </c>
    </row>
    <row r="30" spans="1:17" x14ac:dyDescent="0.3">
      <c r="A30" s="29"/>
      <c r="B30" s="8" t="s">
        <v>43</v>
      </c>
      <c r="C30" s="11">
        <v>-4.5698999999999997E-2</v>
      </c>
      <c r="D30" s="11">
        <v>0.24903400000000001</v>
      </c>
      <c r="E30" s="11">
        <v>0.47715100000000005</v>
      </c>
      <c r="F30" s="16"/>
      <c r="G30" s="11">
        <v>-4.5698999999999997E-2</v>
      </c>
      <c r="H30" s="11">
        <v>-0.24903400000000001</v>
      </c>
      <c r="I30" s="22">
        <v>0.47715100000000005</v>
      </c>
      <c r="K30" s="14">
        <f t="shared" si="0"/>
        <v>1.4843010000000001</v>
      </c>
      <c r="L30" s="14">
        <v>0.25530600000000003</v>
      </c>
      <c r="M30" s="14">
        <f>E30-$F$9</f>
        <v>0.24190100000000006</v>
      </c>
      <c r="N30" s="16"/>
      <c r="O30" s="14">
        <f t="shared" si="4"/>
        <v>1.4843010000000001</v>
      </c>
      <c r="P30" s="14">
        <v>-0.25530600000000003</v>
      </c>
      <c r="Q30" s="24">
        <f t="shared" si="5"/>
        <v>0.24190100000000006</v>
      </c>
    </row>
    <row r="31" spans="1:17" x14ac:dyDescent="0.3">
      <c r="A31" s="29"/>
      <c r="B31" s="8" t="s">
        <v>44</v>
      </c>
      <c r="C31" s="11">
        <v>-4.5698999999999997E-2</v>
      </c>
      <c r="D31" s="11">
        <v>0.21204499999999998</v>
      </c>
      <c r="E31" s="11">
        <v>0.51154600000000006</v>
      </c>
      <c r="F31" s="16"/>
      <c r="G31" s="11">
        <v>-4.5698999999999997E-2</v>
      </c>
      <c r="H31" s="11">
        <v>-0.21204499999999998</v>
      </c>
      <c r="I31" s="22">
        <v>0.51154600000000006</v>
      </c>
    </row>
    <row r="32" spans="1:17" x14ac:dyDescent="0.3">
      <c r="A32" s="19"/>
      <c r="B32" s="16"/>
      <c r="C32" s="16"/>
      <c r="D32" s="16"/>
      <c r="E32" s="16"/>
      <c r="F32" s="16"/>
      <c r="G32" s="16"/>
      <c r="H32" s="16"/>
      <c r="I32" s="20"/>
    </row>
    <row r="33" spans="1:9" x14ac:dyDescent="0.3">
      <c r="A33" s="29" t="s">
        <v>45</v>
      </c>
      <c r="B33" s="13" t="s">
        <v>22</v>
      </c>
      <c r="C33" s="49" t="s">
        <v>23</v>
      </c>
      <c r="D33" s="49"/>
      <c r="E33" s="49"/>
      <c r="F33" s="16"/>
      <c r="G33" s="49" t="s">
        <v>24</v>
      </c>
      <c r="H33" s="49"/>
      <c r="I33" s="50"/>
    </row>
    <row r="34" spans="1:9" x14ac:dyDescent="0.3">
      <c r="A34" s="29"/>
      <c r="B34" s="8" t="s">
        <v>46</v>
      </c>
      <c r="C34" s="31">
        <v>0.57500000000000007</v>
      </c>
      <c r="D34" s="31"/>
      <c r="E34" s="31"/>
      <c r="F34" s="16"/>
      <c r="G34" s="31">
        <v>0.57500000000000007</v>
      </c>
      <c r="H34" s="31"/>
      <c r="I34" s="48"/>
    </row>
    <row r="35" spans="1:9" x14ac:dyDescent="0.3">
      <c r="A35" s="29"/>
      <c r="B35" s="8" t="s">
        <v>47</v>
      </c>
      <c r="C35" s="31">
        <v>0</v>
      </c>
      <c r="D35" s="31"/>
      <c r="E35" s="31"/>
      <c r="F35" s="16"/>
      <c r="G35" s="31">
        <v>0</v>
      </c>
      <c r="H35" s="31"/>
      <c r="I35" s="48"/>
    </row>
    <row r="36" spans="1:9" x14ac:dyDescent="0.3">
      <c r="A36" s="29"/>
      <c r="B36" s="8" t="s">
        <v>48</v>
      </c>
      <c r="C36" s="31">
        <v>0</v>
      </c>
      <c r="D36" s="31"/>
      <c r="E36" s="31"/>
      <c r="F36" s="16"/>
      <c r="G36" s="31">
        <v>0</v>
      </c>
      <c r="H36" s="31"/>
      <c r="I36" s="48"/>
    </row>
    <row r="37" spans="1:9" x14ac:dyDescent="0.3">
      <c r="A37" s="29"/>
      <c r="B37" s="8" t="s">
        <v>49</v>
      </c>
      <c r="C37" s="31">
        <v>0</v>
      </c>
      <c r="D37" s="31"/>
      <c r="E37" s="31"/>
      <c r="F37" s="16"/>
      <c r="G37" s="31">
        <v>0</v>
      </c>
      <c r="H37" s="31"/>
      <c r="I37" s="48"/>
    </row>
    <row r="38" spans="1:9" x14ac:dyDescent="0.3">
      <c r="A38" s="29"/>
      <c r="B38" s="8" t="s">
        <v>50</v>
      </c>
      <c r="C38" s="31">
        <v>-3</v>
      </c>
      <c r="D38" s="31"/>
      <c r="E38" s="31"/>
      <c r="F38" s="16"/>
      <c r="G38" s="31">
        <v>-3</v>
      </c>
      <c r="H38" s="31"/>
      <c r="I38" s="48"/>
    </row>
    <row r="39" spans="1:9" x14ac:dyDescent="0.3">
      <c r="A39" s="29"/>
      <c r="B39" s="8" t="s">
        <v>51</v>
      </c>
      <c r="C39" s="31">
        <v>0</v>
      </c>
      <c r="D39" s="31"/>
      <c r="E39" s="31"/>
      <c r="F39" s="16"/>
      <c r="G39" s="31">
        <v>0</v>
      </c>
      <c r="H39" s="31"/>
      <c r="I39" s="48"/>
    </row>
    <row r="40" spans="1:9" x14ac:dyDescent="0.3">
      <c r="A40" s="29"/>
      <c r="B40" s="8" t="s">
        <v>52</v>
      </c>
      <c r="C40" s="31">
        <v>0.33019999999999999</v>
      </c>
      <c r="D40" s="31"/>
      <c r="E40" s="31"/>
      <c r="F40" s="16"/>
      <c r="G40" s="31">
        <v>0.33019999999999999</v>
      </c>
      <c r="H40" s="31"/>
      <c r="I40" s="48"/>
    </row>
    <row r="41" spans="1:9" x14ac:dyDescent="0.3">
      <c r="A41" s="29"/>
      <c r="B41" s="8" t="s">
        <v>53</v>
      </c>
      <c r="C41" s="31">
        <v>0.47050000000000003</v>
      </c>
      <c r="D41" s="31"/>
      <c r="E41" s="31"/>
      <c r="F41" s="16"/>
      <c r="G41" s="31">
        <v>0.47050000000000003</v>
      </c>
      <c r="H41" s="31"/>
      <c r="I41" s="48"/>
    </row>
    <row r="42" spans="1:9" x14ac:dyDescent="0.3">
      <c r="A42" s="29"/>
      <c r="B42" s="8" t="s">
        <v>54</v>
      </c>
      <c r="C42" s="31">
        <v>0.2034</v>
      </c>
      <c r="D42" s="31"/>
      <c r="E42" s="31"/>
      <c r="F42" s="16"/>
      <c r="G42" s="31">
        <v>0.2034</v>
      </c>
      <c r="H42" s="31"/>
      <c r="I42" s="48"/>
    </row>
    <row r="43" spans="1:9" x14ac:dyDescent="0.3">
      <c r="A43" s="19"/>
      <c r="B43" s="16"/>
      <c r="C43" s="16"/>
      <c r="D43" s="16"/>
      <c r="E43" s="16"/>
      <c r="F43" s="16"/>
      <c r="G43" s="16"/>
      <c r="H43" s="16"/>
      <c r="I43" s="20"/>
    </row>
    <row r="44" spans="1:9" x14ac:dyDescent="0.3">
      <c r="A44" s="29" t="s">
        <v>55</v>
      </c>
      <c r="B44" s="47" t="s">
        <v>56</v>
      </c>
      <c r="C44" s="47"/>
      <c r="D44" s="47" t="s">
        <v>57</v>
      </c>
      <c r="E44" s="47"/>
      <c r="F44" s="16"/>
      <c r="G44" s="16"/>
      <c r="H44" s="16"/>
      <c r="I44" s="20"/>
    </row>
    <row r="45" spans="1:9" x14ac:dyDescent="0.3">
      <c r="A45" s="30"/>
      <c r="B45" s="17" t="s">
        <v>38</v>
      </c>
      <c r="C45" s="17" t="s">
        <v>58</v>
      </c>
      <c r="D45" s="17" t="s">
        <v>21</v>
      </c>
      <c r="E45" s="17" t="s">
        <v>59</v>
      </c>
      <c r="F45" s="18"/>
      <c r="G45" s="18"/>
      <c r="H45" s="18"/>
      <c r="I45" s="25"/>
    </row>
  </sheetData>
  <mergeCells count="42">
    <mergeCell ref="A4:A6"/>
    <mergeCell ref="B4:I6"/>
    <mergeCell ref="C1:I1"/>
    <mergeCell ref="A1:A2"/>
    <mergeCell ref="E2:F2"/>
    <mergeCell ref="E3:F3"/>
    <mergeCell ref="H2:I2"/>
    <mergeCell ref="H3:I3"/>
    <mergeCell ref="A8:A10"/>
    <mergeCell ref="A12:A22"/>
    <mergeCell ref="B12:B13"/>
    <mergeCell ref="C12:E12"/>
    <mergeCell ref="G12:I12"/>
    <mergeCell ref="C22:I22"/>
    <mergeCell ref="C38:E38"/>
    <mergeCell ref="G38:I38"/>
    <mergeCell ref="A24:A31"/>
    <mergeCell ref="B24:B25"/>
    <mergeCell ref="C24:E24"/>
    <mergeCell ref="G24:I24"/>
    <mergeCell ref="A33:A42"/>
    <mergeCell ref="C33:E33"/>
    <mergeCell ref="G33:I33"/>
    <mergeCell ref="C34:E34"/>
    <mergeCell ref="G34:I34"/>
    <mergeCell ref="C35:E35"/>
    <mergeCell ref="G35:I35"/>
    <mergeCell ref="C36:E36"/>
    <mergeCell ref="G36:I36"/>
    <mergeCell ref="C37:E37"/>
    <mergeCell ref="G37:I37"/>
    <mergeCell ref="C39:E39"/>
    <mergeCell ref="G39:I39"/>
    <mergeCell ref="C40:E40"/>
    <mergeCell ref="G40:I40"/>
    <mergeCell ref="C41:E41"/>
    <mergeCell ref="G41:I41"/>
    <mergeCell ref="C42:E42"/>
    <mergeCell ref="G42:I42"/>
    <mergeCell ref="A44:A45"/>
    <mergeCell ref="B44:C44"/>
    <mergeCell ref="D44:E44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Vehicle Setup</vt:lpstr>
      <vt:lpstr>Front Suspension</vt:lpstr>
      <vt:lpstr>Rear Suspension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Sönke Matthiesen</dc:creator>
  <cp:lastModifiedBy>Sönke Matthiesen</cp:lastModifiedBy>
  <dcterms:created xsi:type="dcterms:W3CDTF">2018-11-10T09:29:41Z</dcterms:created>
  <dcterms:modified xsi:type="dcterms:W3CDTF">2018-11-10T09:40:06Z</dcterms:modified>
</cp:coreProperties>
</file>