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ttle Nest DANA. file" sheetId="1" r:id="rId4"/>
    <sheet state="visible" name="Working sheet 1 " sheetId="2" r:id="rId5"/>
    <sheet state="visible" name="working sheet 1.1" sheetId="3" r:id="rId6"/>
    <sheet state="visible" name="Working sheet 2" sheetId="4" r:id="rId7"/>
    <sheet state="visible" name="working sheet 2.2" sheetId="5" r:id="rId8"/>
    <sheet state="visible" name="Working sheet 3" sheetId="6" r:id="rId9"/>
    <sheet state="visible" name="working sheet 3.3" sheetId="7" r:id="rId10"/>
    <sheet state="visible" name="Averages" sheetId="8" r:id="rId11"/>
  </sheets>
  <definedNames/>
  <calcPr/>
  <extLst>
    <ext uri="GoogleSheetsCustomDataVersion1">
      <go:sheetsCustomData xmlns:go="http://customooxmlschemas.google.com/" r:id="rId12" roundtripDataSignature="AMtx7mjawnsUN20C8Aj5pKWy39+HppcIrg=="/>
    </ext>
  </extLst>
</workbook>
</file>

<file path=xl/sharedStrings.xml><?xml version="1.0" encoding="utf-8"?>
<sst xmlns="http://schemas.openxmlformats.org/spreadsheetml/2006/main" count="11297" uniqueCount="156">
  <si>
    <t>dANA PROCESSED DATA</t>
  </si>
  <si>
    <t>CAL1</t>
  </si>
  <si>
    <t>0PPM</t>
  </si>
  <si>
    <t>22/02/2023 4:40:54 PM</t>
  </si>
  <si>
    <t>MRC</t>
  </si>
  <si>
    <t>Ag</t>
  </si>
  <si>
    <t>QUANT</t>
  </si>
  <si>
    <t>ppm</t>
  </si>
  <si>
    <t>After IEC</t>
  </si>
  <si>
    <t>Al</t>
  </si>
  <si>
    <t>As</t>
  </si>
  <si>
    <t>Ba</t>
  </si>
  <si>
    <t>Be</t>
  </si>
  <si>
    <t>Cd</t>
  </si>
  <si>
    <t>Co</t>
  </si>
  <si>
    <t>Cr</t>
  </si>
  <si>
    <t>Cu</t>
  </si>
  <si>
    <t>Fe</t>
  </si>
  <si>
    <t>K</t>
  </si>
  <si>
    <t>Mn</t>
  </si>
  <si>
    <t>Mo</t>
  </si>
  <si>
    <t>Ni</t>
  </si>
  <si>
    <t>Pb</t>
  </si>
  <si>
    <t>Sb</t>
  </si>
  <si>
    <t>Se</t>
  </si>
  <si>
    <t>Sn</t>
  </si>
  <si>
    <t>Tl</t>
  </si>
  <si>
    <t>V</t>
  </si>
  <si>
    <t>Zn</t>
  </si>
  <si>
    <t>CAL2</t>
  </si>
  <si>
    <t>0.01PPM</t>
  </si>
  <si>
    <t>22/02/2023 4:46:00 PM</t>
  </si>
  <si>
    <t>CAL3</t>
  </si>
  <si>
    <t>0.05PPM</t>
  </si>
  <si>
    <t>22/02/2023 4:51:05 PM</t>
  </si>
  <si>
    <t>CAL4</t>
  </si>
  <si>
    <t>0.5PPM</t>
  </si>
  <si>
    <t>22/02/2023 4:56:10 PM</t>
  </si>
  <si>
    <t>CAL5</t>
  </si>
  <si>
    <t>1PPM</t>
  </si>
  <si>
    <t>22/02/2023 5:01:16 PM</t>
  </si>
  <si>
    <t>CAL6</t>
  </si>
  <si>
    <t>5PPM</t>
  </si>
  <si>
    <t>22/02/2023 5:06:21 PM</t>
  </si>
  <si>
    <t>Average concentrations</t>
  </si>
  <si>
    <t>UNK</t>
  </si>
  <si>
    <t>Blank 1</t>
  </si>
  <si>
    <t>22/02/2023 5:11:27 PM</t>
  </si>
  <si>
    <t xml:space="preserve"> L</t>
  </si>
  <si>
    <t>N103</t>
  </si>
  <si>
    <t>22/02/2023 5:16:32 PM</t>
  </si>
  <si>
    <t>N111</t>
  </si>
  <si>
    <t>22/02/2023 5:21:37 PM</t>
  </si>
  <si>
    <t>N127</t>
  </si>
  <si>
    <t>22/02/2023 5:26:43 PM</t>
  </si>
  <si>
    <t>N107</t>
  </si>
  <si>
    <t>22/02/2023 5:31:48 PM</t>
  </si>
  <si>
    <t>N113</t>
  </si>
  <si>
    <t>22/02/2023 5:36:54 PM</t>
  </si>
  <si>
    <t>N105</t>
  </si>
  <si>
    <t>22/02/2023 5:41:59 PM</t>
  </si>
  <si>
    <t>N116</t>
  </si>
  <si>
    <t>22/02/2023 5:47:04 PM</t>
  </si>
  <si>
    <t>N114</t>
  </si>
  <si>
    <t>22/02/2023 5:52:10 PM</t>
  </si>
  <si>
    <t>N126</t>
  </si>
  <si>
    <t>22/02/2023 5:57:15 PM</t>
  </si>
  <si>
    <t>N39</t>
  </si>
  <si>
    <t>22/02/2023 6:11:47 PM</t>
  </si>
  <si>
    <t xml:space="preserve"> H</t>
  </si>
  <si>
    <t>N130</t>
  </si>
  <si>
    <t>22/02/2023 6:16:53 PM</t>
  </si>
  <si>
    <t>N115</t>
  </si>
  <si>
    <t>22/02/2023 6:21:58 PM</t>
  </si>
  <si>
    <t>N117</t>
  </si>
  <si>
    <t>22/02/2023 6:27:04 PM</t>
  </si>
  <si>
    <t>N63</t>
  </si>
  <si>
    <t>22/02/2023 6:32:09 PM</t>
  </si>
  <si>
    <t>N82</t>
  </si>
  <si>
    <t>22/02/2023 6:47:31 PM</t>
  </si>
  <si>
    <t>N127 Spike</t>
  </si>
  <si>
    <t>22/02/2023 6:52:37 PM</t>
  </si>
  <si>
    <t>N128</t>
  </si>
  <si>
    <t>22/02/2023 6:57:42 PM</t>
  </si>
  <si>
    <t>N100</t>
  </si>
  <si>
    <t>22/02/2023 7:02:48 PM</t>
  </si>
  <si>
    <t>N108</t>
  </si>
  <si>
    <t>22/02/2023 7:07:53 PM</t>
  </si>
  <si>
    <t>N123</t>
  </si>
  <si>
    <t>22/02/2023 7:12:59 PM</t>
  </si>
  <si>
    <t>N118</t>
  </si>
  <si>
    <t>22/02/2023 7:18:05 PM</t>
  </si>
  <si>
    <t>N110</t>
  </si>
  <si>
    <t>22/02/2023 7:23:11 PM</t>
  </si>
  <si>
    <t>Blank 2</t>
  </si>
  <si>
    <t>22/02/2023 7:28:17 PM</t>
  </si>
  <si>
    <t>N109 B1</t>
  </si>
  <si>
    <t>22/02/2023 7:33:23 PM</t>
  </si>
  <si>
    <t>N102</t>
  </si>
  <si>
    <t>23/02/2023 11:00:26 AM</t>
  </si>
  <si>
    <t>N131</t>
  </si>
  <si>
    <t>23/02/2023 11:05:17 AM</t>
  </si>
  <si>
    <t>Blank 3</t>
  </si>
  <si>
    <t>23/02/2023 11:12:03 AM</t>
  </si>
  <si>
    <t>N129</t>
  </si>
  <si>
    <t>23/02/2023 11:14:39 AM</t>
  </si>
  <si>
    <t>N122</t>
  </si>
  <si>
    <t>23/02/2023 11:19:45 AM</t>
  </si>
  <si>
    <t>N108 B2</t>
  </si>
  <si>
    <t>23/02/2023 11:24:51 AM</t>
  </si>
  <si>
    <t>N125</t>
  </si>
  <si>
    <t>23/02/2023 12:21:53 PM</t>
  </si>
  <si>
    <t>N101</t>
  </si>
  <si>
    <t>23/02/2023 12:26:59 PM</t>
  </si>
  <si>
    <t>23/02/2023 12:32:05 PM</t>
  </si>
  <si>
    <t>N109</t>
  </si>
  <si>
    <t>27/02/2023 5:43:33 PM</t>
  </si>
  <si>
    <t>N106</t>
  </si>
  <si>
    <t>27/02/2023 5:48:40 PM</t>
  </si>
  <si>
    <t>N112</t>
  </si>
  <si>
    <t>27/02/2023 5:53:45 PM</t>
  </si>
  <si>
    <t>N119</t>
  </si>
  <si>
    <t>27/02/2023 5:58:51 PM</t>
  </si>
  <si>
    <t>N108 B1</t>
  </si>
  <si>
    <t>27/02/2023 6:03:58 PM</t>
  </si>
  <si>
    <t>N125 Spike</t>
  </si>
  <si>
    <t>27/02/2023 6:09:03 PM</t>
  </si>
  <si>
    <t>N102 B3</t>
  </si>
  <si>
    <t>27/02/2023 6:14:09 PM</t>
  </si>
  <si>
    <t>N63 B2</t>
  </si>
  <si>
    <t>27/02/2023 6:19:15 PM</t>
  </si>
  <si>
    <t>N104</t>
  </si>
  <si>
    <t>27/02/2023 6:24:21 PM</t>
  </si>
  <si>
    <t>N106 B3</t>
  </si>
  <si>
    <t>27/02/2023 6:29:27 PM</t>
  </si>
  <si>
    <t>N118 B3</t>
  </si>
  <si>
    <t>27/02/2023 6:34:33 PM</t>
  </si>
  <si>
    <t>N124</t>
  </si>
  <si>
    <t>27/02/2023 6:39:39 PM</t>
  </si>
  <si>
    <t>N99</t>
  </si>
  <si>
    <t>27/02/2023 6:44:45 PM</t>
  </si>
  <si>
    <t>!!!!!!!</t>
  </si>
  <si>
    <t xml:space="preserve">Metals </t>
  </si>
  <si>
    <t xml:space="preserve">N103 </t>
  </si>
  <si>
    <t>NEST-BLANK</t>
  </si>
  <si>
    <t>mg/kg</t>
  </si>
  <si>
    <t>NEST -BLANK</t>
  </si>
  <si>
    <t xml:space="preserve">NEST-BLANK </t>
  </si>
  <si>
    <t>NEST - BLANK</t>
  </si>
  <si>
    <t xml:space="preserve">PERCENTAGE RECOVERY </t>
  </si>
  <si>
    <t>Mass (g)</t>
  </si>
  <si>
    <t>mass (g)</t>
  </si>
  <si>
    <t xml:space="preserve">Averages </t>
  </si>
  <si>
    <t>SPIKE-BLANK-NEST</t>
  </si>
  <si>
    <t>N109 B2</t>
  </si>
  <si>
    <t>N125 spike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</si>
</sst>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2.0"/>
      <color rgb="FF374151"/>
      <name val="Söhne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7F7F8"/>
        <bgColor rgb="FFF7F7F8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164" xfId="0" applyFont="1" applyNumberFormat="1"/>
    <xf borderId="0" fillId="3" fontId="3" numFmtId="164" xfId="0" applyAlignment="1" applyFill="1" applyFont="1" applyNumberFormat="1">
      <alignment horizontal="left"/>
    </xf>
    <xf borderId="0" fillId="0" fontId="1" numFmtId="164" xfId="0" applyAlignment="1" applyFont="1" applyNumberFormat="1">
      <alignment readingOrder="0"/>
    </xf>
    <xf borderId="0" fillId="4" fontId="4" numFmtId="164" xfId="0" applyFill="1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>
        <v>328.068</v>
      </c>
      <c r="J1" s="1">
        <v>1.0</v>
      </c>
      <c r="K1" s="1" t="s">
        <v>7</v>
      </c>
      <c r="AE1" s="1" t="s">
        <v>8</v>
      </c>
      <c r="AF1" s="1">
        <v>5.478706</v>
      </c>
      <c r="AG1" s="1">
        <v>5.33844</v>
      </c>
      <c r="AH1" s="1">
        <v>4.932685</v>
      </c>
      <c r="AP1" s="1">
        <v>5.249943</v>
      </c>
      <c r="AQ1" s="1">
        <v>0.2835636</v>
      </c>
      <c r="AR1" s="1">
        <v>5.4</v>
      </c>
    </row>
    <row r="2" ht="14.25" customHeight="1">
      <c r="A2" s="1" t="s">
        <v>0</v>
      </c>
      <c r="B2" s="1" t="s">
        <v>1</v>
      </c>
      <c r="C2" s="1" t="s">
        <v>2</v>
      </c>
      <c r="D2" s="1" t="s">
        <v>3</v>
      </c>
      <c r="F2" s="1" t="s">
        <v>4</v>
      </c>
      <c r="G2" s="1" t="s">
        <v>9</v>
      </c>
      <c r="H2" s="1" t="s">
        <v>6</v>
      </c>
      <c r="I2" s="1">
        <v>394.403</v>
      </c>
      <c r="J2" s="1">
        <v>1.0</v>
      </c>
      <c r="K2" s="1" t="s">
        <v>7</v>
      </c>
      <c r="AE2" s="1" t="s">
        <v>8</v>
      </c>
      <c r="AF2" s="1">
        <v>35.09717</v>
      </c>
      <c r="AG2" s="1">
        <v>34.94546</v>
      </c>
      <c r="AH2" s="1">
        <v>31.50642</v>
      </c>
      <c r="AP2" s="1">
        <v>33.84968</v>
      </c>
      <c r="AQ2" s="1">
        <v>2.030741</v>
      </c>
      <c r="AR2" s="1">
        <v>6.0</v>
      </c>
    </row>
    <row r="3" ht="14.25" customHeight="1">
      <c r="A3" s="1" t="s">
        <v>0</v>
      </c>
      <c r="B3" s="1" t="s">
        <v>1</v>
      </c>
      <c r="C3" s="1" t="s">
        <v>2</v>
      </c>
      <c r="D3" s="1" t="s">
        <v>3</v>
      </c>
      <c r="F3" s="1" t="s">
        <v>4</v>
      </c>
      <c r="G3" s="1" t="s">
        <v>10</v>
      </c>
      <c r="H3" s="1" t="s">
        <v>6</v>
      </c>
      <c r="I3" s="1">
        <v>228.812</v>
      </c>
      <c r="J3" s="1">
        <v>1.0</v>
      </c>
      <c r="K3" s="1" t="s">
        <v>7</v>
      </c>
      <c r="AE3" s="1" t="s">
        <v>8</v>
      </c>
      <c r="AF3" s="1">
        <v>0.6013412</v>
      </c>
      <c r="AG3" s="1">
        <v>0.916008</v>
      </c>
      <c r="AH3" s="1">
        <v>1.069211</v>
      </c>
      <c r="AP3" s="1">
        <v>0.8621867</v>
      </c>
      <c r="AQ3" s="1">
        <v>0.2385331</v>
      </c>
      <c r="AR3" s="1">
        <v>27.67</v>
      </c>
    </row>
    <row r="4" ht="14.25" customHeight="1">
      <c r="A4" s="1" t="s">
        <v>0</v>
      </c>
      <c r="B4" s="1" t="s">
        <v>1</v>
      </c>
      <c r="C4" s="1" t="s">
        <v>2</v>
      </c>
      <c r="D4" s="1" t="s">
        <v>3</v>
      </c>
      <c r="F4" s="1" t="s">
        <v>4</v>
      </c>
      <c r="G4" s="1" t="s">
        <v>11</v>
      </c>
      <c r="H4" s="1" t="s">
        <v>6</v>
      </c>
      <c r="I4" s="1">
        <v>233.527</v>
      </c>
      <c r="J4" s="1">
        <v>1.0</v>
      </c>
      <c r="K4" s="1" t="s">
        <v>7</v>
      </c>
      <c r="AE4" s="1" t="s">
        <v>8</v>
      </c>
      <c r="AF4" s="1">
        <v>-0.9098483</v>
      </c>
      <c r="AG4" s="1">
        <v>-0.523235</v>
      </c>
      <c r="AH4" s="1">
        <v>-0.1665233</v>
      </c>
      <c r="AP4" s="1">
        <v>-0.5332022</v>
      </c>
      <c r="AQ4" s="1">
        <v>0.3717627</v>
      </c>
      <c r="AR4" s="1">
        <v>69.72</v>
      </c>
    </row>
    <row r="5" ht="14.25" customHeight="1">
      <c r="A5" s="1" t="s">
        <v>0</v>
      </c>
      <c r="B5" s="1" t="s">
        <v>1</v>
      </c>
      <c r="C5" s="1" t="s">
        <v>2</v>
      </c>
      <c r="D5" s="1" t="s">
        <v>3</v>
      </c>
      <c r="F5" s="1" t="s">
        <v>4</v>
      </c>
      <c r="G5" s="1" t="s">
        <v>12</v>
      </c>
      <c r="H5" s="1" t="s">
        <v>6</v>
      </c>
      <c r="I5" s="1">
        <v>234.861</v>
      </c>
      <c r="J5" s="1">
        <v>1.0</v>
      </c>
      <c r="K5" s="1" t="s">
        <v>7</v>
      </c>
      <c r="AE5" s="1" t="s">
        <v>8</v>
      </c>
      <c r="AF5" s="1">
        <v>-1.280489</v>
      </c>
      <c r="AG5" s="1">
        <v>-1.012206</v>
      </c>
      <c r="AH5" s="1">
        <v>-0.6495285</v>
      </c>
      <c r="AP5" s="1">
        <v>-0.9807413</v>
      </c>
      <c r="AQ5" s="1">
        <v>0.3166548</v>
      </c>
      <c r="AR5" s="1">
        <v>32.29</v>
      </c>
    </row>
    <row r="6" ht="14.25" customHeight="1">
      <c r="A6" s="1" t="s">
        <v>0</v>
      </c>
      <c r="B6" s="1" t="s">
        <v>1</v>
      </c>
      <c r="C6" s="1" t="s">
        <v>2</v>
      </c>
      <c r="D6" s="1" t="s">
        <v>3</v>
      </c>
      <c r="F6" s="1" t="s">
        <v>4</v>
      </c>
      <c r="G6" s="1" t="s">
        <v>13</v>
      </c>
      <c r="H6" s="1" t="s">
        <v>6</v>
      </c>
      <c r="I6" s="1">
        <v>226.502</v>
      </c>
      <c r="J6" s="1">
        <v>1.0</v>
      </c>
      <c r="K6" s="1" t="s">
        <v>7</v>
      </c>
      <c r="AE6" s="1" t="s">
        <v>8</v>
      </c>
      <c r="AF6" s="1">
        <v>-2.14313</v>
      </c>
      <c r="AG6" s="1">
        <v>-1.947469</v>
      </c>
      <c r="AH6" s="1">
        <v>-2.27235</v>
      </c>
      <c r="AP6" s="1">
        <v>-2.120983</v>
      </c>
      <c r="AQ6" s="1">
        <v>0.1635685</v>
      </c>
      <c r="AR6" s="1">
        <v>7.71</v>
      </c>
    </row>
    <row r="7" ht="14.25" customHeight="1">
      <c r="A7" s="1" t="s">
        <v>0</v>
      </c>
      <c r="B7" s="1" t="s">
        <v>1</v>
      </c>
      <c r="C7" s="1" t="s">
        <v>2</v>
      </c>
      <c r="D7" s="1" t="s">
        <v>3</v>
      </c>
      <c r="F7" s="1" t="s">
        <v>4</v>
      </c>
      <c r="G7" s="1" t="s">
        <v>14</v>
      </c>
      <c r="H7" s="1" t="s">
        <v>6</v>
      </c>
      <c r="I7" s="1">
        <v>228.616</v>
      </c>
      <c r="J7" s="1">
        <v>1.0</v>
      </c>
      <c r="K7" s="1" t="s">
        <v>7</v>
      </c>
      <c r="AE7" s="1" t="s">
        <v>8</v>
      </c>
      <c r="AF7" s="1">
        <v>0.5718976</v>
      </c>
      <c r="AG7" s="1">
        <v>0.0663273</v>
      </c>
      <c r="AH7" s="1">
        <v>-0.171507</v>
      </c>
      <c r="AP7" s="1">
        <v>0.1555726</v>
      </c>
      <c r="AQ7" s="1">
        <v>0.3796527</v>
      </c>
      <c r="AR7" s="1">
        <v>244.04</v>
      </c>
    </row>
    <row r="8" ht="14.25" customHeight="1">
      <c r="A8" s="1" t="s">
        <v>0</v>
      </c>
      <c r="B8" s="1" t="s">
        <v>1</v>
      </c>
      <c r="C8" s="1" t="s">
        <v>2</v>
      </c>
      <c r="D8" s="1" t="s">
        <v>3</v>
      </c>
      <c r="F8" s="1" t="s">
        <v>4</v>
      </c>
      <c r="G8" s="1" t="s">
        <v>15</v>
      </c>
      <c r="H8" s="1" t="s">
        <v>6</v>
      </c>
      <c r="I8" s="1">
        <v>267.716</v>
      </c>
      <c r="J8" s="1">
        <v>1.0</v>
      </c>
      <c r="K8" s="1" t="s">
        <v>7</v>
      </c>
      <c r="AE8" s="1" t="s">
        <v>8</v>
      </c>
      <c r="AF8" s="1">
        <v>18.46182</v>
      </c>
      <c r="AG8" s="1">
        <v>18.29291</v>
      </c>
      <c r="AH8" s="1">
        <v>18.06696</v>
      </c>
      <c r="AP8" s="1">
        <v>18.27389</v>
      </c>
      <c r="AQ8" s="1">
        <v>0.1981144</v>
      </c>
      <c r="AR8" s="1">
        <v>1.08</v>
      </c>
    </row>
    <row r="9" ht="14.25" customHeight="1">
      <c r="A9" s="1" t="s">
        <v>0</v>
      </c>
      <c r="B9" s="1" t="s">
        <v>1</v>
      </c>
      <c r="C9" s="1" t="s">
        <v>2</v>
      </c>
      <c r="D9" s="1" t="s">
        <v>3</v>
      </c>
      <c r="F9" s="1" t="s">
        <v>4</v>
      </c>
      <c r="G9" s="1" t="s">
        <v>16</v>
      </c>
      <c r="H9" s="1" t="s">
        <v>6</v>
      </c>
      <c r="I9" s="1">
        <v>324.754</v>
      </c>
      <c r="J9" s="1">
        <v>1.0</v>
      </c>
      <c r="K9" s="1" t="s">
        <v>7</v>
      </c>
      <c r="AE9" s="1" t="s">
        <v>8</v>
      </c>
      <c r="AF9" s="1">
        <v>30.87349</v>
      </c>
      <c r="AG9" s="1">
        <v>33.53441</v>
      </c>
      <c r="AH9" s="1">
        <v>33.99982</v>
      </c>
      <c r="AP9" s="1">
        <v>32.80257</v>
      </c>
      <c r="AQ9" s="1">
        <v>1.686761</v>
      </c>
      <c r="AR9" s="1">
        <v>5.14</v>
      </c>
    </row>
    <row r="10" ht="14.25" customHeight="1">
      <c r="A10" s="1" t="s">
        <v>0</v>
      </c>
      <c r="B10" s="1" t="s">
        <v>1</v>
      </c>
      <c r="C10" s="1" t="s">
        <v>2</v>
      </c>
      <c r="D10" s="1" t="s">
        <v>3</v>
      </c>
      <c r="F10" s="1" t="s">
        <v>4</v>
      </c>
      <c r="G10" s="1" t="s">
        <v>17</v>
      </c>
      <c r="H10" s="1" t="s">
        <v>6</v>
      </c>
      <c r="I10" s="1">
        <v>234.349</v>
      </c>
      <c r="J10" s="1">
        <v>1.0</v>
      </c>
      <c r="K10" s="1" t="s">
        <v>7</v>
      </c>
      <c r="AE10" s="1" t="s">
        <v>8</v>
      </c>
      <c r="AF10" s="1">
        <v>66.37725</v>
      </c>
      <c r="AG10" s="1">
        <v>67.79659</v>
      </c>
      <c r="AH10" s="1">
        <v>68.57343</v>
      </c>
      <c r="AP10" s="1">
        <v>67.58242</v>
      </c>
      <c r="AQ10" s="1">
        <v>1.113644</v>
      </c>
      <c r="AR10" s="1">
        <v>1.65</v>
      </c>
    </row>
    <row r="11" ht="14.25" customHeight="1">
      <c r="A11" s="1" t="s">
        <v>0</v>
      </c>
      <c r="B11" s="1" t="s">
        <v>1</v>
      </c>
      <c r="C11" s="1" t="s">
        <v>2</v>
      </c>
      <c r="D11" s="1" t="s">
        <v>3</v>
      </c>
      <c r="F11" s="1" t="s">
        <v>4</v>
      </c>
      <c r="G11" s="1" t="s">
        <v>18</v>
      </c>
      <c r="H11" s="1" t="s">
        <v>6</v>
      </c>
      <c r="I11" s="1">
        <v>769.896</v>
      </c>
      <c r="J11" s="1">
        <v>1.0</v>
      </c>
      <c r="K11" s="1" t="s">
        <v>7</v>
      </c>
      <c r="AE11" s="1" t="s">
        <v>8</v>
      </c>
      <c r="AF11" s="1">
        <v>51.28347</v>
      </c>
      <c r="AG11" s="1">
        <v>48.11411</v>
      </c>
      <c r="AH11" s="1">
        <v>45.89745</v>
      </c>
      <c r="AP11" s="1">
        <v>48.43167</v>
      </c>
      <c r="AQ11" s="1">
        <v>2.707018</v>
      </c>
      <c r="AR11" s="1">
        <v>5.59</v>
      </c>
    </row>
    <row r="12" ht="14.25" customHeight="1">
      <c r="A12" s="1" t="s">
        <v>0</v>
      </c>
      <c r="B12" s="1" t="s">
        <v>1</v>
      </c>
      <c r="C12" s="1" t="s">
        <v>2</v>
      </c>
      <c r="D12" s="1" t="s">
        <v>3</v>
      </c>
      <c r="F12" s="1" t="s">
        <v>4</v>
      </c>
      <c r="G12" s="1" t="s">
        <v>19</v>
      </c>
      <c r="H12" s="1" t="s">
        <v>6</v>
      </c>
      <c r="I12" s="1">
        <v>257.61</v>
      </c>
      <c r="J12" s="1">
        <v>1.0</v>
      </c>
      <c r="K12" s="1" t="s">
        <v>7</v>
      </c>
      <c r="AE12" s="1" t="s">
        <v>8</v>
      </c>
      <c r="AF12" s="1">
        <v>12.16646</v>
      </c>
      <c r="AG12" s="1">
        <v>13.21554</v>
      </c>
      <c r="AH12" s="1">
        <v>12.6495</v>
      </c>
      <c r="AP12" s="1">
        <v>12.67717</v>
      </c>
      <c r="AQ12" s="1">
        <v>0.5250872</v>
      </c>
      <c r="AR12" s="1">
        <v>4.14</v>
      </c>
    </row>
    <row r="13" ht="14.25" customHeight="1">
      <c r="A13" s="1" t="s">
        <v>0</v>
      </c>
      <c r="B13" s="1" t="s">
        <v>1</v>
      </c>
      <c r="C13" s="1" t="s">
        <v>2</v>
      </c>
      <c r="D13" s="1" t="s">
        <v>3</v>
      </c>
      <c r="F13" s="1" t="s">
        <v>4</v>
      </c>
      <c r="G13" s="1" t="s">
        <v>20</v>
      </c>
      <c r="H13" s="1" t="s">
        <v>6</v>
      </c>
      <c r="I13" s="1">
        <v>281.615</v>
      </c>
      <c r="J13" s="1">
        <v>1.0</v>
      </c>
      <c r="K13" s="1" t="s">
        <v>7</v>
      </c>
      <c r="AE13" s="1" t="s">
        <v>8</v>
      </c>
      <c r="AF13" s="1">
        <v>-13.17401</v>
      </c>
      <c r="AG13" s="1">
        <v>-13.29809</v>
      </c>
      <c r="AH13" s="1">
        <v>-11.2932</v>
      </c>
      <c r="AP13" s="1">
        <v>-12.58843</v>
      </c>
      <c r="AQ13" s="1">
        <v>1.12342</v>
      </c>
      <c r="AR13" s="1">
        <v>8.92</v>
      </c>
    </row>
    <row r="14" ht="14.25" customHeight="1">
      <c r="A14" s="1" t="s">
        <v>0</v>
      </c>
      <c r="B14" s="1" t="s">
        <v>1</v>
      </c>
      <c r="C14" s="1" t="s">
        <v>2</v>
      </c>
      <c r="D14" s="1" t="s">
        <v>3</v>
      </c>
      <c r="F14" s="1" t="s">
        <v>4</v>
      </c>
      <c r="G14" s="1" t="s">
        <v>21</v>
      </c>
      <c r="H14" s="1" t="s">
        <v>6</v>
      </c>
      <c r="I14" s="1">
        <v>231.604</v>
      </c>
      <c r="J14" s="1">
        <v>1.0</v>
      </c>
      <c r="K14" s="1" t="s">
        <v>7</v>
      </c>
      <c r="AE14" s="1" t="s">
        <v>8</v>
      </c>
      <c r="AF14" s="1">
        <v>3.394974</v>
      </c>
      <c r="AG14" s="1">
        <v>2.672105</v>
      </c>
      <c r="AH14" s="1">
        <v>2.899049</v>
      </c>
      <c r="AP14" s="1">
        <v>2.988709</v>
      </c>
      <c r="AQ14" s="1">
        <v>0.369681</v>
      </c>
      <c r="AR14" s="1">
        <v>12.37</v>
      </c>
    </row>
    <row r="15" ht="14.25" customHeight="1">
      <c r="A15" s="1" t="s">
        <v>0</v>
      </c>
      <c r="B15" s="1" t="s">
        <v>1</v>
      </c>
      <c r="C15" s="1" t="s">
        <v>2</v>
      </c>
      <c r="D15" s="1" t="s">
        <v>3</v>
      </c>
      <c r="F15" s="1" t="s">
        <v>4</v>
      </c>
      <c r="G15" s="1" t="s">
        <v>22</v>
      </c>
      <c r="H15" s="1" t="s">
        <v>6</v>
      </c>
      <c r="I15" s="1">
        <v>220.353</v>
      </c>
      <c r="J15" s="1">
        <v>1.0</v>
      </c>
      <c r="K15" s="1" t="s">
        <v>7</v>
      </c>
      <c r="AE15" s="1" t="s">
        <v>8</v>
      </c>
      <c r="AF15" s="1">
        <v>-0.1436228</v>
      </c>
      <c r="AG15" s="1">
        <v>0.147961</v>
      </c>
      <c r="AH15" s="1">
        <v>-0.5684533</v>
      </c>
      <c r="AP15" s="1">
        <v>-0.1880384</v>
      </c>
      <c r="AQ15" s="1">
        <v>0.3602664</v>
      </c>
      <c r="AR15" s="1">
        <v>191.59</v>
      </c>
    </row>
    <row r="16" ht="14.25" customHeight="1">
      <c r="A16" s="1" t="s">
        <v>0</v>
      </c>
      <c r="B16" s="1" t="s">
        <v>1</v>
      </c>
      <c r="C16" s="1" t="s">
        <v>2</v>
      </c>
      <c r="D16" s="1" t="s">
        <v>3</v>
      </c>
      <c r="F16" s="1" t="s">
        <v>4</v>
      </c>
      <c r="G16" s="1" t="s">
        <v>23</v>
      </c>
      <c r="H16" s="1" t="s">
        <v>6</v>
      </c>
      <c r="I16" s="1">
        <v>231.147</v>
      </c>
      <c r="J16" s="1">
        <v>1.0</v>
      </c>
      <c r="K16" s="1" t="s">
        <v>7</v>
      </c>
      <c r="AE16" s="1" t="s">
        <v>8</v>
      </c>
      <c r="AF16" s="1">
        <v>0.6719961</v>
      </c>
      <c r="AG16" s="1">
        <v>1.287165</v>
      </c>
      <c r="AH16" s="1">
        <v>-0.8745534</v>
      </c>
      <c r="AP16" s="1">
        <v>0.361536</v>
      </c>
      <c r="AQ16" s="1">
        <v>1.113798</v>
      </c>
      <c r="AR16" s="1">
        <v>308.07</v>
      </c>
    </row>
    <row r="17" ht="14.25" customHeight="1">
      <c r="A17" s="1" t="s">
        <v>0</v>
      </c>
      <c r="B17" s="1" t="s">
        <v>1</v>
      </c>
      <c r="C17" s="1" t="s">
        <v>2</v>
      </c>
      <c r="D17" s="1" t="s">
        <v>3</v>
      </c>
      <c r="F17" s="1" t="s">
        <v>4</v>
      </c>
      <c r="G17" s="1" t="s">
        <v>24</v>
      </c>
      <c r="H17" s="1" t="s">
        <v>6</v>
      </c>
      <c r="I17" s="1">
        <v>203.985</v>
      </c>
      <c r="J17" s="1">
        <v>1.0</v>
      </c>
      <c r="K17" s="1" t="s">
        <v>7</v>
      </c>
      <c r="AE17" s="1" t="s">
        <v>8</v>
      </c>
      <c r="AF17" s="1">
        <v>-2.089574</v>
      </c>
      <c r="AG17" s="1">
        <v>-2.141948</v>
      </c>
      <c r="AH17" s="1">
        <v>-2.653374</v>
      </c>
      <c r="AP17" s="1">
        <v>-2.294965</v>
      </c>
      <c r="AQ17" s="1">
        <v>0.311494</v>
      </c>
      <c r="AR17" s="1">
        <v>13.57</v>
      </c>
    </row>
    <row r="18" ht="14.25" customHeight="1">
      <c r="A18" s="1" t="s">
        <v>0</v>
      </c>
      <c r="B18" s="1" t="s">
        <v>1</v>
      </c>
      <c r="C18" s="1" t="s">
        <v>2</v>
      </c>
      <c r="D18" s="1" t="s">
        <v>3</v>
      </c>
      <c r="F18" s="1" t="s">
        <v>4</v>
      </c>
      <c r="G18" s="1" t="s">
        <v>25</v>
      </c>
      <c r="H18" s="1" t="s">
        <v>6</v>
      </c>
      <c r="I18" s="1">
        <v>189.989</v>
      </c>
      <c r="J18" s="1">
        <v>1.0</v>
      </c>
      <c r="K18" s="1" t="s">
        <v>7</v>
      </c>
      <c r="AE18" s="1" t="s">
        <v>8</v>
      </c>
      <c r="AF18" s="1">
        <v>0.3330231</v>
      </c>
      <c r="AG18" s="1">
        <v>-0.541028</v>
      </c>
      <c r="AH18" s="1">
        <v>-0.2125186</v>
      </c>
      <c r="AP18" s="1">
        <v>-0.1401745</v>
      </c>
      <c r="AQ18" s="1">
        <v>0.4414935</v>
      </c>
      <c r="AR18" s="1">
        <v>314.96</v>
      </c>
    </row>
    <row r="19" ht="14.25" customHeight="1">
      <c r="A19" s="1" t="s">
        <v>0</v>
      </c>
      <c r="B19" s="1" t="s">
        <v>1</v>
      </c>
      <c r="C19" s="1" t="s">
        <v>2</v>
      </c>
      <c r="D19" s="1" t="s">
        <v>3</v>
      </c>
      <c r="F19" s="1" t="s">
        <v>4</v>
      </c>
      <c r="G19" s="1" t="s">
        <v>26</v>
      </c>
      <c r="H19" s="1" t="s">
        <v>6</v>
      </c>
      <c r="I19" s="1">
        <v>351.924</v>
      </c>
      <c r="J19" s="1">
        <v>1.0</v>
      </c>
      <c r="K19" s="1" t="s">
        <v>7</v>
      </c>
      <c r="AE19" s="1" t="s">
        <v>8</v>
      </c>
      <c r="AF19" s="1">
        <v>4.896372</v>
      </c>
      <c r="AG19" s="1">
        <v>2.284227</v>
      </c>
      <c r="AH19" s="1">
        <v>2.305326</v>
      </c>
      <c r="AP19" s="1">
        <v>3.161975</v>
      </c>
      <c r="AQ19" s="1">
        <v>1.502069</v>
      </c>
      <c r="AR19" s="1">
        <v>47.5</v>
      </c>
    </row>
    <row r="20" ht="14.25" customHeight="1">
      <c r="A20" s="1" t="s">
        <v>0</v>
      </c>
      <c r="B20" s="1" t="s">
        <v>1</v>
      </c>
      <c r="C20" s="1" t="s">
        <v>2</v>
      </c>
      <c r="D20" s="1" t="s">
        <v>3</v>
      </c>
      <c r="F20" s="1" t="s">
        <v>4</v>
      </c>
      <c r="G20" s="1" t="s">
        <v>27</v>
      </c>
      <c r="H20" s="1" t="s">
        <v>6</v>
      </c>
      <c r="I20" s="1">
        <v>311.071</v>
      </c>
      <c r="J20" s="1">
        <v>1.0</v>
      </c>
      <c r="K20" s="1" t="s">
        <v>7</v>
      </c>
      <c r="AE20" s="1" t="s">
        <v>8</v>
      </c>
      <c r="AF20" s="1">
        <v>8.410461</v>
      </c>
      <c r="AG20" s="1">
        <v>8.213573</v>
      </c>
      <c r="AH20" s="1">
        <v>8.053384</v>
      </c>
      <c r="AP20" s="1">
        <v>8.225806</v>
      </c>
      <c r="AQ20" s="1">
        <v>0.178853</v>
      </c>
      <c r="AR20" s="1">
        <v>2.17</v>
      </c>
    </row>
    <row r="21" ht="14.25" customHeight="1">
      <c r="A21" s="1" t="s">
        <v>0</v>
      </c>
      <c r="B21" s="1" t="s">
        <v>1</v>
      </c>
      <c r="C21" s="1" t="s">
        <v>2</v>
      </c>
      <c r="D21" s="1" t="s">
        <v>3</v>
      </c>
      <c r="F21" s="1" t="s">
        <v>4</v>
      </c>
      <c r="G21" s="1" t="s">
        <v>28</v>
      </c>
      <c r="H21" s="1" t="s">
        <v>6</v>
      </c>
      <c r="I21" s="1">
        <v>213.856</v>
      </c>
      <c r="J21" s="1">
        <v>1.0</v>
      </c>
      <c r="K21" s="1" t="s">
        <v>7</v>
      </c>
      <c r="AE21" s="1" t="s">
        <v>8</v>
      </c>
      <c r="AF21" s="1">
        <v>188.0163</v>
      </c>
      <c r="AG21" s="1">
        <v>190.4801</v>
      </c>
      <c r="AH21" s="1">
        <v>192.6299</v>
      </c>
      <c r="AP21" s="1">
        <v>190.3754</v>
      </c>
      <c r="AQ21" s="1">
        <v>2.308591</v>
      </c>
      <c r="AR21" s="1">
        <v>1.21</v>
      </c>
    </row>
    <row r="22" ht="14.25" customHeight="1">
      <c r="A22" s="1" t="s">
        <v>0</v>
      </c>
      <c r="B22" s="1" t="s">
        <v>29</v>
      </c>
      <c r="C22" s="1" t="s">
        <v>30</v>
      </c>
      <c r="D22" s="1" t="s">
        <v>31</v>
      </c>
      <c r="F22" s="1" t="s">
        <v>4</v>
      </c>
      <c r="G22" s="1" t="s">
        <v>5</v>
      </c>
      <c r="H22" s="1" t="s">
        <v>6</v>
      </c>
      <c r="I22" s="1">
        <v>328.068</v>
      </c>
      <c r="J22" s="1">
        <v>1.0</v>
      </c>
      <c r="K22" s="1" t="s">
        <v>7</v>
      </c>
      <c r="AE22" s="1" t="s">
        <v>8</v>
      </c>
      <c r="AF22" s="1">
        <v>120.7824</v>
      </c>
      <c r="AG22" s="1">
        <v>123.5688</v>
      </c>
      <c r="AH22" s="1">
        <v>123.7441</v>
      </c>
      <c r="AP22" s="1">
        <v>122.6985</v>
      </c>
      <c r="AQ22" s="1">
        <v>1.661636</v>
      </c>
      <c r="AR22" s="1">
        <v>1.35</v>
      </c>
    </row>
    <row r="23" ht="14.25" customHeight="1">
      <c r="A23" s="1" t="s">
        <v>0</v>
      </c>
      <c r="B23" s="1" t="s">
        <v>29</v>
      </c>
      <c r="C23" s="1" t="s">
        <v>30</v>
      </c>
      <c r="D23" s="1" t="s">
        <v>31</v>
      </c>
      <c r="F23" s="1" t="s">
        <v>4</v>
      </c>
      <c r="G23" s="1" t="s">
        <v>9</v>
      </c>
      <c r="H23" s="1" t="s">
        <v>6</v>
      </c>
      <c r="I23" s="1">
        <v>394.403</v>
      </c>
      <c r="J23" s="1">
        <v>1.0</v>
      </c>
      <c r="K23" s="1" t="s">
        <v>7</v>
      </c>
      <c r="AE23" s="1" t="s">
        <v>8</v>
      </c>
      <c r="AF23" s="1">
        <v>149.2394</v>
      </c>
      <c r="AG23" s="1">
        <v>154.1332</v>
      </c>
      <c r="AH23" s="1">
        <v>157.2826</v>
      </c>
      <c r="AP23" s="1">
        <v>153.5517</v>
      </c>
      <c r="AQ23" s="1">
        <v>4.052999</v>
      </c>
      <c r="AR23" s="1">
        <v>2.64</v>
      </c>
    </row>
    <row r="24" ht="14.25" customHeight="1">
      <c r="A24" s="1" t="s">
        <v>0</v>
      </c>
      <c r="B24" s="1" t="s">
        <v>29</v>
      </c>
      <c r="C24" s="1" t="s">
        <v>30</v>
      </c>
      <c r="D24" s="1" t="s">
        <v>31</v>
      </c>
      <c r="F24" s="1" t="s">
        <v>4</v>
      </c>
      <c r="G24" s="1" t="s">
        <v>10</v>
      </c>
      <c r="H24" s="1" t="s">
        <v>6</v>
      </c>
      <c r="I24" s="1">
        <v>228.812</v>
      </c>
      <c r="J24" s="1">
        <v>1.0</v>
      </c>
      <c r="K24" s="1" t="s">
        <v>7</v>
      </c>
      <c r="AE24" s="1" t="s">
        <v>8</v>
      </c>
      <c r="AF24" s="1">
        <v>103.7242</v>
      </c>
      <c r="AG24" s="1">
        <v>105.4693</v>
      </c>
      <c r="AH24" s="1">
        <v>106.6128</v>
      </c>
      <c r="AP24" s="1">
        <v>105.2688</v>
      </c>
      <c r="AQ24" s="1">
        <v>1.454701</v>
      </c>
      <c r="AR24" s="1">
        <v>1.38</v>
      </c>
    </row>
    <row r="25" ht="14.25" customHeight="1">
      <c r="A25" s="1" t="s">
        <v>0</v>
      </c>
      <c r="B25" s="1" t="s">
        <v>29</v>
      </c>
      <c r="C25" s="1" t="s">
        <v>30</v>
      </c>
      <c r="D25" s="1" t="s">
        <v>31</v>
      </c>
      <c r="F25" s="1" t="s">
        <v>4</v>
      </c>
      <c r="G25" s="1" t="s">
        <v>11</v>
      </c>
      <c r="H25" s="1" t="s">
        <v>6</v>
      </c>
      <c r="I25" s="1">
        <v>233.527</v>
      </c>
      <c r="J25" s="1">
        <v>1.0</v>
      </c>
      <c r="K25" s="1" t="s">
        <v>7</v>
      </c>
      <c r="AE25" s="1" t="s">
        <v>8</v>
      </c>
      <c r="AF25" s="1">
        <v>187.7137</v>
      </c>
      <c r="AG25" s="1">
        <v>192.3816</v>
      </c>
      <c r="AH25" s="1">
        <v>192.2655</v>
      </c>
      <c r="AP25" s="1">
        <v>190.787</v>
      </c>
      <c r="AQ25" s="1">
        <v>2.662118</v>
      </c>
      <c r="AR25" s="1">
        <v>1.4</v>
      </c>
    </row>
    <row r="26" ht="14.25" customHeight="1">
      <c r="A26" s="1" t="s">
        <v>0</v>
      </c>
      <c r="B26" s="1" t="s">
        <v>29</v>
      </c>
      <c r="C26" s="1" t="s">
        <v>30</v>
      </c>
      <c r="D26" s="1" t="s">
        <v>31</v>
      </c>
      <c r="F26" s="1" t="s">
        <v>4</v>
      </c>
      <c r="G26" s="1" t="s">
        <v>12</v>
      </c>
      <c r="H26" s="1" t="s">
        <v>6</v>
      </c>
      <c r="I26" s="1">
        <v>234.861</v>
      </c>
      <c r="J26" s="1">
        <v>1.0</v>
      </c>
      <c r="K26" s="1" t="s">
        <v>7</v>
      </c>
      <c r="AE26" s="1" t="s">
        <v>8</v>
      </c>
      <c r="AF26" s="1">
        <v>46.63267</v>
      </c>
      <c r="AG26" s="1">
        <v>47.8743</v>
      </c>
      <c r="AH26" s="1">
        <v>47.83976</v>
      </c>
      <c r="AP26" s="1">
        <v>47.44891</v>
      </c>
      <c r="AQ26" s="1">
        <v>0.7070946</v>
      </c>
      <c r="AR26" s="1">
        <v>1.49</v>
      </c>
    </row>
    <row r="27" ht="14.25" customHeight="1">
      <c r="A27" s="1" t="s">
        <v>0</v>
      </c>
      <c r="B27" s="1" t="s">
        <v>29</v>
      </c>
      <c r="C27" s="1" t="s">
        <v>30</v>
      </c>
      <c r="D27" s="1" t="s">
        <v>31</v>
      </c>
      <c r="F27" s="1" t="s">
        <v>4</v>
      </c>
      <c r="G27" s="1" t="s">
        <v>13</v>
      </c>
      <c r="H27" s="1" t="s">
        <v>6</v>
      </c>
      <c r="I27" s="1">
        <v>226.502</v>
      </c>
      <c r="J27" s="1">
        <v>1.0</v>
      </c>
      <c r="K27" s="1" t="s">
        <v>7</v>
      </c>
      <c r="AE27" s="1" t="s">
        <v>8</v>
      </c>
      <c r="AF27" s="1">
        <v>106.135</v>
      </c>
      <c r="AG27" s="1">
        <v>107.1795</v>
      </c>
      <c r="AH27" s="1">
        <v>108.7275</v>
      </c>
      <c r="AP27" s="1">
        <v>107.3473</v>
      </c>
      <c r="AQ27" s="1">
        <v>1.304358</v>
      </c>
      <c r="AR27" s="1">
        <v>1.22</v>
      </c>
    </row>
    <row r="28" ht="14.25" customHeight="1">
      <c r="A28" s="1" t="s">
        <v>0</v>
      </c>
      <c r="B28" s="1" t="s">
        <v>29</v>
      </c>
      <c r="C28" s="1" t="s">
        <v>30</v>
      </c>
      <c r="D28" s="1" t="s">
        <v>31</v>
      </c>
      <c r="F28" s="1" t="s">
        <v>4</v>
      </c>
      <c r="G28" s="1" t="s">
        <v>14</v>
      </c>
      <c r="H28" s="1" t="s">
        <v>6</v>
      </c>
      <c r="I28" s="1">
        <v>228.616</v>
      </c>
      <c r="J28" s="1">
        <v>1.0</v>
      </c>
      <c r="K28" s="1" t="s">
        <v>7</v>
      </c>
      <c r="AE28" s="1" t="s">
        <v>8</v>
      </c>
      <c r="AF28" s="1">
        <v>51.37623</v>
      </c>
      <c r="AG28" s="1">
        <v>51.54625</v>
      </c>
      <c r="AH28" s="1">
        <v>51.58844</v>
      </c>
      <c r="AP28" s="1">
        <v>51.50364</v>
      </c>
      <c r="AQ28" s="1">
        <v>0.1123347</v>
      </c>
      <c r="AR28" s="1">
        <v>0.22</v>
      </c>
    </row>
    <row r="29" ht="14.25" customHeight="1">
      <c r="A29" s="1" t="s">
        <v>0</v>
      </c>
      <c r="B29" s="1" t="s">
        <v>29</v>
      </c>
      <c r="C29" s="1" t="s">
        <v>30</v>
      </c>
      <c r="D29" s="1" t="s">
        <v>31</v>
      </c>
      <c r="F29" s="1" t="s">
        <v>4</v>
      </c>
      <c r="G29" s="1" t="s">
        <v>15</v>
      </c>
      <c r="H29" s="1" t="s">
        <v>6</v>
      </c>
      <c r="I29" s="1">
        <v>267.716</v>
      </c>
      <c r="J29" s="1">
        <v>1.0</v>
      </c>
      <c r="K29" s="1" t="s">
        <v>7</v>
      </c>
      <c r="AE29" s="1" t="s">
        <v>8</v>
      </c>
      <c r="AF29" s="1">
        <v>223.4308</v>
      </c>
      <c r="AG29" s="1">
        <v>228.2287</v>
      </c>
      <c r="AH29" s="1">
        <v>228.0453</v>
      </c>
      <c r="AP29" s="1">
        <v>226.5683</v>
      </c>
      <c r="AQ29" s="1">
        <v>2.718666</v>
      </c>
      <c r="AR29" s="1">
        <v>1.2</v>
      </c>
    </row>
    <row r="30" ht="14.25" customHeight="1">
      <c r="A30" s="1" t="s">
        <v>0</v>
      </c>
      <c r="B30" s="1" t="s">
        <v>29</v>
      </c>
      <c r="C30" s="1" t="s">
        <v>30</v>
      </c>
      <c r="D30" s="1" t="s">
        <v>31</v>
      </c>
      <c r="F30" s="1" t="s">
        <v>4</v>
      </c>
      <c r="G30" s="1" t="s">
        <v>16</v>
      </c>
      <c r="H30" s="1" t="s">
        <v>6</v>
      </c>
      <c r="I30" s="1">
        <v>324.754</v>
      </c>
      <c r="J30" s="1">
        <v>1.0</v>
      </c>
      <c r="K30" s="1" t="s">
        <v>7</v>
      </c>
      <c r="AE30" s="1" t="s">
        <v>8</v>
      </c>
      <c r="AF30" s="1">
        <v>241.6877</v>
      </c>
      <c r="AG30" s="1">
        <v>244.9994</v>
      </c>
      <c r="AH30" s="1">
        <v>245.7432</v>
      </c>
      <c r="AP30" s="1">
        <v>244.1434</v>
      </c>
      <c r="AQ30" s="1">
        <v>2.159029</v>
      </c>
      <c r="AR30" s="1">
        <v>0.88</v>
      </c>
    </row>
    <row r="31" ht="14.25" customHeight="1">
      <c r="A31" s="1" t="s">
        <v>0</v>
      </c>
      <c r="B31" s="1" t="s">
        <v>29</v>
      </c>
      <c r="C31" s="1" t="s">
        <v>30</v>
      </c>
      <c r="D31" s="1" t="s">
        <v>31</v>
      </c>
      <c r="F31" s="1" t="s">
        <v>4</v>
      </c>
      <c r="G31" s="1" t="s">
        <v>17</v>
      </c>
      <c r="H31" s="1" t="s">
        <v>6</v>
      </c>
      <c r="I31" s="1">
        <v>234.349</v>
      </c>
      <c r="J31" s="1">
        <v>1.0</v>
      </c>
      <c r="K31" s="1" t="s">
        <v>7</v>
      </c>
      <c r="AE31" s="1" t="s">
        <v>8</v>
      </c>
      <c r="AF31" s="1">
        <v>159.1648</v>
      </c>
      <c r="AG31" s="1">
        <v>161.774</v>
      </c>
      <c r="AH31" s="1">
        <v>163.3138</v>
      </c>
      <c r="AP31" s="1">
        <v>161.4175</v>
      </c>
      <c r="AQ31" s="1">
        <v>2.097319</v>
      </c>
      <c r="AR31" s="1">
        <v>1.3</v>
      </c>
    </row>
    <row r="32" ht="14.25" customHeight="1">
      <c r="A32" s="1" t="s">
        <v>0</v>
      </c>
      <c r="B32" s="1" t="s">
        <v>29</v>
      </c>
      <c r="C32" s="1" t="s">
        <v>30</v>
      </c>
      <c r="D32" s="1" t="s">
        <v>31</v>
      </c>
      <c r="F32" s="1" t="s">
        <v>4</v>
      </c>
      <c r="G32" s="1" t="s">
        <v>18</v>
      </c>
      <c r="H32" s="1" t="s">
        <v>6</v>
      </c>
      <c r="I32" s="1">
        <v>769.896</v>
      </c>
      <c r="J32" s="1">
        <v>1.0</v>
      </c>
      <c r="K32" s="1" t="s">
        <v>7</v>
      </c>
      <c r="AE32" s="1" t="s">
        <v>8</v>
      </c>
      <c r="AF32" s="1">
        <v>90.81921</v>
      </c>
      <c r="AG32" s="1">
        <v>91.4459</v>
      </c>
      <c r="AH32" s="1">
        <v>91.45291</v>
      </c>
      <c r="AP32" s="1">
        <v>91.23934</v>
      </c>
      <c r="AQ32" s="1">
        <v>0.3638582</v>
      </c>
      <c r="AR32" s="1">
        <v>0.4</v>
      </c>
    </row>
    <row r="33" ht="14.25" customHeight="1">
      <c r="A33" s="1" t="s">
        <v>0</v>
      </c>
      <c r="B33" s="1" t="s">
        <v>29</v>
      </c>
      <c r="C33" s="1" t="s">
        <v>30</v>
      </c>
      <c r="D33" s="1" t="s">
        <v>31</v>
      </c>
      <c r="F33" s="1" t="s">
        <v>4</v>
      </c>
      <c r="G33" s="1" t="s">
        <v>19</v>
      </c>
      <c r="H33" s="1" t="s">
        <v>6</v>
      </c>
      <c r="I33" s="1">
        <v>257.61</v>
      </c>
      <c r="J33" s="1">
        <v>1.0</v>
      </c>
      <c r="K33" s="1" t="s">
        <v>7</v>
      </c>
      <c r="AE33" s="1" t="s">
        <v>8</v>
      </c>
      <c r="AF33" s="1">
        <v>559.8383</v>
      </c>
      <c r="AG33" s="1">
        <v>571.8322</v>
      </c>
      <c r="AH33" s="1">
        <v>572.5035</v>
      </c>
      <c r="AP33" s="1">
        <v>568.058</v>
      </c>
      <c r="AQ33" s="1">
        <v>7.126388</v>
      </c>
      <c r="AR33" s="1">
        <v>1.25</v>
      </c>
    </row>
    <row r="34" ht="14.25" customHeight="1">
      <c r="A34" s="1" t="s">
        <v>0</v>
      </c>
      <c r="B34" s="1" t="s">
        <v>29</v>
      </c>
      <c r="C34" s="1" t="s">
        <v>30</v>
      </c>
      <c r="D34" s="1" t="s">
        <v>31</v>
      </c>
      <c r="F34" s="1" t="s">
        <v>4</v>
      </c>
      <c r="G34" s="1" t="s">
        <v>20</v>
      </c>
      <c r="H34" s="1" t="s">
        <v>6</v>
      </c>
      <c r="I34" s="1">
        <v>281.615</v>
      </c>
      <c r="J34" s="1">
        <v>1.0</v>
      </c>
      <c r="K34" s="1" t="s">
        <v>7</v>
      </c>
      <c r="AE34" s="1" t="s">
        <v>8</v>
      </c>
      <c r="AF34" s="1">
        <v>88.60591</v>
      </c>
      <c r="AG34" s="1">
        <v>91.11843</v>
      </c>
      <c r="AH34" s="1">
        <v>90.89194</v>
      </c>
      <c r="AP34" s="1">
        <v>90.20543</v>
      </c>
      <c r="AQ34" s="1">
        <v>1.38984</v>
      </c>
      <c r="AR34" s="1">
        <v>1.54</v>
      </c>
    </row>
    <row r="35" ht="14.25" customHeight="1">
      <c r="A35" s="1" t="s">
        <v>0</v>
      </c>
      <c r="B35" s="1" t="s">
        <v>29</v>
      </c>
      <c r="C35" s="1" t="s">
        <v>30</v>
      </c>
      <c r="D35" s="1" t="s">
        <v>31</v>
      </c>
      <c r="F35" s="1" t="s">
        <v>4</v>
      </c>
      <c r="G35" s="1" t="s">
        <v>21</v>
      </c>
      <c r="H35" s="1" t="s">
        <v>6</v>
      </c>
      <c r="I35" s="1">
        <v>231.604</v>
      </c>
      <c r="J35" s="1">
        <v>1.0</v>
      </c>
      <c r="K35" s="1" t="s">
        <v>7</v>
      </c>
      <c r="AE35" s="1" t="s">
        <v>8</v>
      </c>
      <c r="AF35" s="1">
        <v>73.83528</v>
      </c>
      <c r="AG35" s="1">
        <v>74.95182</v>
      </c>
      <c r="AH35" s="1">
        <v>75.63785</v>
      </c>
      <c r="AP35" s="1">
        <v>74.80831</v>
      </c>
      <c r="AQ35" s="1">
        <v>0.9098129</v>
      </c>
      <c r="AR35" s="1">
        <v>1.22</v>
      </c>
    </row>
    <row r="36" ht="14.25" customHeight="1">
      <c r="A36" s="1" t="s">
        <v>0</v>
      </c>
      <c r="B36" s="1" t="s">
        <v>29</v>
      </c>
      <c r="C36" s="1" t="s">
        <v>30</v>
      </c>
      <c r="D36" s="1" t="s">
        <v>31</v>
      </c>
      <c r="F36" s="1" t="s">
        <v>4</v>
      </c>
      <c r="G36" s="1" t="s">
        <v>22</v>
      </c>
      <c r="H36" s="1" t="s">
        <v>6</v>
      </c>
      <c r="I36" s="1">
        <v>220.353</v>
      </c>
      <c r="J36" s="1">
        <v>1.0</v>
      </c>
      <c r="K36" s="1" t="s">
        <v>7</v>
      </c>
      <c r="AE36" s="1" t="s">
        <v>8</v>
      </c>
      <c r="AF36" s="1">
        <v>15.58203</v>
      </c>
      <c r="AG36" s="1">
        <v>16.03066</v>
      </c>
      <c r="AH36" s="1">
        <v>15.29411</v>
      </c>
      <c r="AP36" s="1">
        <v>15.6356</v>
      </c>
      <c r="AQ36" s="1">
        <v>0.3711867</v>
      </c>
      <c r="AR36" s="1">
        <v>2.37</v>
      </c>
    </row>
    <row r="37" ht="14.25" customHeight="1">
      <c r="A37" s="1" t="s">
        <v>0</v>
      </c>
      <c r="B37" s="1" t="s">
        <v>29</v>
      </c>
      <c r="C37" s="1" t="s">
        <v>30</v>
      </c>
      <c r="D37" s="1" t="s">
        <v>31</v>
      </c>
      <c r="F37" s="1" t="s">
        <v>4</v>
      </c>
      <c r="G37" s="1" t="s">
        <v>23</v>
      </c>
      <c r="H37" s="1" t="s">
        <v>6</v>
      </c>
      <c r="I37" s="1">
        <v>231.147</v>
      </c>
      <c r="J37" s="1">
        <v>1.0</v>
      </c>
      <c r="K37" s="1" t="s">
        <v>7</v>
      </c>
      <c r="AE37" s="1" t="s">
        <v>8</v>
      </c>
      <c r="AF37" s="1">
        <v>41.50723</v>
      </c>
      <c r="AG37" s="1">
        <v>42.75126</v>
      </c>
      <c r="AH37" s="1">
        <v>42.64516</v>
      </c>
      <c r="AP37" s="1">
        <v>42.30122</v>
      </c>
      <c r="AQ37" s="1">
        <v>0.6896582</v>
      </c>
      <c r="AR37" s="1">
        <v>1.63</v>
      </c>
    </row>
    <row r="38" ht="14.25" customHeight="1">
      <c r="A38" s="1" t="s">
        <v>0</v>
      </c>
      <c r="B38" s="1" t="s">
        <v>29</v>
      </c>
      <c r="C38" s="1" t="s">
        <v>30</v>
      </c>
      <c r="D38" s="1" t="s">
        <v>31</v>
      </c>
      <c r="F38" s="1" t="s">
        <v>4</v>
      </c>
      <c r="G38" s="1" t="s">
        <v>24</v>
      </c>
      <c r="H38" s="1" t="s">
        <v>6</v>
      </c>
      <c r="I38" s="1">
        <v>203.985</v>
      </c>
      <c r="J38" s="1">
        <v>1.0</v>
      </c>
      <c r="K38" s="1" t="s">
        <v>7</v>
      </c>
      <c r="AE38" s="1" t="s">
        <v>8</v>
      </c>
      <c r="AF38" s="1">
        <v>-0.8006581</v>
      </c>
      <c r="AG38" s="1">
        <v>-2.096214</v>
      </c>
      <c r="AH38" s="1">
        <v>-0.8683532</v>
      </c>
      <c r="AP38" s="1">
        <v>-1.255075</v>
      </c>
      <c r="AQ38" s="1">
        <v>0.7292338</v>
      </c>
      <c r="AR38" s="1">
        <v>58.1</v>
      </c>
    </row>
    <row r="39" ht="14.25" customHeight="1">
      <c r="A39" s="1" t="s">
        <v>0</v>
      </c>
      <c r="B39" s="1" t="s">
        <v>29</v>
      </c>
      <c r="C39" s="1" t="s">
        <v>30</v>
      </c>
      <c r="D39" s="1" t="s">
        <v>31</v>
      </c>
      <c r="F39" s="1" t="s">
        <v>4</v>
      </c>
      <c r="G39" s="1" t="s">
        <v>25</v>
      </c>
      <c r="H39" s="1" t="s">
        <v>6</v>
      </c>
      <c r="I39" s="1">
        <v>189.989</v>
      </c>
      <c r="J39" s="1">
        <v>1.0</v>
      </c>
      <c r="K39" s="1" t="s">
        <v>7</v>
      </c>
      <c r="AE39" s="1" t="s">
        <v>8</v>
      </c>
      <c r="AF39" s="1">
        <v>3.064122</v>
      </c>
      <c r="AG39" s="1">
        <v>3.773836</v>
      </c>
      <c r="AH39" s="1">
        <v>3.651603</v>
      </c>
      <c r="AP39" s="1">
        <v>3.49652</v>
      </c>
      <c r="AQ39" s="1">
        <v>0.3794224</v>
      </c>
      <c r="AR39" s="1">
        <v>10.85</v>
      </c>
    </row>
    <row r="40" ht="14.25" customHeight="1">
      <c r="A40" s="1" t="s">
        <v>0</v>
      </c>
      <c r="B40" s="1" t="s">
        <v>29</v>
      </c>
      <c r="C40" s="1" t="s">
        <v>30</v>
      </c>
      <c r="D40" s="1" t="s">
        <v>31</v>
      </c>
      <c r="F40" s="1" t="s">
        <v>4</v>
      </c>
      <c r="G40" s="1" t="s">
        <v>26</v>
      </c>
      <c r="H40" s="1" t="s">
        <v>6</v>
      </c>
      <c r="I40" s="1">
        <v>351.924</v>
      </c>
      <c r="J40" s="1">
        <v>1.0</v>
      </c>
      <c r="K40" s="1" t="s">
        <v>7</v>
      </c>
      <c r="AE40" s="1" t="s">
        <v>8</v>
      </c>
      <c r="AF40" s="1">
        <v>16.05054</v>
      </c>
      <c r="AG40" s="1">
        <v>16.53667</v>
      </c>
      <c r="AH40" s="1">
        <v>17.54794</v>
      </c>
      <c r="AP40" s="1">
        <v>16.71171</v>
      </c>
      <c r="AQ40" s="1">
        <v>0.7638924</v>
      </c>
      <c r="AR40" s="1">
        <v>4.57</v>
      </c>
    </row>
    <row r="41" ht="14.25" customHeight="1">
      <c r="A41" s="1" t="s">
        <v>0</v>
      </c>
      <c r="B41" s="1" t="s">
        <v>29</v>
      </c>
      <c r="C41" s="1" t="s">
        <v>30</v>
      </c>
      <c r="D41" s="1" t="s">
        <v>31</v>
      </c>
      <c r="F41" s="1" t="s">
        <v>4</v>
      </c>
      <c r="G41" s="1" t="s">
        <v>27</v>
      </c>
      <c r="H41" s="1" t="s">
        <v>6</v>
      </c>
      <c r="I41" s="1">
        <v>311.071</v>
      </c>
      <c r="J41" s="1">
        <v>1.0</v>
      </c>
      <c r="K41" s="1" t="s">
        <v>7</v>
      </c>
      <c r="AE41" s="1" t="s">
        <v>8</v>
      </c>
      <c r="AF41" s="1">
        <v>251.2872</v>
      </c>
      <c r="AG41" s="1">
        <v>257.8389</v>
      </c>
      <c r="AH41" s="1">
        <v>256.8499</v>
      </c>
      <c r="AP41" s="1">
        <v>255.3253</v>
      </c>
      <c r="AQ41" s="1">
        <v>3.531904</v>
      </c>
      <c r="AR41" s="1">
        <v>1.38</v>
      </c>
    </row>
    <row r="42" ht="14.25" customHeight="1">
      <c r="A42" s="1" t="s">
        <v>0</v>
      </c>
      <c r="B42" s="1" t="s">
        <v>29</v>
      </c>
      <c r="C42" s="1" t="s">
        <v>30</v>
      </c>
      <c r="D42" s="1" t="s">
        <v>31</v>
      </c>
      <c r="F42" s="1" t="s">
        <v>4</v>
      </c>
      <c r="G42" s="1" t="s">
        <v>28</v>
      </c>
      <c r="H42" s="1" t="s">
        <v>6</v>
      </c>
      <c r="I42" s="1">
        <v>213.856</v>
      </c>
      <c r="J42" s="1">
        <v>1.0</v>
      </c>
      <c r="K42" s="1" t="s">
        <v>7</v>
      </c>
      <c r="AE42" s="1" t="s">
        <v>8</v>
      </c>
      <c r="AF42" s="1">
        <v>231.3952</v>
      </c>
      <c r="AG42" s="1">
        <v>234.779</v>
      </c>
      <c r="AH42" s="1">
        <v>235.8117</v>
      </c>
      <c r="AP42" s="1">
        <v>233.9953</v>
      </c>
      <c r="AQ42" s="1">
        <v>2.310193</v>
      </c>
      <c r="AR42" s="1">
        <v>0.99</v>
      </c>
    </row>
    <row r="43" ht="14.25" customHeight="1">
      <c r="A43" s="1" t="s">
        <v>0</v>
      </c>
      <c r="B43" s="1" t="s">
        <v>32</v>
      </c>
      <c r="C43" s="1" t="s">
        <v>33</v>
      </c>
      <c r="D43" s="1" t="s">
        <v>34</v>
      </c>
      <c r="F43" s="1" t="s">
        <v>4</v>
      </c>
      <c r="G43" s="1" t="s">
        <v>5</v>
      </c>
      <c r="H43" s="1" t="s">
        <v>6</v>
      </c>
      <c r="I43" s="1">
        <v>328.068</v>
      </c>
      <c r="J43" s="1">
        <v>1.0</v>
      </c>
      <c r="K43" s="1" t="s">
        <v>7</v>
      </c>
      <c r="AE43" s="1" t="s">
        <v>8</v>
      </c>
      <c r="AF43" s="1">
        <v>266.2521</v>
      </c>
      <c r="AG43" s="1">
        <v>269.0936</v>
      </c>
      <c r="AH43" s="1">
        <v>268.9975</v>
      </c>
      <c r="AP43" s="1">
        <v>268.1144</v>
      </c>
      <c r="AQ43" s="1">
        <v>1.613506</v>
      </c>
      <c r="AR43" s="1">
        <v>0.6</v>
      </c>
    </row>
    <row r="44" ht="14.25" customHeight="1">
      <c r="A44" s="1" t="s">
        <v>0</v>
      </c>
      <c r="B44" s="1" t="s">
        <v>32</v>
      </c>
      <c r="C44" s="1" t="s">
        <v>33</v>
      </c>
      <c r="D44" s="1" t="s">
        <v>34</v>
      </c>
      <c r="F44" s="1" t="s">
        <v>4</v>
      </c>
      <c r="G44" s="1" t="s">
        <v>9</v>
      </c>
      <c r="H44" s="1" t="s">
        <v>6</v>
      </c>
      <c r="I44" s="1">
        <v>394.403</v>
      </c>
      <c r="J44" s="1">
        <v>1.0</v>
      </c>
      <c r="K44" s="1" t="s">
        <v>7</v>
      </c>
      <c r="AE44" s="1" t="s">
        <v>8</v>
      </c>
      <c r="AF44" s="1">
        <v>322.1042</v>
      </c>
      <c r="AG44" s="1">
        <v>325.4193</v>
      </c>
      <c r="AH44" s="1">
        <v>324.4008</v>
      </c>
      <c r="AP44" s="1">
        <v>323.9748</v>
      </c>
      <c r="AQ44" s="1">
        <v>1.698092</v>
      </c>
      <c r="AR44" s="1">
        <v>0.52</v>
      </c>
    </row>
    <row r="45" ht="14.25" customHeight="1">
      <c r="A45" s="1" t="s">
        <v>0</v>
      </c>
      <c r="B45" s="1" t="s">
        <v>32</v>
      </c>
      <c r="C45" s="1" t="s">
        <v>33</v>
      </c>
      <c r="D45" s="1" t="s">
        <v>34</v>
      </c>
      <c r="F45" s="1" t="s">
        <v>4</v>
      </c>
      <c r="G45" s="1" t="s">
        <v>10</v>
      </c>
      <c r="H45" s="1" t="s">
        <v>6</v>
      </c>
      <c r="I45" s="1">
        <v>228.812</v>
      </c>
      <c r="J45" s="1">
        <v>1.0</v>
      </c>
      <c r="K45" s="1" t="s">
        <v>7</v>
      </c>
      <c r="AE45" s="1" t="s">
        <v>8</v>
      </c>
      <c r="AF45" s="1">
        <v>260.5591</v>
      </c>
      <c r="AG45" s="1">
        <v>264.9598</v>
      </c>
      <c r="AH45" s="1">
        <v>264.3124</v>
      </c>
      <c r="AP45" s="1">
        <v>263.2771</v>
      </c>
      <c r="AQ45" s="1">
        <v>2.376016</v>
      </c>
      <c r="AR45" s="1">
        <v>0.9</v>
      </c>
    </row>
    <row r="46" ht="14.25" customHeight="1">
      <c r="A46" s="1" t="s">
        <v>0</v>
      </c>
      <c r="B46" s="1" t="s">
        <v>32</v>
      </c>
      <c r="C46" s="1" t="s">
        <v>33</v>
      </c>
      <c r="D46" s="1" t="s">
        <v>34</v>
      </c>
      <c r="F46" s="1" t="s">
        <v>4</v>
      </c>
      <c r="G46" s="1" t="s">
        <v>11</v>
      </c>
      <c r="H46" s="1" t="s">
        <v>6</v>
      </c>
      <c r="I46" s="1">
        <v>233.527</v>
      </c>
      <c r="J46" s="1">
        <v>1.0</v>
      </c>
      <c r="K46" s="1" t="s">
        <v>7</v>
      </c>
      <c r="AE46" s="1" t="s">
        <v>8</v>
      </c>
      <c r="AF46" s="1">
        <v>473.9722</v>
      </c>
      <c r="AG46" s="1">
        <v>481.3778</v>
      </c>
      <c r="AH46" s="1">
        <v>482.8869</v>
      </c>
      <c r="AP46" s="1">
        <v>479.4123</v>
      </c>
      <c r="AQ46" s="1">
        <v>4.7713</v>
      </c>
      <c r="AR46" s="1">
        <v>1.0</v>
      </c>
    </row>
    <row r="47" ht="14.25" customHeight="1">
      <c r="A47" s="1" t="s">
        <v>0</v>
      </c>
      <c r="B47" s="1" t="s">
        <v>32</v>
      </c>
      <c r="C47" s="1" t="s">
        <v>33</v>
      </c>
      <c r="D47" s="1" t="s">
        <v>34</v>
      </c>
      <c r="F47" s="1" t="s">
        <v>4</v>
      </c>
      <c r="G47" s="1" t="s">
        <v>12</v>
      </c>
      <c r="H47" s="1" t="s">
        <v>6</v>
      </c>
      <c r="I47" s="1">
        <v>234.861</v>
      </c>
      <c r="J47" s="1">
        <v>1.0</v>
      </c>
      <c r="K47" s="1" t="s">
        <v>7</v>
      </c>
      <c r="AE47" s="1" t="s">
        <v>8</v>
      </c>
      <c r="AF47" s="1">
        <v>117.8932</v>
      </c>
      <c r="AG47" s="1">
        <v>120.7978</v>
      </c>
      <c r="AH47" s="1">
        <v>120.4879</v>
      </c>
      <c r="AP47" s="1">
        <v>119.7263</v>
      </c>
      <c r="AQ47" s="1">
        <v>1.595069</v>
      </c>
      <c r="AR47" s="1">
        <v>1.33</v>
      </c>
    </row>
    <row r="48" ht="14.25" customHeight="1">
      <c r="A48" s="1" t="s">
        <v>0</v>
      </c>
      <c r="B48" s="1" t="s">
        <v>32</v>
      </c>
      <c r="C48" s="1" t="s">
        <v>33</v>
      </c>
      <c r="D48" s="1" t="s">
        <v>34</v>
      </c>
      <c r="F48" s="1" t="s">
        <v>4</v>
      </c>
      <c r="G48" s="1" t="s">
        <v>13</v>
      </c>
      <c r="H48" s="1" t="s">
        <v>6</v>
      </c>
      <c r="I48" s="1">
        <v>226.502</v>
      </c>
      <c r="J48" s="1">
        <v>1.0</v>
      </c>
      <c r="K48" s="1" t="s">
        <v>7</v>
      </c>
      <c r="AE48" s="1" t="s">
        <v>8</v>
      </c>
      <c r="AF48" s="1">
        <v>270.0492</v>
      </c>
      <c r="AG48" s="1">
        <v>275.0555</v>
      </c>
      <c r="AH48" s="1">
        <v>274.2213</v>
      </c>
      <c r="AP48" s="1">
        <v>273.1087</v>
      </c>
      <c r="AQ48" s="1">
        <v>2.682198</v>
      </c>
      <c r="AR48" s="1">
        <v>0.98</v>
      </c>
    </row>
    <row r="49" ht="14.25" customHeight="1">
      <c r="A49" s="1" t="s">
        <v>0</v>
      </c>
      <c r="B49" s="1" t="s">
        <v>32</v>
      </c>
      <c r="C49" s="1" t="s">
        <v>33</v>
      </c>
      <c r="D49" s="1" t="s">
        <v>34</v>
      </c>
      <c r="F49" s="1" t="s">
        <v>4</v>
      </c>
      <c r="G49" s="1" t="s">
        <v>14</v>
      </c>
      <c r="H49" s="1" t="s">
        <v>6</v>
      </c>
      <c r="I49" s="1">
        <v>228.616</v>
      </c>
      <c r="J49" s="1">
        <v>1.0</v>
      </c>
      <c r="K49" s="1" t="s">
        <v>7</v>
      </c>
      <c r="AE49" s="1" t="s">
        <v>8</v>
      </c>
      <c r="AF49" s="1">
        <v>126.4707</v>
      </c>
      <c r="AG49" s="1">
        <v>128.9515</v>
      </c>
      <c r="AH49" s="1">
        <v>130.2151</v>
      </c>
      <c r="AP49" s="1">
        <v>128.5457</v>
      </c>
      <c r="AQ49" s="1">
        <v>1.904903</v>
      </c>
      <c r="AR49" s="1">
        <v>1.48</v>
      </c>
    </row>
    <row r="50" ht="14.25" customHeight="1">
      <c r="A50" s="1" t="s">
        <v>0</v>
      </c>
      <c r="B50" s="1" t="s">
        <v>32</v>
      </c>
      <c r="C50" s="1" t="s">
        <v>33</v>
      </c>
      <c r="D50" s="1" t="s">
        <v>34</v>
      </c>
      <c r="F50" s="1" t="s">
        <v>4</v>
      </c>
      <c r="G50" s="1" t="s">
        <v>15</v>
      </c>
      <c r="H50" s="1" t="s">
        <v>6</v>
      </c>
      <c r="I50" s="1">
        <v>267.716</v>
      </c>
      <c r="J50" s="1">
        <v>1.0</v>
      </c>
      <c r="K50" s="1" t="s">
        <v>7</v>
      </c>
      <c r="AE50" s="1" t="s">
        <v>8</v>
      </c>
      <c r="AF50" s="1">
        <v>522.938</v>
      </c>
      <c r="AG50" s="1">
        <v>531.9178</v>
      </c>
      <c r="AH50" s="1">
        <v>532.0278</v>
      </c>
      <c r="AP50" s="1">
        <v>528.9612</v>
      </c>
      <c r="AQ50" s="1">
        <v>5.21656</v>
      </c>
      <c r="AR50" s="1">
        <v>0.99</v>
      </c>
    </row>
    <row r="51" ht="14.25" customHeight="1">
      <c r="A51" s="1" t="s">
        <v>0</v>
      </c>
      <c r="B51" s="1" t="s">
        <v>32</v>
      </c>
      <c r="C51" s="1" t="s">
        <v>33</v>
      </c>
      <c r="D51" s="1" t="s">
        <v>34</v>
      </c>
      <c r="F51" s="1" t="s">
        <v>4</v>
      </c>
      <c r="G51" s="1" t="s">
        <v>16</v>
      </c>
      <c r="H51" s="1" t="s">
        <v>6</v>
      </c>
      <c r="I51" s="1">
        <v>324.754</v>
      </c>
      <c r="J51" s="1">
        <v>1.0</v>
      </c>
      <c r="K51" s="1" t="s">
        <v>7</v>
      </c>
      <c r="AE51" s="1" t="s">
        <v>8</v>
      </c>
      <c r="AF51" s="1">
        <v>560.7401</v>
      </c>
      <c r="AG51" s="1">
        <v>566.8533</v>
      </c>
      <c r="AH51" s="1">
        <v>564.1585</v>
      </c>
      <c r="AP51" s="1">
        <v>563.9173</v>
      </c>
      <c r="AQ51" s="1">
        <v>3.063708</v>
      </c>
      <c r="AR51" s="1">
        <v>0.54</v>
      </c>
    </row>
    <row r="52" ht="14.25" customHeight="1">
      <c r="A52" s="1" t="s">
        <v>0</v>
      </c>
      <c r="B52" s="1" t="s">
        <v>32</v>
      </c>
      <c r="C52" s="1" t="s">
        <v>33</v>
      </c>
      <c r="D52" s="1" t="s">
        <v>34</v>
      </c>
      <c r="F52" s="1" t="s">
        <v>4</v>
      </c>
      <c r="G52" s="1" t="s">
        <v>17</v>
      </c>
      <c r="H52" s="1" t="s">
        <v>6</v>
      </c>
      <c r="I52" s="1">
        <v>234.349</v>
      </c>
      <c r="J52" s="1">
        <v>1.0</v>
      </c>
      <c r="K52" s="1" t="s">
        <v>7</v>
      </c>
      <c r="AE52" s="1" t="s">
        <v>8</v>
      </c>
      <c r="AF52" s="1">
        <v>269.7759</v>
      </c>
      <c r="AG52" s="1">
        <v>274.0882</v>
      </c>
      <c r="AH52" s="1">
        <v>277.372</v>
      </c>
      <c r="AP52" s="1">
        <v>273.7453</v>
      </c>
      <c r="AQ52" s="1">
        <v>3.809656</v>
      </c>
      <c r="AR52" s="1">
        <v>1.39</v>
      </c>
    </row>
    <row r="53" ht="14.25" customHeight="1">
      <c r="A53" s="1" t="s">
        <v>0</v>
      </c>
      <c r="B53" s="1" t="s">
        <v>32</v>
      </c>
      <c r="C53" s="1" t="s">
        <v>33</v>
      </c>
      <c r="D53" s="1" t="s">
        <v>34</v>
      </c>
      <c r="F53" s="1" t="s">
        <v>4</v>
      </c>
      <c r="G53" s="1" t="s">
        <v>18</v>
      </c>
      <c r="H53" s="1" t="s">
        <v>6</v>
      </c>
      <c r="I53" s="1">
        <v>769.896</v>
      </c>
      <c r="J53" s="1">
        <v>1.0</v>
      </c>
      <c r="K53" s="1" t="s">
        <v>7</v>
      </c>
      <c r="AE53" s="1" t="s">
        <v>8</v>
      </c>
      <c r="AF53" s="1">
        <v>159.3394</v>
      </c>
      <c r="AG53" s="1">
        <v>165.1415</v>
      </c>
      <c r="AH53" s="1">
        <v>163.2849</v>
      </c>
      <c r="AP53" s="1">
        <v>162.5886</v>
      </c>
      <c r="AQ53" s="1">
        <v>2.963057</v>
      </c>
      <c r="AR53" s="1">
        <v>1.82</v>
      </c>
    </row>
    <row r="54" ht="14.25" customHeight="1">
      <c r="A54" s="1" t="s">
        <v>0</v>
      </c>
      <c r="B54" s="1" t="s">
        <v>32</v>
      </c>
      <c r="C54" s="1" t="s">
        <v>33</v>
      </c>
      <c r="D54" s="1" t="s">
        <v>34</v>
      </c>
      <c r="F54" s="1" t="s">
        <v>4</v>
      </c>
      <c r="G54" s="1" t="s">
        <v>19</v>
      </c>
      <c r="H54" s="1" t="s">
        <v>6</v>
      </c>
      <c r="I54" s="1">
        <v>257.61</v>
      </c>
      <c r="J54" s="1">
        <v>1.0</v>
      </c>
      <c r="K54" s="1" t="s">
        <v>7</v>
      </c>
      <c r="AE54" s="1" t="s">
        <v>8</v>
      </c>
      <c r="AF54" s="1">
        <v>1339.907</v>
      </c>
      <c r="AG54" s="1">
        <v>1343.235</v>
      </c>
      <c r="AH54" s="1">
        <v>1349.205</v>
      </c>
      <c r="AP54" s="1">
        <v>1344.116</v>
      </c>
      <c r="AQ54" s="1">
        <v>4.711431</v>
      </c>
      <c r="AR54" s="1">
        <v>0.35</v>
      </c>
    </row>
    <row r="55" ht="14.25" customHeight="1">
      <c r="A55" s="1" t="s">
        <v>0</v>
      </c>
      <c r="B55" s="1" t="s">
        <v>32</v>
      </c>
      <c r="C55" s="1" t="s">
        <v>33</v>
      </c>
      <c r="D55" s="1" t="s">
        <v>34</v>
      </c>
      <c r="F55" s="1" t="s">
        <v>4</v>
      </c>
      <c r="G55" s="1" t="s">
        <v>20</v>
      </c>
      <c r="H55" s="1" t="s">
        <v>6</v>
      </c>
      <c r="I55" s="1">
        <v>281.615</v>
      </c>
      <c r="J55" s="1">
        <v>1.0</v>
      </c>
      <c r="K55" s="1" t="s">
        <v>7</v>
      </c>
      <c r="AE55" s="1" t="s">
        <v>8</v>
      </c>
      <c r="AF55" s="1">
        <v>235.7112</v>
      </c>
      <c r="AG55" s="1">
        <v>241.5444</v>
      </c>
      <c r="AH55" s="1">
        <v>240.739</v>
      </c>
      <c r="AP55" s="1">
        <v>239.3315</v>
      </c>
      <c r="AQ55" s="1">
        <v>3.161081</v>
      </c>
      <c r="AR55" s="1">
        <v>1.32</v>
      </c>
    </row>
    <row r="56" ht="14.25" customHeight="1">
      <c r="A56" s="1" t="s">
        <v>0</v>
      </c>
      <c r="B56" s="1" t="s">
        <v>32</v>
      </c>
      <c r="C56" s="1" t="s">
        <v>33</v>
      </c>
      <c r="D56" s="1" t="s">
        <v>34</v>
      </c>
      <c r="F56" s="1" t="s">
        <v>4</v>
      </c>
      <c r="G56" s="1" t="s">
        <v>21</v>
      </c>
      <c r="H56" s="1" t="s">
        <v>6</v>
      </c>
      <c r="I56" s="1">
        <v>231.604</v>
      </c>
      <c r="J56" s="1">
        <v>1.0</v>
      </c>
      <c r="K56" s="1" t="s">
        <v>7</v>
      </c>
      <c r="AE56" s="1" t="s">
        <v>8</v>
      </c>
      <c r="AF56" s="1">
        <v>176.2014</v>
      </c>
      <c r="AG56" s="1">
        <v>178.8993</v>
      </c>
      <c r="AH56" s="1">
        <v>180.699</v>
      </c>
      <c r="AP56" s="1">
        <v>178.5999</v>
      </c>
      <c r="AQ56" s="1">
        <v>2.263681</v>
      </c>
      <c r="AR56" s="1">
        <v>1.27</v>
      </c>
    </row>
    <row r="57" ht="14.25" customHeight="1">
      <c r="A57" s="1" t="s">
        <v>0</v>
      </c>
      <c r="B57" s="1" t="s">
        <v>32</v>
      </c>
      <c r="C57" s="1" t="s">
        <v>33</v>
      </c>
      <c r="D57" s="1" t="s">
        <v>34</v>
      </c>
      <c r="F57" s="1" t="s">
        <v>4</v>
      </c>
      <c r="G57" s="1" t="s">
        <v>22</v>
      </c>
      <c r="H57" s="1" t="s">
        <v>6</v>
      </c>
      <c r="I57" s="1">
        <v>220.353</v>
      </c>
      <c r="J57" s="1">
        <v>1.0</v>
      </c>
      <c r="K57" s="1" t="s">
        <v>7</v>
      </c>
      <c r="AE57" s="1" t="s">
        <v>8</v>
      </c>
      <c r="AF57" s="1">
        <v>37.15009</v>
      </c>
      <c r="AG57" s="1">
        <v>37.56705</v>
      </c>
      <c r="AH57" s="1">
        <v>38.51372</v>
      </c>
      <c r="AP57" s="1">
        <v>37.74362</v>
      </c>
      <c r="AQ57" s="1">
        <v>0.6987511</v>
      </c>
      <c r="AR57" s="1">
        <v>1.85</v>
      </c>
    </row>
    <row r="58" ht="14.25" customHeight="1">
      <c r="A58" s="1" t="s">
        <v>0</v>
      </c>
      <c r="B58" s="1" t="s">
        <v>32</v>
      </c>
      <c r="C58" s="1" t="s">
        <v>33</v>
      </c>
      <c r="D58" s="1" t="s">
        <v>34</v>
      </c>
      <c r="F58" s="1" t="s">
        <v>4</v>
      </c>
      <c r="G58" s="1" t="s">
        <v>23</v>
      </c>
      <c r="H58" s="1" t="s">
        <v>6</v>
      </c>
      <c r="I58" s="1">
        <v>231.147</v>
      </c>
      <c r="J58" s="1">
        <v>1.0</v>
      </c>
      <c r="K58" s="1" t="s">
        <v>7</v>
      </c>
      <c r="AE58" s="1" t="s">
        <v>8</v>
      </c>
      <c r="AF58" s="1">
        <v>103.6839</v>
      </c>
      <c r="AG58" s="1">
        <v>105.3997</v>
      </c>
      <c r="AH58" s="1">
        <v>105.2262</v>
      </c>
      <c r="AP58" s="1">
        <v>104.7699</v>
      </c>
      <c r="AQ58" s="1">
        <v>0.9445461</v>
      </c>
      <c r="AR58" s="1">
        <v>0.9</v>
      </c>
    </row>
    <row r="59" ht="14.25" customHeight="1">
      <c r="A59" s="1" t="s">
        <v>0</v>
      </c>
      <c r="B59" s="1" t="s">
        <v>32</v>
      </c>
      <c r="C59" s="1" t="s">
        <v>33</v>
      </c>
      <c r="D59" s="1" t="s">
        <v>34</v>
      </c>
      <c r="F59" s="1" t="s">
        <v>4</v>
      </c>
      <c r="G59" s="1" t="s">
        <v>24</v>
      </c>
      <c r="H59" s="1" t="s">
        <v>6</v>
      </c>
      <c r="I59" s="1">
        <v>203.985</v>
      </c>
      <c r="J59" s="1">
        <v>1.0</v>
      </c>
      <c r="K59" s="1" t="s">
        <v>7</v>
      </c>
      <c r="AE59" s="1" t="s">
        <v>8</v>
      </c>
      <c r="AF59" s="1">
        <v>3.204945</v>
      </c>
      <c r="AG59" s="1">
        <v>3.341155</v>
      </c>
      <c r="AH59" s="1">
        <v>1.805992</v>
      </c>
      <c r="AP59" s="1">
        <v>2.784031</v>
      </c>
      <c r="AQ59" s="1">
        <v>0.8497403</v>
      </c>
      <c r="AR59" s="1">
        <v>30.52</v>
      </c>
    </row>
    <row r="60" ht="14.25" customHeight="1">
      <c r="A60" s="1" t="s">
        <v>0</v>
      </c>
      <c r="B60" s="1" t="s">
        <v>32</v>
      </c>
      <c r="C60" s="1" t="s">
        <v>33</v>
      </c>
      <c r="D60" s="1" t="s">
        <v>34</v>
      </c>
      <c r="F60" s="1" t="s">
        <v>4</v>
      </c>
      <c r="G60" s="1" t="s">
        <v>25</v>
      </c>
      <c r="H60" s="1" t="s">
        <v>6</v>
      </c>
      <c r="I60" s="1">
        <v>189.989</v>
      </c>
      <c r="J60" s="1">
        <v>1.0</v>
      </c>
      <c r="K60" s="1" t="s">
        <v>7</v>
      </c>
      <c r="AE60" s="1" t="s">
        <v>8</v>
      </c>
      <c r="AF60" s="1">
        <v>8.495764</v>
      </c>
      <c r="AG60" s="1">
        <v>7.435825</v>
      </c>
      <c r="AH60" s="1">
        <v>8.419287</v>
      </c>
      <c r="AP60" s="1">
        <v>8.116959</v>
      </c>
      <c r="AQ60" s="1">
        <v>0.5911175</v>
      </c>
      <c r="AR60" s="1">
        <v>7.28</v>
      </c>
    </row>
    <row r="61" ht="14.25" customHeight="1">
      <c r="A61" s="1" t="s">
        <v>0</v>
      </c>
      <c r="B61" s="1" t="s">
        <v>32</v>
      </c>
      <c r="C61" s="1" t="s">
        <v>33</v>
      </c>
      <c r="D61" s="1" t="s">
        <v>34</v>
      </c>
      <c r="F61" s="1" t="s">
        <v>4</v>
      </c>
      <c r="G61" s="1" t="s">
        <v>26</v>
      </c>
      <c r="H61" s="1" t="s">
        <v>6</v>
      </c>
      <c r="I61" s="1">
        <v>351.924</v>
      </c>
      <c r="J61" s="1">
        <v>1.0</v>
      </c>
      <c r="K61" s="1" t="s">
        <v>7</v>
      </c>
      <c r="AE61" s="1" t="s">
        <v>8</v>
      </c>
      <c r="AF61" s="1">
        <v>35.29695</v>
      </c>
      <c r="AG61" s="1">
        <v>33.07627</v>
      </c>
      <c r="AH61" s="1">
        <v>34.64426</v>
      </c>
      <c r="AP61" s="1">
        <v>34.33916</v>
      </c>
      <c r="AQ61" s="1">
        <v>1.141348</v>
      </c>
      <c r="AR61" s="1">
        <v>3.32</v>
      </c>
    </row>
    <row r="62" ht="14.25" customHeight="1">
      <c r="A62" s="1" t="s">
        <v>0</v>
      </c>
      <c r="B62" s="1" t="s">
        <v>32</v>
      </c>
      <c r="C62" s="1" t="s">
        <v>33</v>
      </c>
      <c r="D62" s="1" t="s">
        <v>34</v>
      </c>
      <c r="F62" s="1" t="s">
        <v>4</v>
      </c>
      <c r="G62" s="1" t="s">
        <v>27</v>
      </c>
      <c r="H62" s="1" t="s">
        <v>6</v>
      </c>
      <c r="I62" s="1">
        <v>311.071</v>
      </c>
      <c r="J62" s="1">
        <v>1.0</v>
      </c>
      <c r="K62" s="1" t="s">
        <v>7</v>
      </c>
      <c r="AE62" s="1" t="s">
        <v>8</v>
      </c>
      <c r="AF62" s="1">
        <v>620.9167</v>
      </c>
      <c r="AG62" s="1">
        <v>630.2112</v>
      </c>
      <c r="AH62" s="1">
        <v>632.8487</v>
      </c>
      <c r="AP62" s="1">
        <v>627.9922</v>
      </c>
      <c r="AQ62" s="1">
        <v>6.267835</v>
      </c>
      <c r="AR62" s="1">
        <v>1.0</v>
      </c>
    </row>
    <row r="63" ht="14.25" customHeight="1">
      <c r="A63" s="1" t="s">
        <v>0</v>
      </c>
      <c r="B63" s="1" t="s">
        <v>32</v>
      </c>
      <c r="C63" s="1" t="s">
        <v>33</v>
      </c>
      <c r="D63" s="1" t="s">
        <v>34</v>
      </c>
      <c r="F63" s="1" t="s">
        <v>4</v>
      </c>
      <c r="G63" s="1" t="s">
        <v>28</v>
      </c>
      <c r="H63" s="1" t="s">
        <v>6</v>
      </c>
      <c r="I63" s="1">
        <v>213.856</v>
      </c>
      <c r="J63" s="1">
        <v>1.0</v>
      </c>
      <c r="K63" s="1" t="s">
        <v>7</v>
      </c>
      <c r="AE63" s="1" t="s">
        <v>8</v>
      </c>
      <c r="AF63" s="1">
        <v>391.1766</v>
      </c>
      <c r="AG63" s="1">
        <v>396.2472</v>
      </c>
      <c r="AH63" s="1">
        <v>401.0942</v>
      </c>
      <c r="AP63" s="1">
        <v>396.1727</v>
      </c>
      <c r="AQ63" s="1">
        <v>4.959181</v>
      </c>
      <c r="AR63" s="1">
        <v>1.25</v>
      </c>
    </row>
    <row r="64" ht="14.25" customHeight="1">
      <c r="A64" s="1" t="s">
        <v>0</v>
      </c>
      <c r="B64" s="1" t="s">
        <v>35</v>
      </c>
      <c r="C64" s="1" t="s">
        <v>36</v>
      </c>
      <c r="D64" s="1" t="s">
        <v>37</v>
      </c>
      <c r="F64" s="1" t="s">
        <v>4</v>
      </c>
      <c r="G64" s="1" t="s">
        <v>5</v>
      </c>
      <c r="H64" s="1" t="s">
        <v>6</v>
      </c>
      <c r="I64" s="1">
        <v>328.068</v>
      </c>
      <c r="J64" s="1">
        <v>1.0</v>
      </c>
      <c r="K64" s="1" t="s">
        <v>7</v>
      </c>
      <c r="AE64" s="1" t="s">
        <v>8</v>
      </c>
      <c r="AF64" s="1">
        <v>793.4647</v>
      </c>
      <c r="AG64" s="1">
        <v>803.2587</v>
      </c>
      <c r="AH64" s="1">
        <v>804.252</v>
      </c>
      <c r="AP64" s="1">
        <v>800.3251</v>
      </c>
      <c r="AQ64" s="1">
        <v>5.961987</v>
      </c>
      <c r="AR64" s="1">
        <v>0.74</v>
      </c>
    </row>
    <row r="65" ht="14.25" customHeight="1">
      <c r="A65" s="1" t="s">
        <v>0</v>
      </c>
      <c r="B65" s="1" t="s">
        <v>35</v>
      </c>
      <c r="C65" s="1" t="s">
        <v>36</v>
      </c>
      <c r="D65" s="1" t="s">
        <v>37</v>
      </c>
      <c r="F65" s="1" t="s">
        <v>4</v>
      </c>
      <c r="G65" s="1" t="s">
        <v>9</v>
      </c>
      <c r="H65" s="1" t="s">
        <v>6</v>
      </c>
      <c r="I65" s="1">
        <v>394.403</v>
      </c>
      <c r="J65" s="1">
        <v>1.0</v>
      </c>
      <c r="K65" s="1" t="s">
        <v>7</v>
      </c>
      <c r="AE65" s="1" t="s">
        <v>8</v>
      </c>
      <c r="AF65" s="1">
        <v>853.3475</v>
      </c>
      <c r="AG65" s="1">
        <v>871.9758</v>
      </c>
      <c r="AH65" s="1">
        <v>874.7574</v>
      </c>
      <c r="AP65" s="1">
        <v>866.6936</v>
      </c>
      <c r="AQ65" s="1">
        <v>11.64141</v>
      </c>
      <c r="AR65" s="1">
        <v>1.34</v>
      </c>
    </row>
    <row r="66" ht="14.25" customHeight="1">
      <c r="A66" s="1" t="s">
        <v>0</v>
      </c>
      <c r="B66" s="1" t="s">
        <v>35</v>
      </c>
      <c r="C66" s="1" t="s">
        <v>36</v>
      </c>
      <c r="D66" s="1" t="s">
        <v>37</v>
      </c>
      <c r="F66" s="1" t="s">
        <v>4</v>
      </c>
      <c r="G66" s="1" t="s">
        <v>10</v>
      </c>
      <c r="H66" s="1" t="s">
        <v>6</v>
      </c>
      <c r="I66" s="1">
        <v>228.812</v>
      </c>
      <c r="J66" s="1">
        <v>1.0</v>
      </c>
      <c r="K66" s="1" t="s">
        <v>7</v>
      </c>
      <c r="AE66" s="1" t="s">
        <v>8</v>
      </c>
      <c r="AF66" s="1">
        <v>754.5091</v>
      </c>
      <c r="AG66" s="1">
        <v>766.2757</v>
      </c>
      <c r="AH66" s="1">
        <v>768.2426</v>
      </c>
      <c r="AP66" s="1">
        <v>763.0091</v>
      </c>
      <c r="AQ66" s="1">
        <v>7.426651</v>
      </c>
      <c r="AR66" s="1">
        <v>0.97</v>
      </c>
    </row>
    <row r="67" ht="14.25" customHeight="1">
      <c r="A67" s="1" t="s">
        <v>0</v>
      </c>
      <c r="B67" s="1" t="s">
        <v>35</v>
      </c>
      <c r="C67" s="1" t="s">
        <v>36</v>
      </c>
      <c r="D67" s="1" t="s">
        <v>37</v>
      </c>
      <c r="F67" s="1" t="s">
        <v>4</v>
      </c>
      <c r="G67" s="1" t="s">
        <v>11</v>
      </c>
      <c r="H67" s="1" t="s">
        <v>6</v>
      </c>
      <c r="I67" s="1">
        <v>233.527</v>
      </c>
      <c r="J67" s="1">
        <v>1.0</v>
      </c>
      <c r="K67" s="1" t="s">
        <v>7</v>
      </c>
      <c r="AE67" s="1" t="s">
        <v>8</v>
      </c>
      <c r="AF67" s="1">
        <v>1370.928</v>
      </c>
      <c r="AG67" s="1">
        <v>1392.669</v>
      </c>
      <c r="AH67" s="1">
        <v>1399.955</v>
      </c>
      <c r="AP67" s="1">
        <v>1387.851</v>
      </c>
      <c r="AQ67" s="1">
        <v>15.1016</v>
      </c>
      <c r="AR67" s="1">
        <v>1.09</v>
      </c>
    </row>
    <row r="68" ht="14.25" customHeight="1">
      <c r="A68" s="1" t="s">
        <v>0</v>
      </c>
      <c r="B68" s="1" t="s">
        <v>35</v>
      </c>
      <c r="C68" s="1" t="s">
        <v>36</v>
      </c>
      <c r="D68" s="1" t="s">
        <v>37</v>
      </c>
      <c r="F68" s="1" t="s">
        <v>4</v>
      </c>
      <c r="G68" s="1" t="s">
        <v>12</v>
      </c>
      <c r="H68" s="1" t="s">
        <v>6</v>
      </c>
      <c r="I68" s="1">
        <v>234.861</v>
      </c>
      <c r="J68" s="1">
        <v>1.0</v>
      </c>
      <c r="K68" s="1" t="s">
        <v>7</v>
      </c>
      <c r="AE68" s="1" t="s">
        <v>8</v>
      </c>
      <c r="AF68" s="1">
        <v>343.8024</v>
      </c>
      <c r="AG68" s="1">
        <v>349.1908</v>
      </c>
      <c r="AH68" s="1">
        <v>350.1257</v>
      </c>
      <c r="AP68" s="1">
        <v>347.7063</v>
      </c>
      <c r="AQ68" s="1">
        <v>3.413043</v>
      </c>
      <c r="AR68" s="1">
        <v>0.98</v>
      </c>
    </row>
    <row r="69" ht="14.25" customHeight="1">
      <c r="A69" s="1" t="s">
        <v>0</v>
      </c>
      <c r="B69" s="1" t="s">
        <v>35</v>
      </c>
      <c r="C69" s="1" t="s">
        <v>36</v>
      </c>
      <c r="D69" s="1" t="s">
        <v>37</v>
      </c>
      <c r="F69" s="1" t="s">
        <v>4</v>
      </c>
      <c r="G69" s="1" t="s">
        <v>13</v>
      </c>
      <c r="H69" s="1" t="s">
        <v>6</v>
      </c>
      <c r="I69" s="1">
        <v>226.502</v>
      </c>
      <c r="J69" s="1">
        <v>1.0</v>
      </c>
      <c r="K69" s="1" t="s">
        <v>7</v>
      </c>
      <c r="AE69" s="1" t="s">
        <v>8</v>
      </c>
      <c r="AF69" s="1">
        <v>786.3461</v>
      </c>
      <c r="AG69" s="1">
        <v>799.88</v>
      </c>
      <c r="AH69" s="1">
        <v>801.9677</v>
      </c>
      <c r="AP69" s="1">
        <v>796.0646</v>
      </c>
      <c r="AQ69" s="1">
        <v>8.480921</v>
      </c>
      <c r="AR69" s="1">
        <v>1.07</v>
      </c>
    </row>
    <row r="70" ht="14.25" customHeight="1">
      <c r="A70" s="1" t="s">
        <v>0</v>
      </c>
      <c r="B70" s="1" t="s">
        <v>35</v>
      </c>
      <c r="C70" s="1" t="s">
        <v>36</v>
      </c>
      <c r="D70" s="1" t="s">
        <v>37</v>
      </c>
      <c r="F70" s="1" t="s">
        <v>4</v>
      </c>
      <c r="G70" s="1" t="s">
        <v>14</v>
      </c>
      <c r="H70" s="1" t="s">
        <v>6</v>
      </c>
      <c r="I70" s="1">
        <v>228.616</v>
      </c>
      <c r="J70" s="1">
        <v>1.0</v>
      </c>
      <c r="K70" s="1" t="s">
        <v>7</v>
      </c>
      <c r="AE70" s="1" t="s">
        <v>8</v>
      </c>
      <c r="AF70" s="1">
        <v>362.6367</v>
      </c>
      <c r="AG70" s="1">
        <v>371.4678</v>
      </c>
      <c r="AH70" s="1">
        <v>371.6242</v>
      </c>
      <c r="AP70" s="1">
        <v>368.5762</v>
      </c>
      <c r="AQ70" s="1">
        <v>5.144386</v>
      </c>
      <c r="AR70" s="1">
        <v>1.4</v>
      </c>
    </row>
    <row r="71" ht="14.25" customHeight="1">
      <c r="A71" s="1" t="s">
        <v>0</v>
      </c>
      <c r="B71" s="1" t="s">
        <v>35</v>
      </c>
      <c r="C71" s="1" t="s">
        <v>36</v>
      </c>
      <c r="D71" s="1" t="s">
        <v>37</v>
      </c>
      <c r="F71" s="1" t="s">
        <v>4</v>
      </c>
      <c r="G71" s="1" t="s">
        <v>15</v>
      </c>
      <c r="H71" s="1" t="s">
        <v>6</v>
      </c>
      <c r="I71" s="1">
        <v>267.716</v>
      </c>
      <c r="J71" s="1">
        <v>1.0</v>
      </c>
      <c r="K71" s="1" t="s">
        <v>7</v>
      </c>
      <c r="AE71" s="1" t="s">
        <v>8</v>
      </c>
      <c r="AF71" s="1">
        <v>1452.476</v>
      </c>
      <c r="AG71" s="1">
        <v>1478.347</v>
      </c>
      <c r="AH71" s="1">
        <v>1484.652</v>
      </c>
      <c r="AP71" s="1">
        <v>1471.825</v>
      </c>
      <c r="AQ71" s="1">
        <v>17.05054</v>
      </c>
      <c r="AR71" s="1">
        <v>1.16</v>
      </c>
    </row>
    <row r="72" ht="14.25" customHeight="1">
      <c r="A72" s="1" t="s">
        <v>0</v>
      </c>
      <c r="B72" s="1" t="s">
        <v>35</v>
      </c>
      <c r="C72" s="1" t="s">
        <v>36</v>
      </c>
      <c r="D72" s="1" t="s">
        <v>37</v>
      </c>
      <c r="F72" s="1" t="s">
        <v>4</v>
      </c>
      <c r="G72" s="1" t="s">
        <v>16</v>
      </c>
      <c r="H72" s="1" t="s">
        <v>6</v>
      </c>
      <c r="I72" s="1">
        <v>324.754</v>
      </c>
      <c r="J72" s="1">
        <v>1.0</v>
      </c>
      <c r="K72" s="1" t="s">
        <v>7</v>
      </c>
      <c r="AE72" s="1" t="s">
        <v>8</v>
      </c>
      <c r="AF72" s="1">
        <v>1529.447</v>
      </c>
      <c r="AG72" s="1">
        <v>1556.225</v>
      </c>
      <c r="AH72" s="1">
        <v>1536.295</v>
      </c>
      <c r="AP72" s="1">
        <v>1540.656</v>
      </c>
      <c r="AQ72" s="1">
        <v>13.91166</v>
      </c>
      <c r="AR72" s="1">
        <v>0.9</v>
      </c>
    </row>
    <row r="73" ht="14.25" customHeight="1">
      <c r="A73" s="1" t="s">
        <v>0</v>
      </c>
      <c r="B73" s="1" t="s">
        <v>35</v>
      </c>
      <c r="C73" s="1" t="s">
        <v>36</v>
      </c>
      <c r="D73" s="1" t="s">
        <v>37</v>
      </c>
      <c r="F73" s="1" t="s">
        <v>4</v>
      </c>
      <c r="G73" s="1" t="s">
        <v>17</v>
      </c>
      <c r="H73" s="1" t="s">
        <v>6</v>
      </c>
      <c r="I73" s="1">
        <v>234.349</v>
      </c>
      <c r="J73" s="1">
        <v>1.0</v>
      </c>
      <c r="K73" s="1" t="s">
        <v>7</v>
      </c>
      <c r="AE73" s="1" t="s">
        <v>8</v>
      </c>
      <c r="AF73" s="1">
        <v>865.2906</v>
      </c>
      <c r="AG73" s="1">
        <v>890.2202</v>
      </c>
      <c r="AH73" s="1">
        <v>941.9501</v>
      </c>
      <c r="AP73" s="1">
        <v>899.1536</v>
      </c>
      <c r="AQ73" s="1">
        <v>39.10272</v>
      </c>
      <c r="AR73" s="1">
        <v>4.35</v>
      </c>
    </row>
    <row r="74" ht="14.25" customHeight="1">
      <c r="A74" s="1" t="s">
        <v>0</v>
      </c>
      <c r="B74" s="1" t="s">
        <v>35</v>
      </c>
      <c r="C74" s="1" t="s">
        <v>36</v>
      </c>
      <c r="D74" s="1" t="s">
        <v>37</v>
      </c>
      <c r="F74" s="1" t="s">
        <v>4</v>
      </c>
      <c r="G74" s="1" t="s">
        <v>18</v>
      </c>
      <c r="H74" s="1" t="s">
        <v>6</v>
      </c>
      <c r="I74" s="1">
        <v>769.896</v>
      </c>
      <c r="J74" s="1">
        <v>1.0</v>
      </c>
      <c r="K74" s="1" t="s">
        <v>7</v>
      </c>
      <c r="AE74" s="1" t="s">
        <v>8</v>
      </c>
      <c r="AF74" s="1">
        <v>355.4798</v>
      </c>
      <c r="AG74" s="1">
        <v>360.6396</v>
      </c>
      <c r="AH74" s="1">
        <v>363.9746</v>
      </c>
      <c r="AP74" s="1">
        <v>360.0313</v>
      </c>
      <c r="AQ74" s="1">
        <v>4.279945</v>
      </c>
      <c r="AR74" s="1">
        <v>1.19</v>
      </c>
    </row>
    <row r="75" ht="14.25" customHeight="1">
      <c r="A75" s="1" t="s">
        <v>0</v>
      </c>
      <c r="B75" s="1" t="s">
        <v>35</v>
      </c>
      <c r="C75" s="1" t="s">
        <v>36</v>
      </c>
      <c r="D75" s="1" t="s">
        <v>37</v>
      </c>
      <c r="F75" s="1" t="s">
        <v>4</v>
      </c>
      <c r="G75" s="1" t="s">
        <v>19</v>
      </c>
      <c r="H75" s="1" t="s">
        <v>6</v>
      </c>
      <c r="I75" s="1">
        <v>257.61</v>
      </c>
      <c r="J75" s="1">
        <v>1.0</v>
      </c>
      <c r="K75" s="1" t="s">
        <v>7</v>
      </c>
      <c r="AE75" s="1" t="s">
        <v>8</v>
      </c>
      <c r="AF75" s="1">
        <v>3932.105</v>
      </c>
      <c r="AG75" s="1">
        <v>3954.138</v>
      </c>
      <c r="AH75" s="1">
        <v>3952.709</v>
      </c>
      <c r="AP75" s="1">
        <v>3946.318</v>
      </c>
      <c r="AQ75" s="1">
        <v>12.32886</v>
      </c>
      <c r="AR75" s="1">
        <v>0.31</v>
      </c>
    </row>
    <row r="76" ht="14.25" customHeight="1">
      <c r="A76" s="1" t="s">
        <v>0</v>
      </c>
      <c r="B76" s="1" t="s">
        <v>35</v>
      </c>
      <c r="C76" s="1" t="s">
        <v>36</v>
      </c>
      <c r="D76" s="1" t="s">
        <v>37</v>
      </c>
      <c r="F76" s="1" t="s">
        <v>4</v>
      </c>
      <c r="G76" s="1" t="s">
        <v>20</v>
      </c>
      <c r="H76" s="1" t="s">
        <v>6</v>
      </c>
      <c r="I76" s="1">
        <v>281.615</v>
      </c>
      <c r="J76" s="1">
        <v>1.0</v>
      </c>
      <c r="K76" s="1" t="s">
        <v>7</v>
      </c>
      <c r="AE76" s="1" t="s">
        <v>8</v>
      </c>
      <c r="AF76" s="1">
        <v>701.6083</v>
      </c>
      <c r="AG76" s="1">
        <v>713.2996</v>
      </c>
      <c r="AH76" s="1">
        <v>714.865</v>
      </c>
      <c r="AP76" s="1">
        <v>709.9243</v>
      </c>
      <c r="AQ76" s="1">
        <v>7.244278</v>
      </c>
      <c r="AR76" s="1">
        <v>1.02</v>
      </c>
    </row>
    <row r="77" ht="14.25" customHeight="1">
      <c r="A77" s="1" t="s">
        <v>0</v>
      </c>
      <c r="B77" s="1" t="s">
        <v>35</v>
      </c>
      <c r="C77" s="1" t="s">
        <v>36</v>
      </c>
      <c r="D77" s="1" t="s">
        <v>37</v>
      </c>
      <c r="F77" s="1" t="s">
        <v>4</v>
      </c>
      <c r="G77" s="1" t="s">
        <v>21</v>
      </c>
      <c r="H77" s="1" t="s">
        <v>6</v>
      </c>
      <c r="I77" s="1">
        <v>231.604</v>
      </c>
      <c r="J77" s="1">
        <v>1.0</v>
      </c>
      <c r="K77" s="1" t="s">
        <v>7</v>
      </c>
      <c r="AE77" s="1" t="s">
        <v>8</v>
      </c>
      <c r="AF77" s="1">
        <v>501.4946</v>
      </c>
      <c r="AG77" s="1">
        <v>512.6279</v>
      </c>
      <c r="AH77" s="1">
        <v>513.1563</v>
      </c>
      <c r="AP77" s="1">
        <v>509.0929</v>
      </c>
      <c r="AQ77" s="1">
        <v>6.585639</v>
      </c>
      <c r="AR77" s="1">
        <v>1.29</v>
      </c>
    </row>
    <row r="78" ht="14.25" customHeight="1">
      <c r="A78" s="1" t="s">
        <v>0</v>
      </c>
      <c r="B78" s="1" t="s">
        <v>35</v>
      </c>
      <c r="C78" s="1" t="s">
        <v>36</v>
      </c>
      <c r="D78" s="1" t="s">
        <v>37</v>
      </c>
      <c r="F78" s="1" t="s">
        <v>4</v>
      </c>
      <c r="G78" s="1" t="s">
        <v>22</v>
      </c>
      <c r="H78" s="1" t="s">
        <v>6</v>
      </c>
      <c r="I78" s="1">
        <v>220.353</v>
      </c>
      <c r="J78" s="1">
        <v>1.0</v>
      </c>
      <c r="K78" s="1" t="s">
        <v>7</v>
      </c>
      <c r="AE78" s="1" t="s">
        <v>8</v>
      </c>
      <c r="AF78" s="1">
        <v>108.8825</v>
      </c>
      <c r="AG78" s="1">
        <v>110.6519</v>
      </c>
      <c r="AH78" s="1">
        <v>110.3677</v>
      </c>
      <c r="AP78" s="1">
        <v>109.9674</v>
      </c>
      <c r="AQ78" s="1">
        <v>0.9501977</v>
      </c>
      <c r="AR78" s="1">
        <v>0.86</v>
      </c>
    </row>
    <row r="79" ht="14.25" customHeight="1">
      <c r="A79" s="1" t="s">
        <v>0</v>
      </c>
      <c r="B79" s="1" t="s">
        <v>35</v>
      </c>
      <c r="C79" s="1" t="s">
        <v>36</v>
      </c>
      <c r="D79" s="1" t="s">
        <v>37</v>
      </c>
      <c r="F79" s="1" t="s">
        <v>4</v>
      </c>
      <c r="G79" s="1" t="s">
        <v>23</v>
      </c>
      <c r="H79" s="1" t="s">
        <v>6</v>
      </c>
      <c r="I79" s="1">
        <v>231.147</v>
      </c>
      <c r="J79" s="1">
        <v>1.0</v>
      </c>
      <c r="K79" s="1" t="s">
        <v>7</v>
      </c>
      <c r="AE79" s="1" t="s">
        <v>8</v>
      </c>
      <c r="AF79" s="1">
        <v>298.0526</v>
      </c>
      <c r="AG79" s="1">
        <v>302.5201</v>
      </c>
      <c r="AH79" s="1">
        <v>305.2769</v>
      </c>
      <c r="AP79" s="1">
        <v>301.9499</v>
      </c>
      <c r="AQ79" s="1">
        <v>3.645736</v>
      </c>
      <c r="AR79" s="1">
        <v>1.21</v>
      </c>
    </row>
    <row r="80" ht="14.25" customHeight="1">
      <c r="A80" s="1" t="s">
        <v>0</v>
      </c>
      <c r="B80" s="1" t="s">
        <v>35</v>
      </c>
      <c r="C80" s="1" t="s">
        <v>36</v>
      </c>
      <c r="D80" s="1" t="s">
        <v>37</v>
      </c>
      <c r="F80" s="1" t="s">
        <v>4</v>
      </c>
      <c r="G80" s="1" t="s">
        <v>24</v>
      </c>
      <c r="H80" s="1" t="s">
        <v>6</v>
      </c>
      <c r="I80" s="1">
        <v>203.985</v>
      </c>
      <c r="J80" s="1">
        <v>1.0</v>
      </c>
      <c r="K80" s="1" t="s">
        <v>7</v>
      </c>
      <c r="AE80" s="1" t="s">
        <v>8</v>
      </c>
      <c r="AF80" s="1">
        <v>12.12695</v>
      </c>
      <c r="AG80" s="1">
        <v>11.51512</v>
      </c>
      <c r="AH80" s="1">
        <v>12.74666</v>
      </c>
      <c r="AP80" s="1">
        <v>12.12958</v>
      </c>
      <c r="AQ80" s="1">
        <v>0.6157764</v>
      </c>
      <c r="AR80" s="1">
        <v>5.08</v>
      </c>
    </row>
    <row r="81" ht="14.25" customHeight="1">
      <c r="A81" s="1" t="s">
        <v>0</v>
      </c>
      <c r="B81" s="1" t="s">
        <v>35</v>
      </c>
      <c r="C81" s="1" t="s">
        <v>36</v>
      </c>
      <c r="D81" s="1" t="s">
        <v>37</v>
      </c>
      <c r="F81" s="1" t="s">
        <v>4</v>
      </c>
      <c r="G81" s="1" t="s">
        <v>25</v>
      </c>
      <c r="H81" s="1" t="s">
        <v>6</v>
      </c>
      <c r="I81" s="1">
        <v>189.989</v>
      </c>
      <c r="J81" s="1">
        <v>1.0</v>
      </c>
      <c r="K81" s="1" t="s">
        <v>7</v>
      </c>
      <c r="AE81" s="1" t="s">
        <v>8</v>
      </c>
      <c r="AF81" s="1">
        <v>23.33084</v>
      </c>
      <c r="AG81" s="1">
        <v>23.44105</v>
      </c>
      <c r="AH81" s="1">
        <v>23.83526</v>
      </c>
      <c r="AP81" s="1">
        <v>23.53572</v>
      </c>
      <c r="AQ81" s="1">
        <v>0.2651999</v>
      </c>
      <c r="AR81" s="1">
        <v>1.13</v>
      </c>
    </row>
    <row r="82" ht="14.25" customHeight="1">
      <c r="A82" s="1" t="s">
        <v>0</v>
      </c>
      <c r="B82" s="1" t="s">
        <v>35</v>
      </c>
      <c r="C82" s="1" t="s">
        <v>36</v>
      </c>
      <c r="D82" s="1" t="s">
        <v>37</v>
      </c>
      <c r="F82" s="1" t="s">
        <v>4</v>
      </c>
      <c r="G82" s="1" t="s">
        <v>26</v>
      </c>
      <c r="H82" s="1" t="s">
        <v>6</v>
      </c>
      <c r="I82" s="1">
        <v>351.924</v>
      </c>
      <c r="J82" s="1">
        <v>1.0</v>
      </c>
      <c r="K82" s="1" t="s">
        <v>7</v>
      </c>
      <c r="AE82" s="1" t="s">
        <v>8</v>
      </c>
      <c r="AF82" s="1">
        <v>94.72884</v>
      </c>
      <c r="AG82" s="1">
        <v>99.47052</v>
      </c>
      <c r="AH82" s="1">
        <v>96.84656</v>
      </c>
      <c r="AP82" s="1">
        <v>97.01531</v>
      </c>
      <c r="AQ82" s="1">
        <v>2.37534</v>
      </c>
      <c r="AR82" s="1">
        <v>2.45</v>
      </c>
    </row>
    <row r="83" ht="14.25" customHeight="1">
      <c r="A83" s="1" t="s">
        <v>0</v>
      </c>
      <c r="B83" s="1" t="s">
        <v>35</v>
      </c>
      <c r="C83" s="1" t="s">
        <v>36</v>
      </c>
      <c r="D83" s="1" t="s">
        <v>37</v>
      </c>
      <c r="F83" s="1" t="s">
        <v>4</v>
      </c>
      <c r="G83" s="1" t="s">
        <v>27</v>
      </c>
      <c r="H83" s="1" t="s">
        <v>6</v>
      </c>
      <c r="I83" s="1">
        <v>311.071</v>
      </c>
      <c r="J83" s="1">
        <v>1.0</v>
      </c>
      <c r="K83" s="1" t="s">
        <v>7</v>
      </c>
      <c r="AE83" s="1" t="s">
        <v>8</v>
      </c>
      <c r="AF83" s="1">
        <v>1731.898</v>
      </c>
      <c r="AG83" s="1">
        <v>1745.347</v>
      </c>
      <c r="AH83" s="1">
        <v>1744.034</v>
      </c>
      <c r="AP83" s="1">
        <v>1740.426</v>
      </c>
      <c r="AQ83" s="1">
        <v>7.415023</v>
      </c>
      <c r="AR83" s="1">
        <v>0.43</v>
      </c>
    </row>
    <row r="84" ht="14.25" customHeight="1">
      <c r="A84" s="1" t="s">
        <v>0</v>
      </c>
      <c r="B84" s="1" t="s">
        <v>35</v>
      </c>
      <c r="C84" s="1" t="s">
        <v>36</v>
      </c>
      <c r="D84" s="1" t="s">
        <v>37</v>
      </c>
      <c r="F84" s="1" t="s">
        <v>4</v>
      </c>
      <c r="G84" s="1" t="s">
        <v>28</v>
      </c>
      <c r="H84" s="1" t="s">
        <v>6</v>
      </c>
      <c r="I84" s="1">
        <v>213.856</v>
      </c>
      <c r="J84" s="1">
        <v>1.0</v>
      </c>
      <c r="K84" s="1" t="s">
        <v>7</v>
      </c>
      <c r="AE84" s="1" t="s">
        <v>8</v>
      </c>
      <c r="AF84" s="1">
        <v>1005.188</v>
      </c>
      <c r="AG84" s="1">
        <v>1022.921</v>
      </c>
      <c r="AH84" s="1">
        <v>1025.188</v>
      </c>
      <c r="AP84" s="1">
        <v>1017.766</v>
      </c>
      <c r="AQ84" s="1">
        <v>10.95158</v>
      </c>
      <c r="AR84" s="1">
        <v>1.08</v>
      </c>
    </row>
    <row r="85" ht="14.25" customHeight="1">
      <c r="A85" s="1" t="s">
        <v>0</v>
      </c>
      <c r="B85" s="1" t="s">
        <v>38</v>
      </c>
      <c r="C85" s="1" t="s">
        <v>39</v>
      </c>
      <c r="D85" s="1" t="s">
        <v>40</v>
      </c>
      <c r="F85" s="1" t="s">
        <v>4</v>
      </c>
      <c r="G85" s="1" t="s">
        <v>5</v>
      </c>
      <c r="H85" s="1" t="s">
        <v>6</v>
      </c>
      <c r="I85" s="1">
        <v>328.068</v>
      </c>
      <c r="J85" s="1">
        <v>1.0</v>
      </c>
      <c r="K85" s="1" t="s">
        <v>7</v>
      </c>
      <c r="AE85" s="1" t="s">
        <v>8</v>
      </c>
      <c r="AF85" s="1">
        <v>3091.12</v>
      </c>
      <c r="AG85" s="1">
        <v>3081.445</v>
      </c>
      <c r="AH85" s="1">
        <v>3082.823</v>
      </c>
      <c r="AP85" s="1">
        <v>3085.129</v>
      </c>
      <c r="AQ85" s="1">
        <v>5.233706</v>
      </c>
      <c r="AR85" s="1">
        <v>0.17</v>
      </c>
    </row>
    <row r="86" ht="14.25" customHeight="1">
      <c r="A86" s="1" t="s">
        <v>0</v>
      </c>
      <c r="B86" s="1" t="s">
        <v>38</v>
      </c>
      <c r="C86" s="1" t="s">
        <v>39</v>
      </c>
      <c r="D86" s="1" t="s">
        <v>40</v>
      </c>
      <c r="F86" s="1" t="s">
        <v>4</v>
      </c>
      <c r="G86" s="1" t="s">
        <v>9</v>
      </c>
      <c r="H86" s="1" t="s">
        <v>6</v>
      </c>
      <c r="I86" s="1">
        <v>394.403</v>
      </c>
      <c r="J86" s="1">
        <v>1.0</v>
      </c>
      <c r="K86" s="1" t="s">
        <v>7</v>
      </c>
      <c r="AE86" s="1" t="s">
        <v>8</v>
      </c>
      <c r="AF86" s="1">
        <v>3116.083</v>
      </c>
      <c r="AG86" s="1">
        <v>3103.865</v>
      </c>
      <c r="AH86" s="1">
        <v>3109.275</v>
      </c>
      <c r="AP86" s="1">
        <v>3109.741</v>
      </c>
      <c r="AQ86" s="1">
        <v>6.122611</v>
      </c>
      <c r="AR86" s="1">
        <v>0.2</v>
      </c>
    </row>
    <row r="87" ht="14.25" customHeight="1">
      <c r="A87" s="1" t="s">
        <v>0</v>
      </c>
      <c r="B87" s="1" t="s">
        <v>38</v>
      </c>
      <c r="C87" s="1" t="s">
        <v>39</v>
      </c>
      <c r="D87" s="1" t="s">
        <v>40</v>
      </c>
      <c r="F87" s="1" t="s">
        <v>4</v>
      </c>
      <c r="G87" s="1" t="s">
        <v>10</v>
      </c>
      <c r="H87" s="1" t="s">
        <v>6</v>
      </c>
      <c r="I87" s="1">
        <v>228.812</v>
      </c>
      <c r="J87" s="1">
        <v>1.0</v>
      </c>
      <c r="K87" s="1" t="s">
        <v>7</v>
      </c>
      <c r="AE87" s="1" t="s">
        <v>8</v>
      </c>
      <c r="AF87" s="1">
        <v>2803.587</v>
      </c>
      <c r="AG87" s="1">
        <v>2797.481</v>
      </c>
      <c r="AH87" s="1">
        <v>2801.293</v>
      </c>
      <c r="AP87" s="1">
        <v>2800.787</v>
      </c>
      <c r="AQ87" s="1">
        <v>3.084394</v>
      </c>
      <c r="AR87" s="1">
        <v>0.11</v>
      </c>
    </row>
    <row r="88" ht="14.25" customHeight="1">
      <c r="A88" s="1" t="s">
        <v>0</v>
      </c>
      <c r="B88" s="1" t="s">
        <v>38</v>
      </c>
      <c r="C88" s="1" t="s">
        <v>39</v>
      </c>
      <c r="D88" s="1" t="s">
        <v>40</v>
      </c>
      <c r="F88" s="1" t="s">
        <v>4</v>
      </c>
      <c r="G88" s="1" t="s">
        <v>11</v>
      </c>
      <c r="H88" s="1" t="s">
        <v>6</v>
      </c>
      <c r="I88" s="1">
        <v>233.527</v>
      </c>
      <c r="J88" s="1">
        <v>1.0</v>
      </c>
      <c r="K88" s="1" t="s">
        <v>7</v>
      </c>
      <c r="AE88" s="1" t="s">
        <v>8</v>
      </c>
      <c r="AF88" s="1">
        <v>5121.688</v>
      </c>
      <c r="AG88" s="1">
        <v>5103.16</v>
      </c>
      <c r="AH88" s="1">
        <v>5105.734</v>
      </c>
      <c r="AP88" s="1">
        <v>5110.194</v>
      </c>
      <c r="AQ88" s="1">
        <v>10.03712</v>
      </c>
      <c r="AR88" s="1">
        <v>0.2</v>
      </c>
    </row>
    <row r="89" ht="14.25" customHeight="1">
      <c r="A89" s="1" t="s">
        <v>0</v>
      </c>
      <c r="B89" s="1" t="s">
        <v>38</v>
      </c>
      <c r="C89" s="1" t="s">
        <v>39</v>
      </c>
      <c r="D89" s="1" t="s">
        <v>40</v>
      </c>
      <c r="F89" s="1" t="s">
        <v>4</v>
      </c>
      <c r="G89" s="1" t="s">
        <v>12</v>
      </c>
      <c r="H89" s="1" t="s">
        <v>6</v>
      </c>
      <c r="I89" s="1">
        <v>234.861</v>
      </c>
      <c r="J89" s="1">
        <v>1.0</v>
      </c>
      <c r="K89" s="1" t="s">
        <v>7</v>
      </c>
      <c r="AE89" s="1" t="s">
        <v>8</v>
      </c>
      <c r="AF89" s="1">
        <v>1311.41</v>
      </c>
      <c r="AG89" s="1">
        <v>1334.538</v>
      </c>
      <c r="AH89" s="1">
        <v>1332.724</v>
      </c>
      <c r="AP89" s="1">
        <v>1326.224</v>
      </c>
      <c r="AQ89" s="1">
        <v>12.86106</v>
      </c>
      <c r="AR89" s="1">
        <v>0.97</v>
      </c>
    </row>
    <row r="90" ht="14.25" customHeight="1">
      <c r="A90" s="1" t="s">
        <v>0</v>
      </c>
      <c r="B90" s="1" t="s">
        <v>38</v>
      </c>
      <c r="C90" s="1" t="s">
        <v>39</v>
      </c>
      <c r="D90" s="1" t="s">
        <v>40</v>
      </c>
      <c r="F90" s="1" t="s">
        <v>4</v>
      </c>
      <c r="G90" s="1" t="s">
        <v>13</v>
      </c>
      <c r="H90" s="1" t="s">
        <v>6</v>
      </c>
      <c r="I90" s="1">
        <v>226.502</v>
      </c>
      <c r="J90" s="1">
        <v>1.0</v>
      </c>
      <c r="K90" s="1" t="s">
        <v>7</v>
      </c>
      <c r="AE90" s="1" t="s">
        <v>8</v>
      </c>
      <c r="AF90" s="1">
        <v>2937.919</v>
      </c>
      <c r="AG90" s="1">
        <v>2927.213</v>
      </c>
      <c r="AH90" s="1">
        <v>2925.794</v>
      </c>
      <c r="AP90" s="1">
        <v>2930.308</v>
      </c>
      <c r="AQ90" s="1">
        <v>6.628621</v>
      </c>
      <c r="AR90" s="1">
        <v>0.23</v>
      </c>
    </row>
    <row r="91" ht="14.25" customHeight="1">
      <c r="A91" s="1" t="s">
        <v>0</v>
      </c>
      <c r="B91" s="1" t="s">
        <v>38</v>
      </c>
      <c r="C91" s="1" t="s">
        <v>39</v>
      </c>
      <c r="D91" s="1" t="s">
        <v>40</v>
      </c>
      <c r="F91" s="1" t="s">
        <v>4</v>
      </c>
      <c r="G91" s="1" t="s">
        <v>14</v>
      </c>
      <c r="H91" s="1" t="s">
        <v>6</v>
      </c>
      <c r="I91" s="1">
        <v>228.616</v>
      </c>
      <c r="J91" s="1">
        <v>1.0</v>
      </c>
      <c r="K91" s="1" t="s">
        <v>7</v>
      </c>
      <c r="AE91" s="1" t="s">
        <v>8</v>
      </c>
      <c r="AF91" s="1">
        <v>1360.106</v>
      </c>
      <c r="AG91" s="1">
        <v>1384.709</v>
      </c>
      <c r="AH91" s="1">
        <v>1384.08</v>
      </c>
      <c r="AP91" s="1">
        <v>1376.298</v>
      </c>
      <c r="AQ91" s="1">
        <v>14.02667</v>
      </c>
      <c r="AR91" s="1">
        <v>1.02</v>
      </c>
    </row>
    <row r="92" ht="14.25" customHeight="1">
      <c r="A92" s="1" t="s">
        <v>0</v>
      </c>
      <c r="B92" s="1" t="s">
        <v>38</v>
      </c>
      <c r="C92" s="1" t="s">
        <v>39</v>
      </c>
      <c r="D92" s="1" t="s">
        <v>40</v>
      </c>
      <c r="F92" s="1" t="s">
        <v>4</v>
      </c>
      <c r="G92" s="1" t="s">
        <v>15</v>
      </c>
      <c r="H92" s="1" t="s">
        <v>6</v>
      </c>
      <c r="I92" s="1">
        <v>267.716</v>
      </c>
      <c r="J92" s="1">
        <v>1.0</v>
      </c>
      <c r="K92" s="1" t="s">
        <v>7</v>
      </c>
      <c r="AE92" s="1" t="s">
        <v>8</v>
      </c>
      <c r="AF92" s="1">
        <v>5317.857</v>
      </c>
      <c r="AG92" s="1">
        <v>5296.972</v>
      </c>
      <c r="AH92" s="1">
        <v>5307.122</v>
      </c>
      <c r="AP92" s="1">
        <v>5307.317</v>
      </c>
      <c r="AQ92" s="1">
        <v>10.44409</v>
      </c>
      <c r="AR92" s="1">
        <v>0.2</v>
      </c>
    </row>
    <row r="93" ht="14.25" customHeight="1">
      <c r="A93" s="1" t="s">
        <v>0</v>
      </c>
      <c r="B93" s="1" t="s">
        <v>38</v>
      </c>
      <c r="C93" s="1" t="s">
        <v>39</v>
      </c>
      <c r="D93" s="1" t="s">
        <v>40</v>
      </c>
      <c r="F93" s="1" t="s">
        <v>4</v>
      </c>
      <c r="G93" s="1" t="s">
        <v>16</v>
      </c>
      <c r="H93" s="1" t="s">
        <v>6</v>
      </c>
      <c r="I93" s="1">
        <v>324.754</v>
      </c>
      <c r="J93" s="1">
        <v>1.0</v>
      </c>
      <c r="K93" s="1" t="s">
        <v>7</v>
      </c>
      <c r="AE93" s="1" t="s">
        <v>8</v>
      </c>
      <c r="AF93" s="1">
        <v>5672.876</v>
      </c>
      <c r="AG93" s="1">
        <v>5648.559</v>
      </c>
      <c r="AH93" s="1">
        <v>5665.586</v>
      </c>
      <c r="AP93" s="1">
        <v>5662.34</v>
      </c>
      <c r="AQ93" s="1">
        <v>12.47939</v>
      </c>
      <c r="AR93" s="1">
        <v>0.22</v>
      </c>
    </row>
    <row r="94" ht="14.25" customHeight="1">
      <c r="A94" s="1" t="s">
        <v>0</v>
      </c>
      <c r="B94" s="1" t="s">
        <v>38</v>
      </c>
      <c r="C94" s="1" t="s">
        <v>39</v>
      </c>
      <c r="D94" s="1" t="s">
        <v>40</v>
      </c>
      <c r="F94" s="1" t="s">
        <v>4</v>
      </c>
      <c r="G94" s="1" t="s">
        <v>17</v>
      </c>
      <c r="H94" s="1" t="s">
        <v>6</v>
      </c>
      <c r="I94" s="1">
        <v>234.349</v>
      </c>
      <c r="J94" s="1">
        <v>1.0</v>
      </c>
      <c r="K94" s="1" t="s">
        <v>7</v>
      </c>
      <c r="AE94" s="1" t="s">
        <v>8</v>
      </c>
      <c r="AF94" s="1">
        <v>2168.417</v>
      </c>
      <c r="AG94" s="1">
        <v>2161.69</v>
      </c>
      <c r="AH94" s="1">
        <v>2157.657</v>
      </c>
      <c r="AP94" s="1">
        <v>2162.588</v>
      </c>
      <c r="AQ94" s="1">
        <v>5.435729</v>
      </c>
      <c r="AR94" s="1">
        <v>0.25</v>
      </c>
    </row>
    <row r="95" ht="14.25" customHeight="1">
      <c r="A95" s="1" t="s">
        <v>0</v>
      </c>
      <c r="B95" s="1" t="s">
        <v>38</v>
      </c>
      <c r="C95" s="1" t="s">
        <v>39</v>
      </c>
      <c r="D95" s="1" t="s">
        <v>40</v>
      </c>
      <c r="F95" s="1" t="s">
        <v>4</v>
      </c>
      <c r="G95" s="1" t="s">
        <v>18</v>
      </c>
      <c r="H95" s="1" t="s">
        <v>6</v>
      </c>
      <c r="I95" s="1">
        <v>769.896</v>
      </c>
      <c r="J95" s="1">
        <v>1.0</v>
      </c>
      <c r="K95" s="1" t="s">
        <v>7</v>
      </c>
      <c r="AE95" s="1" t="s">
        <v>8</v>
      </c>
      <c r="AF95" s="1">
        <v>1281.46</v>
      </c>
      <c r="AG95" s="1">
        <v>1277.571</v>
      </c>
      <c r="AH95" s="1">
        <v>1279.288</v>
      </c>
      <c r="AP95" s="1">
        <v>1279.44</v>
      </c>
      <c r="AQ95" s="1">
        <v>1.948849</v>
      </c>
      <c r="AR95" s="1">
        <v>0.15</v>
      </c>
    </row>
    <row r="96" ht="14.25" customHeight="1">
      <c r="A96" s="1" t="s">
        <v>0</v>
      </c>
      <c r="B96" s="1" t="s">
        <v>38</v>
      </c>
      <c r="C96" s="1" t="s">
        <v>39</v>
      </c>
      <c r="D96" s="1" t="s">
        <v>40</v>
      </c>
      <c r="F96" s="1" t="s">
        <v>4</v>
      </c>
      <c r="G96" s="1" t="s">
        <v>19</v>
      </c>
      <c r="H96" s="1" t="s">
        <v>6</v>
      </c>
      <c r="I96" s="1">
        <v>257.61</v>
      </c>
      <c r="J96" s="1">
        <v>1.0</v>
      </c>
      <c r="K96" s="1" t="s">
        <v>7</v>
      </c>
      <c r="AE96" s="1" t="s">
        <v>8</v>
      </c>
      <c r="AF96" s="1">
        <v>14813.92</v>
      </c>
      <c r="AG96" s="1">
        <v>14760.8</v>
      </c>
      <c r="AH96" s="1">
        <v>14776.04</v>
      </c>
      <c r="AP96" s="1">
        <v>14783.58</v>
      </c>
      <c r="AQ96" s="1">
        <v>27.35231</v>
      </c>
      <c r="AR96" s="1">
        <v>0.19</v>
      </c>
    </row>
    <row r="97" ht="14.25" customHeight="1">
      <c r="A97" s="1" t="s">
        <v>0</v>
      </c>
      <c r="B97" s="1" t="s">
        <v>38</v>
      </c>
      <c r="C97" s="1" t="s">
        <v>39</v>
      </c>
      <c r="D97" s="1" t="s">
        <v>40</v>
      </c>
      <c r="F97" s="1" t="s">
        <v>4</v>
      </c>
      <c r="G97" s="1" t="s">
        <v>20</v>
      </c>
      <c r="H97" s="1" t="s">
        <v>6</v>
      </c>
      <c r="I97" s="1">
        <v>281.615</v>
      </c>
      <c r="J97" s="1">
        <v>1.0</v>
      </c>
      <c r="K97" s="1" t="s">
        <v>7</v>
      </c>
      <c r="AE97" s="1" t="s">
        <v>8</v>
      </c>
      <c r="AF97" s="1">
        <v>2668.385</v>
      </c>
      <c r="AG97" s="1">
        <v>2654.872</v>
      </c>
      <c r="AH97" s="1">
        <v>2663.911</v>
      </c>
      <c r="AP97" s="1">
        <v>2662.389</v>
      </c>
      <c r="AQ97" s="1">
        <v>6.883925</v>
      </c>
      <c r="AR97" s="1">
        <v>0.26</v>
      </c>
    </row>
    <row r="98" ht="14.25" customHeight="1">
      <c r="A98" s="1" t="s">
        <v>0</v>
      </c>
      <c r="B98" s="1" t="s">
        <v>38</v>
      </c>
      <c r="C98" s="1" t="s">
        <v>39</v>
      </c>
      <c r="D98" s="1" t="s">
        <v>40</v>
      </c>
      <c r="F98" s="1" t="s">
        <v>4</v>
      </c>
      <c r="G98" s="1" t="s">
        <v>21</v>
      </c>
      <c r="H98" s="1" t="s">
        <v>6</v>
      </c>
      <c r="I98" s="1">
        <v>231.604</v>
      </c>
      <c r="J98" s="1">
        <v>1.0</v>
      </c>
      <c r="K98" s="1" t="s">
        <v>7</v>
      </c>
      <c r="AE98" s="1" t="s">
        <v>8</v>
      </c>
      <c r="AF98" s="1">
        <v>1827.715</v>
      </c>
      <c r="AG98" s="1">
        <v>1833.199</v>
      </c>
      <c r="AH98" s="1">
        <v>1833.033</v>
      </c>
      <c r="AP98" s="1">
        <v>1831.316</v>
      </c>
      <c r="AQ98" s="1">
        <v>3.119388</v>
      </c>
      <c r="AR98" s="1">
        <v>0.17</v>
      </c>
    </row>
    <row r="99" ht="14.25" customHeight="1">
      <c r="A99" s="1" t="s">
        <v>0</v>
      </c>
      <c r="B99" s="1" t="s">
        <v>38</v>
      </c>
      <c r="C99" s="1" t="s">
        <v>39</v>
      </c>
      <c r="D99" s="1" t="s">
        <v>40</v>
      </c>
      <c r="F99" s="1" t="s">
        <v>4</v>
      </c>
      <c r="G99" s="1" t="s">
        <v>22</v>
      </c>
      <c r="H99" s="1" t="s">
        <v>6</v>
      </c>
      <c r="I99" s="1">
        <v>220.353</v>
      </c>
      <c r="J99" s="1">
        <v>1.0</v>
      </c>
      <c r="K99" s="1" t="s">
        <v>7</v>
      </c>
      <c r="AE99" s="1" t="s">
        <v>8</v>
      </c>
      <c r="AF99" s="1">
        <v>405.9156</v>
      </c>
      <c r="AG99" s="1">
        <v>412.3965</v>
      </c>
      <c r="AH99" s="1">
        <v>413.1122</v>
      </c>
      <c r="AP99" s="1">
        <v>410.4748</v>
      </c>
      <c r="AQ99" s="1">
        <v>3.964561</v>
      </c>
      <c r="AR99" s="1">
        <v>0.97</v>
      </c>
    </row>
    <row r="100" ht="14.25" customHeight="1">
      <c r="A100" s="1" t="s">
        <v>0</v>
      </c>
      <c r="B100" s="1" t="s">
        <v>38</v>
      </c>
      <c r="C100" s="1" t="s">
        <v>39</v>
      </c>
      <c r="D100" s="1" t="s">
        <v>40</v>
      </c>
      <c r="F100" s="1" t="s">
        <v>4</v>
      </c>
      <c r="G100" s="1" t="s">
        <v>23</v>
      </c>
      <c r="H100" s="1" t="s">
        <v>6</v>
      </c>
      <c r="I100" s="1">
        <v>231.147</v>
      </c>
      <c r="J100" s="1">
        <v>1.0</v>
      </c>
      <c r="K100" s="1" t="s">
        <v>7</v>
      </c>
      <c r="AE100" s="1" t="s">
        <v>8</v>
      </c>
      <c r="AF100" s="1">
        <v>1112.26</v>
      </c>
      <c r="AG100" s="1">
        <v>1131.115</v>
      </c>
      <c r="AH100" s="1">
        <v>1131.64</v>
      </c>
      <c r="AP100" s="1">
        <v>1125.005</v>
      </c>
      <c r="AQ100" s="1">
        <v>11.04062</v>
      </c>
      <c r="AR100" s="1">
        <v>0.98</v>
      </c>
    </row>
    <row r="101" ht="14.25" customHeight="1">
      <c r="A101" s="1" t="s">
        <v>0</v>
      </c>
      <c r="B101" s="1" t="s">
        <v>38</v>
      </c>
      <c r="C101" s="1" t="s">
        <v>39</v>
      </c>
      <c r="D101" s="1" t="s">
        <v>40</v>
      </c>
      <c r="F101" s="1" t="s">
        <v>4</v>
      </c>
      <c r="G101" s="1" t="s">
        <v>24</v>
      </c>
      <c r="H101" s="1" t="s">
        <v>6</v>
      </c>
      <c r="I101" s="1">
        <v>203.985</v>
      </c>
      <c r="J101" s="1">
        <v>1.0</v>
      </c>
      <c r="K101" s="1" t="s">
        <v>7</v>
      </c>
      <c r="AE101" s="1" t="s">
        <v>8</v>
      </c>
      <c r="AF101" s="1">
        <v>49.64208</v>
      </c>
      <c r="AG101" s="1">
        <v>50.47242</v>
      </c>
      <c r="AH101" s="1">
        <v>50.35225</v>
      </c>
      <c r="AP101" s="1">
        <v>50.15559</v>
      </c>
      <c r="AQ101" s="1">
        <v>0.4487468</v>
      </c>
      <c r="AR101" s="1">
        <v>0.89</v>
      </c>
    </row>
    <row r="102" ht="14.25" customHeight="1">
      <c r="A102" s="1" t="s">
        <v>0</v>
      </c>
      <c r="B102" s="1" t="s">
        <v>38</v>
      </c>
      <c r="C102" s="1" t="s">
        <v>39</v>
      </c>
      <c r="D102" s="1" t="s">
        <v>40</v>
      </c>
      <c r="F102" s="1" t="s">
        <v>4</v>
      </c>
      <c r="G102" s="1" t="s">
        <v>25</v>
      </c>
      <c r="H102" s="1" t="s">
        <v>6</v>
      </c>
      <c r="I102" s="1">
        <v>189.989</v>
      </c>
      <c r="J102" s="1">
        <v>1.0</v>
      </c>
      <c r="K102" s="1" t="s">
        <v>7</v>
      </c>
      <c r="AE102" s="1" t="s">
        <v>8</v>
      </c>
      <c r="AF102" s="1">
        <v>87.41525</v>
      </c>
      <c r="AG102" s="1">
        <v>89.16526</v>
      </c>
      <c r="AH102" s="1">
        <v>89.25984</v>
      </c>
      <c r="AP102" s="1">
        <v>88.61345</v>
      </c>
      <c r="AQ102" s="1">
        <v>1.03875</v>
      </c>
      <c r="AR102" s="1">
        <v>1.17</v>
      </c>
    </row>
    <row r="103" ht="14.25" customHeight="1">
      <c r="A103" s="1" t="s">
        <v>0</v>
      </c>
      <c r="B103" s="1" t="s">
        <v>38</v>
      </c>
      <c r="C103" s="1" t="s">
        <v>39</v>
      </c>
      <c r="D103" s="1" t="s">
        <v>40</v>
      </c>
      <c r="F103" s="1" t="s">
        <v>4</v>
      </c>
      <c r="G103" s="1" t="s">
        <v>26</v>
      </c>
      <c r="H103" s="1" t="s">
        <v>6</v>
      </c>
      <c r="I103" s="1">
        <v>351.924</v>
      </c>
      <c r="J103" s="1">
        <v>1.0</v>
      </c>
      <c r="K103" s="1" t="s">
        <v>7</v>
      </c>
      <c r="AE103" s="1" t="s">
        <v>8</v>
      </c>
      <c r="AF103" s="1">
        <v>349.5577</v>
      </c>
      <c r="AG103" s="1">
        <v>353.7841</v>
      </c>
      <c r="AH103" s="1">
        <v>356.8465</v>
      </c>
      <c r="AP103" s="1">
        <v>353.3961</v>
      </c>
      <c r="AQ103" s="1">
        <v>3.659832</v>
      </c>
      <c r="AR103" s="1">
        <v>1.04</v>
      </c>
    </row>
    <row r="104" ht="14.25" customHeight="1">
      <c r="A104" s="1" t="s">
        <v>0</v>
      </c>
      <c r="B104" s="1" t="s">
        <v>38</v>
      </c>
      <c r="C104" s="1" t="s">
        <v>39</v>
      </c>
      <c r="D104" s="1" t="s">
        <v>40</v>
      </c>
      <c r="F104" s="1" t="s">
        <v>4</v>
      </c>
      <c r="G104" s="1" t="s">
        <v>27</v>
      </c>
      <c r="H104" s="1" t="s">
        <v>6</v>
      </c>
      <c r="I104" s="1">
        <v>311.071</v>
      </c>
      <c r="J104" s="1">
        <v>1.0</v>
      </c>
      <c r="K104" s="1" t="s">
        <v>7</v>
      </c>
      <c r="AE104" s="1" t="s">
        <v>8</v>
      </c>
      <c r="AF104" s="1">
        <v>6630.551</v>
      </c>
      <c r="AG104" s="1">
        <v>6597.449</v>
      </c>
      <c r="AH104" s="1">
        <v>6610.546</v>
      </c>
      <c r="AP104" s="1">
        <v>6612.849</v>
      </c>
      <c r="AQ104" s="1">
        <v>16.6708</v>
      </c>
      <c r="AR104" s="1">
        <v>0.25</v>
      </c>
    </row>
    <row r="105" ht="14.25" customHeight="1">
      <c r="A105" s="1" t="s">
        <v>0</v>
      </c>
      <c r="B105" s="1" t="s">
        <v>38</v>
      </c>
      <c r="C105" s="1" t="s">
        <v>39</v>
      </c>
      <c r="D105" s="1" t="s">
        <v>40</v>
      </c>
      <c r="F105" s="1" t="s">
        <v>4</v>
      </c>
      <c r="G105" s="1" t="s">
        <v>28</v>
      </c>
      <c r="H105" s="1" t="s">
        <v>6</v>
      </c>
      <c r="I105" s="1">
        <v>213.856</v>
      </c>
      <c r="J105" s="1">
        <v>1.0</v>
      </c>
      <c r="K105" s="1" t="s">
        <v>7</v>
      </c>
      <c r="AE105" s="1" t="s">
        <v>8</v>
      </c>
      <c r="AF105" s="1">
        <v>3607.679</v>
      </c>
      <c r="AG105" s="1">
        <v>3600.76</v>
      </c>
      <c r="AH105" s="1">
        <v>3599.477</v>
      </c>
      <c r="AP105" s="1">
        <v>3602.639</v>
      </c>
      <c r="AQ105" s="1">
        <v>4.411542</v>
      </c>
      <c r="AR105" s="1">
        <v>0.12</v>
      </c>
    </row>
    <row r="106" ht="14.25" customHeight="1">
      <c r="A106" s="1" t="s">
        <v>0</v>
      </c>
      <c r="B106" s="1" t="s">
        <v>41</v>
      </c>
      <c r="C106" s="1" t="s">
        <v>42</v>
      </c>
      <c r="D106" s="1" t="s">
        <v>43</v>
      </c>
      <c r="F106" s="1" t="s">
        <v>4</v>
      </c>
      <c r="G106" s="1" t="s">
        <v>5</v>
      </c>
      <c r="H106" s="1" t="s">
        <v>6</v>
      </c>
      <c r="I106" s="1">
        <v>328.068</v>
      </c>
      <c r="J106" s="1">
        <v>1.0</v>
      </c>
      <c r="K106" s="1" t="s">
        <v>7</v>
      </c>
      <c r="AE106" s="1" t="s">
        <v>8</v>
      </c>
      <c r="AF106" s="1">
        <v>9374.267</v>
      </c>
      <c r="AG106" s="1">
        <v>9353.765</v>
      </c>
      <c r="AH106" s="1">
        <v>9402.096</v>
      </c>
      <c r="AP106" s="1">
        <v>9376.709</v>
      </c>
      <c r="AQ106" s="1">
        <v>24.25762</v>
      </c>
      <c r="AR106" s="1">
        <v>0.26</v>
      </c>
    </row>
    <row r="107" ht="14.25" customHeight="1">
      <c r="A107" s="1" t="s">
        <v>0</v>
      </c>
      <c r="B107" s="1" t="s">
        <v>41</v>
      </c>
      <c r="C107" s="1" t="s">
        <v>42</v>
      </c>
      <c r="D107" s="1" t="s">
        <v>43</v>
      </c>
      <c r="F107" s="1" t="s">
        <v>4</v>
      </c>
      <c r="G107" s="1" t="s">
        <v>9</v>
      </c>
      <c r="H107" s="1" t="s">
        <v>6</v>
      </c>
      <c r="I107" s="1">
        <v>394.403</v>
      </c>
      <c r="J107" s="1">
        <v>1.0</v>
      </c>
      <c r="K107" s="1" t="s">
        <v>7</v>
      </c>
      <c r="AE107" s="1" t="s">
        <v>8</v>
      </c>
      <c r="AF107" s="1">
        <v>9668.146</v>
      </c>
      <c r="AG107" s="1">
        <v>9571.41</v>
      </c>
      <c r="AH107" s="1">
        <v>9696.42</v>
      </c>
      <c r="AP107" s="1">
        <v>9645.326</v>
      </c>
      <c r="AQ107" s="1">
        <v>65.5549</v>
      </c>
      <c r="AR107" s="1">
        <v>0.68</v>
      </c>
    </row>
    <row r="108" ht="14.25" customHeight="1">
      <c r="A108" s="1" t="s">
        <v>0</v>
      </c>
      <c r="B108" s="1" t="s">
        <v>41</v>
      </c>
      <c r="C108" s="1" t="s">
        <v>42</v>
      </c>
      <c r="D108" s="1" t="s">
        <v>43</v>
      </c>
      <c r="F108" s="1" t="s">
        <v>4</v>
      </c>
      <c r="G108" s="1" t="s">
        <v>10</v>
      </c>
      <c r="H108" s="1" t="s">
        <v>6</v>
      </c>
      <c r="I108" s="1">
        <v>228.812</v>
      </c>
      <c r="J108" s="1">
        <v>1.0</v>
      </c>
      <c r="K108" s="1" t="s">
        <v>7</v>
      </c>
      <c r="AE108" s="1" t="s">
        <v>8</v>
      </c>
      <c r="AF108" s="1">
        <v>8637.334</v>
      </c>
      <c r="AG108" s="1">
        <v>8611.838</v>
      </c>
      <c r="AH108" s="1">
        <v>8629.62</v>
      </c>
      <c r="AP108" s="1">
        <v>8626.264</v>
      </c>
      <c r="AQ108" s="1">
        <v>13.07491</v>
      </c>
      <c r="AR108" s="1">
        <v>0.15</v>
      </c>
    </row>
    <row r="109" ht="14.25" customHeight="1">
      <c r="A109" s="1" t="s">
        <v>0</v>
      </c>
      <c r="B109" s="1" t="s">
        <v>41</v>
      </c>
      <c r="C109" s="1" t="s">
        <v>42</v>
      </c>
      <c r="D109" s="1" t="s">
        <v>43</v>
      </c>
      <c r="F109" s="1" t="s">
        <v>4</v>
      </c>
      <c r="G109" s="1" t="s">
        <v>11</v>
      </c>
      <c r="H109" s="1" t="s">
        <v>6</v>
      </c>
      <c r="I109" s="1">
        <v>233.527</v>
      </c>
      <c r="J109" s="1">
        <v>1.0</v>
      </c>
      <c r="K109" s="1" t="s">
        <v>7</v>
      </c>
      <c r="AE109" s="1" t="s">
        <v>8</v>
      </c>
      <c r="AF109" s="1">
        <v>15373.74</v>
      </c>
      <c r="AG109" s="1">
        <v>15412.62</v>
      </c>
      <c r="AH109" s="1">
        <v>15454.22</v>
      </c>
      <c r="AP109" s="1">
        <v>15413.53</v>
      </c>
      <c r="AQ109" s="1">
        <v>40.246</v>
      </c>
      <c r="AR109" s="1">
        <v>0.26</v>
      </c>
    </row>
    <row r="110" ht="14.25" customHeight="1">
      <c r="A110" s="1" t="s">
        <v>0</v>
      </c>
      <c r="B110" s="1" t="s">
        <v>41</v>
      </c>
      <c r="C110" s="1" t="s">
        <v>42</v>
      </c>
      <c r="D110" s="1" t="s">
        <v>43</v>
      </c>
      <c r="F110" s="1" t="s">
        <v>4</v>
      </c>
      <c r="G110" s="1" t="s">
        <v>12</v>
      </c>
      <c r="H110" s="1" t="s">
        <v>6</v>
      </c>
      <c r="I110" s="1">
        <v>234.861</v>
      </c>
      <c r="J110" s="1">
        <v>1.0</v>
      </c>
      <c r="K110" s="1" t="s">
        <v>7</v>
      </c>
      <c r="AE110" s="1" t="s">
        <v>8</v>
      </c>
      <c r="AF110" s="1">
        <v>4014.659</v>
      </c>
      <c r="AG110" s="1">
        <v>4008.384</v>
      </c>
      <c r="AH110" s="1">
        <v>4012.581</v>
      </c>
      <c r="AP110" s="1">
        <v>4011.875</v>
      </c>
      <c r="AQ110" s="1">
        <v>3.196277</v>
      </c>
      <c r="AR110" s="1">
        <v>0.08</v>
      </c>
    </row>
    <row r="111" ht="14.25" customHeight="1">
      <c r="A111" s="1" t="s">
        <v>0</v>
      </c>
      <c r="B111" s="1" t="s">
        <v>41</v>
      </c>
      <c r="C111" s="1" t="s">
        <v>42</v>
      </c>
      <c r="D111" s="1" t="s">
        <v>43</v>
      </c>
      <c r="F111" s="1" t="s">
        <v>4</v>
      </c>
      <c r="G111" s="1" t="s">
        <v>13</v>
      </c>
      <c r="H111" s="1" t="s">
        <v>6</v>
      </c>
      <c r="I111" s="1">
        <v>226.502</v>
      </c>
      <c r="J111" s="1">
        <v>1.0</v>
      </c>
      <c r="K111" s="1" t="s">
        <v>7</v>
      </c>
      <c r="AE111" s="1" t="s">
        <v>8</v>
      </c>
      <c r="AF111" s="1">
        <v>8873.419</v>
      </c>
      <c r="AG111" s="1">
        <v>8895.892</v>
      </c>
      <c r="AH111" s="1">
        <v>8892.788</v>
      </c>
      <c r="AP111" s="1">
        <v>8887.366</v>
      </c>
      <c r="AQ111" s="1">
        <v>12.17835</v>
      </c>
      <c r="AR111" s="1">
        <v>0.14</v>
      </c>
    </row>
    <row r="112" ht="14.25" customHeight="1">
      <c r="A112" s="1" t="s">
        <v>0</v>
      </c>
      <c r="B112" s="1" t="s">
        <v>41</v>
      </c>
      <c r="C112" s="1" t="s">
        <v>42</v>
      </c>
      <c r="D112" s="1" t="s">
        <v>43</v>
      </c>
      <c r="F112" s="1" t="s">
        <v>4</v>
      </c>
      <c r="G112" s="1" t="s">
        <v>14</v>
      </c>
      <c r="H112" s="1" t="s">
        <v>6</v>
      </c>
      <c r="I112" s="1">
        <v>228.616</v>
      </c>
      <c r="J112" s="1">
        <v>1.0</v>
      </c>
      <c r="K112" s="1" t="s">
        <v>7</v>
      </c>
      <c r="AE112" s="1" t="s">
        <v>8</v>
      </c>
      <c r="AF112" s="1">
        <v>4086.046</v>
      </c>
      <c r="AG112" s="1">
        <v>4095.275</v>
      </c>
      <c r="AH112" s="1">
        <v>4101.336</v>
      </c>
      <c r="AP112" s="1">
        <v>4094.219</v>
      </c>
      <c r="AQ112" s="1">
        <v>7.699378</v>
      </c>
      <c r="AR112" s="1">
        <v>0.19</v>
      </c>
    </row>
    <row r="113" ht="14.25" customHeight="1">
      <c r="A113" s="1" t="s">
        <v>0</v>
      </c>
      <c r="B113" s="1" t="s">
        <v>41</v>
      </c>
      <c r="C113" s="1" t="s">
        <v>42</v>
      </c>
      <c r="D113" s="1" t="s">
        <v>43</v>
      </c>
      <c r="F113" s="1" t="s">
        <v>4</v>
      </c>
      <c r="G113" s="1" t="s">
        <v>15</v>
      </c>
      <c r="H113" s="1" t="s">
        <v>6</v>
      </c>
      <c r="I113" s="1">
        <v>267.716</v>
      </c>
      <c r="J113" s="1">
        <v>1.0</v>
      </c>
      <c r="K113" s="1" t="s">
        <v>7</v>
      </c>
      <c r="AE113" s="1" t="s">
        <v>8</v>
      </c>
      <c r="AF113" s="1">
        <v>15998.63</v>
      </c>
      <c r="AG113" s="1">
        <v>16059.1</v>
      </c>
      <c r="AH113" s="1">
        <v>16094.33</v>
      </c>
      <c r="AP113" s="1">
        <v>16050.69</v>
      </c>
      <c r="AQ113" s="1">
        <v>48.39875</v>
      </c>
      <c r="AR113" s="1">
        <v>0.3</v>
      </c>
    </row>
    <row r="114" ht="14.25" customHeight="1">
      <c r="A114" s="1" t="s">
        <v>0</v>
      </c>
      <c r="B114" s="1" t="s">
        <v>41</v>
      </c>
      <c r="C114" s="1" t="s">
        <v>42</v>
      </c>
      <c r="D114" s="1" t="s">
        <v>43</v>
      </c>
      <c r="F114" s="1" t="s">
        <v>4</v>
      </c>
      <c r="G114" s="1" t="s">
        <v>16</v>
      </c>
      <c r="H114" s="1" t="s">
        <v>6</v>
      </c>
      <c r="I114" s="1">
        <v>324.754</v>
      </c>
      <c r="J114" s="1">
        <v>1.0</v>
      </c>
      <c r="K114" s="1" t="s">
        <v>7</v>
      </c>
      <c r="AE114" s="1" t="s">
        <v>8</v>
      </c>
      <c r="AF114" s="1">
        <v>17135.9</v>
      </c>
      <c r="AG114" s="1">
        <v>17133.22</v>
      </c>
      <c r="AH114" s="1">
        <v>17252.83</v>
      </c>
      <c r="AP114" s="1">
        <v>17173.98</v>
      </c>
      <c r="AQ114" s="1">
        <v>68.29587</v>
      </c>
      <c r="AR114" s="1">
        <v>0.4</v>
      </c>
    </row>
    <row r="115" ht="14.25" customHeight="1">
      <c r="A115" s="1" t="s">
        <v>0</v>
      </c>
      <c r="B115" s="1" t="s">
        <v>41</v>
      </c>
      <c r="C115" s="1" t="s">
        <v>42</v>
      </c>
      <c r="D115" s="1" t="s">
        <v>43</v>
      </c>
      <c r="F115" s="1" t="s">
        <v>4</v>
      </c>
      <c r="G115" s="1" t="s">
        <v>17</v>
      </c>
      <c r="H115" s="1" t="s">
        <v>6</v>
      </c>
      <c r="I115" s="1">
        <v>234.349</v>
      </c>
      <c r="J115" s="1">
        <v>1.0</v>
      </c>
      <c r="K115" s="1" t="s">
        <v>7</v>
      </c>
      <c r="AE115" s="1" t="s">
        <v>8</v>
      </c>
      <c r="AF115" s="1">
        <v>6471.421</v>
      </c>
      <c r="AG115" s="1">
        <v>6489.73</v>
      </c>
      <c r="AH115" s="1">
        <v>6507.726</v>
      </c>
      <c r="AP115" s="1">
        <v>6489.626</v>
      </c>
      <c r="AQ115" s="1">
        <v>18.15264</v>
      </c>
      <c r="AR115" s="1">
        <v>0.28</v>
      </c>
    </row>
    <row r="116" ht="14.25" customHeight="1">
      <c r="A116" s="1" t="s">
        <v>0</v>
      </c>
      <c r="B116" s="1" t="s">
        <v>41</v>
      </c>
      <c r="C116" s="1" t="s">
        <v>42</v>
      </c>
      <c r="D116" s="1" t="s">
        <v>43</v>
      </c>
      <c r="F116" s="1" t="s">
        <v>4</v>
      </c>
      <c r="G116" s="1" t="s">
        <v>18</v>
      </c>
      <c r="H116" s="1" t="s">
        <v>6</v>
      </c>
      <c r="I116" s="1">
        <v>769.896</v>
      </c>
      <c r="J116" s="1">
        <v>1.0</v>
      </c>
      <c r="K116" s="1" t="s">
        <v>7</v>
      </c>
      <c r="AE116" s="1" t="s">
        <v>8</v>
      </c>
      <c r="AF116" s="1">
        <v>4137.17</v>
      </c>
      <c r="AG116" s="1">
        <v>4108.16</v>
      </c>
      <c r="AH116" s="1">
        <v>4209.38</v>
      </c>
      <c r="AP116" s="1">
        <v>4151.57</v>
      </c>
      <c r="AQ116" s="1">
        <v>52.12386</v>
      </c>
      <c r="AR116" s="1">
        <v>1.26</v>
      </c>
    </row>
    <row r="117" ht="14.25" customHeight="1">
      <c r="A117" s="1" t="s">
        <v>0</v>
      </c>
      <c r="B117" s="1" t="s">
        <v>41</v>
      </c>
      <c r="C117" s="1" t="s">
        <v>42</v>
      </c>
      <c r="D117" s="1" t="s">
        <v>43</v>
      </c>
      <c r="F117" s="1" t="s">
        <v>4</v>
      </c>
      <c r="G117" s="1" t="s">
        <v>19</v>
      </c>
      <c r="H117" s="1" t="s">
        <v>6</v>
      </c>
      <c r="I117" s="1">
        <v>257.61</v>
      </c>
      <c r="J117" s="1">
        <v>1.0</v>
      </c>
      <c r="K117" s="1" t="s">
        <v>7</v>
      </c>
      <c r="AE117" s="1" t="s">
        <v>8</v>
      </c>
      <c r="AF117" s="1">
        <v>44151.98</v>
      </c>
      <c r="AG117" s="1">
        <v>44344.19</v>
      </c>
      <c r="AH117" s="1">
        <v>44427.6</v>
      </c>
      <c r="AP117" s="1">
        <v>44307.92</v>
      </c>
      <c r="AQ117" s="1">
        <v>141.3396</v>
      </c>
      <c r="AR117" s="1">
        <v>0.32</v>
      </c>
    </row>
    <row r="118" ht="14.25" customHeight="1">
      <c r="A118" s="1" t="s">
        <v>0</v>
      </c>
      <c r="B118" s="1" t="s">
        <v>41</v>
      </c>
      <c r="C118" s="1" t="s">
        <v>42</v>
      </c>
      <c r="D118" s="1" t="s">
        <v>43</v>
      </c>
      <c r="F118" s="1" t="s">
        <v>4</v>
      </c>
      <c r="G118" s="1" t="s">
        <v>20</v>
      </c>
      <c r="H118" s="1" t="s">
        <v>6</v>
      </c>
      <c r="I118" s="1">
        <v>281.615</v>
      </c>
      <c r="J118" s="1">
        <v>1.0</v>
      </c>
      <c r="K118" s="1" t="s">
        <v>7</v>
      </c>
      <c r="AE118" s="1" t="s">
        <v>8</v>
      </c>
      <c r="AF118" s="1">
        <v>8082.691</v>
      </c>
      <c r="AG118" s="1">
        <v>8098.137</v>
      </c>
      <c r="AH118" s="1">
        <v>8127.574</v>
      </c>
      <c r="AP118" s="1">
        <v>8102.801</v>
      </c>
      <c r="AQ118" s="1">
        <v>22.80233</v>
      </c>
      <c r="AR118" s="1">
        <v>0.28</v>
      </c>
    </row>
    <row r="119" ht="14.25" customHeight="1">
      <c r="A119" s="1" t="s">
        <v>0</v>
      </c>
      <c r="B119" s="1" t="s">
        <v>41</v>
      </c>
      <c r="C119" s="1" t="s">
        <v>42</v>
      </c>
      <c r="D119" s="1" t="s">
        <v>43</v>
      </c>
      <c r="F119" s="1" t="s">
        <v>4</v>
      </c>
      <c r="G119" s="1" t="s">
        <v>21</v>
      </c>
      <c r="H119" s="1" t="s">
        <v>6</v>
      </c>
      <c r="I119" s="1">
        <v>231.604</v>
      </c>
      <c r="J119" s="1">
        <v>1.0</v>
      </c>
      <c r="K119" s="1" t="s">
        <v>7</v>
      </c>
      <c r="AE119" s="1" t="s">
        <v>8</v>
      </c>
      <c r="AF119" s="1">
        <v>5574.267</v>
      </c>
      <c r="AG119" s="1">
        <v>5588.821</v>
      </c>
      <c r="AH119" s="1">
        <v>5587.967</v>
      </c>
      <c r="AP119" s="1">
        <v>5583.685</v>
      </c>
      <c r="AQ119" s="1">
        <v>8.167512</v>
      </c>
      <c r="AR119" s="1">
        <v>0.15</v>
      </c>
    </row>
    <row r="120" ht="14.25" customHeight="1">
      <c r="A120" s="1" t="s">
        <v>0</v>
      </c>
      <c r="B120" s="1" t="s">
        <v>41</v>
      </c>
      <c r="C120" s="1" t="s">
        <v>42</v>
      </c>
      <c r="D120" s="1" t="s">
        <v>43</v>
      </c>
      <c r="F120" s="1" t="s">
        <v>4</v>
      </c>
      <c r="G120" s="1" t="s">
        <v>22</v>
      </c>
      <c r="H120" s="1" t="s">
        <v>6</v>
      </c>
      <c r="I120" s="1">
        <v>220.353</v>
      </c>
      <c r="J120" s="1">
        <v>1.0</v>
      </c>
      <c r="K120" s="1" t="s">
        <v>7</v>
      </c>
      <c r="AE120" s="1" t="s">
        <v>8</v>
      </c>
      <c r="AF120" s="1">
        <v>1229.718</v>
      </c>
      <c r="AG120" s="1">
        <v>1245.931</v>
      </c>
      <c r="AH120" s="1">
        <v>1245.965</v>
      </c>
      <c r="AP120" s="1">
        <v>1240.538</v>
      </c>
      <c r="AQ120" s="1">
        <v>9.370273</v>
      </c>
      <c r="AR120" s="1">
        <v>0.76</v>
      </c>
    </row>
    <row r="121" ht="14.25" customHeight="1">
      <c r="A121" s="1" t="s">
        <v>0</v>
      </c>
      <c r="B121" s="1" t="s">
        <v>41</v>
      </c>
      <c r="C121" s="1" t="s">
        <v>42</v>
      </c>
      <c r="D121" s="1" t="s">
        <v>43</v>
      </c>
      <c r="F121" s="1" t="s">
        <v>4</v>
      </c>
      <c r="G121" s="1" t="s">
        <v>23</v>
      </c>
      <c r="H121" s="1" t="s">
        <v>6</v>
      </c>
      <c r="I121" s="1">
        <v>231.147</v>
      </c>
      <c r="J121" s="1">
        <v>1.0</v>
      </c>
      <c r="K121" s="1" t="s">
        <v>7</v>
      </c>
      <c r="AE121" s="1" t="s">
        <v>8</v>
      </c>
      <c r="AF121" s="1">
        <v>3316.529</v>
      </c>
      <c r="AG121" s="1">
        <v>3319.576</v>
      </c>
      <c r="AH121" s="1">
        <v>3327.743</v>
      </c>
      <c r="AP121" s="1">
        <v>3321.283</v>
      </c>
      <c r="AQ121" s="1">
        <v>5.798653</v>
      </c>
      <c r="AR121" s="1">
        <v>0.17</v>
      </c>
    </row>
    <row r="122" ht="14.25" customHeight="1">
      <c r="A122" s="1" t="s">
        <v>0</v>
      </c>
      <c r="B122" s="1" t="s">
        <v>41</v>
      </c>
      <c r="C122" s="1" t="s">
        <v>42</v>
      </c>
      <c r="D122" s="1" t="s">
        <v>43</v>
      </c>
      <c r="F122" s="1" t="s">
        <v>4</v>
      </c>
      <c r="G122" s="1" t="s">
        <v>24</v>
      </c>
      <c r="H122" s="1" t="s">
        <v>6</v>
      </c>
      <c r="I122" s="1">
        <v>203.985</v>
      </c>
      <c r="J122" s="1">
        <v>1.0</v>
      </c>
      <c r="K122" s="1" t="s">
        <v>7</v>
      </c>
      <c r="AE122" s="1" t="s">
        <v>8</v>
      </c>
      <c r="AF122" s="1">
        <v>155.2211</v>
      </c>
      <c r="AG122" s="1">
        <v>157.4646</v>
      </c>
      <c r="AH122" s="1">
        <v>156.9635</v>
      </c>
      <c r="AP122" s="1">
        <v>156.5497</v>
      </c>
      <c r="AQ122" s="1">
        <v>1.177598</v>
      </c>
      <c r="AR122" s="1">
        <v>0.75</v>
      </c>
    </row>
    <row r="123" ht="14.25" customHeight="1">
      <c r="A123" s="1" t="s">
        <v>0</v>
      </c>
      <c r="B123" s="1" t="s">
        <v>41</v>
      </c>
      <c r="C123" s="1" t="s">
        <v>42</v>
      </c>
      <c r="D123" s="1" t="s">
        <v>43</v>
      </c>
      <c r="F123" s="1" t="s">
        <v>4</v>
      </c>
      <c r="G123" s="1" t="s">
        <v>25</v>
      </c>
      <c r="H123" s="1" t="s">
        <v>6</v>
      </c>
      <c r="I123" s="1">
        <v>189.989</v>
      </c>
      <c r="J123" s="1">
        <v>1.0</v>
      </c>
      <c r="K123" s="1" t="s">
        <v>7</v>
      </c>
      <c r="AE123" s="1" t="s">
        <v>8</v>
      </c>
      <c r="AF123" s="1">
        <v>264.8447</v>
      </c>
      <c r="AG123" s="1">
        <v>268.3855</v>
      </c>
      <c r="AH123" s="1">
        <v>268.4093</v>
      </c>
      <c r="AP123" s="1">
        <v>267.2132</v>
      </c>
      <c r="AQ123" s="1">
        <v>2.051182</v>
      </c>
      <c r="AR123" s="1">
        <v>0.77</v>
      </c>
    </row>
    <row r="124" ht="14.25" customHeight="1">
      <c r="A124" s="1" t="s">
        <v>0</v>
      </c>
      <c r="B124" s="1" t="s">
        <v>41</v>
      </c>
      <c r="C124" s="1" t="s">
        <v>42</v>
      </c>
      <c r="D124" s="1" t="s">
        <v>43</v>
      </c>
      <c r="F124" s="1" t="s">
        <v>4</v>
      </c>
      <c r="G124" s="1" t="s">
        <v>26</v>
      </c>
      <c r="H124" s="1" t="s">
        <v>6</v>
      </c>
      <c r="I124" s="1">
        <v>351.924</v>
      </c>
      <c r="J124" s="1">
        <v>1.0</v>
      </c>
      <c r="K124" s="1" t="s">
        <v>7</v>
      </c>
      <c r="AE124" s="1" t="s">
        <v>8</v>
      </c>
      <c r="AF124" s="1">
        <v>1072.042</v>
      </c>
      <c r="AG124" s="1">
        <v>1089.626</v>
      </c>
      <c r="AH124" s="1">
        <v>1094.487</v>
      </c>
      <c r="AP124" s="1">
        <v>1085.385</v>
      </c>
      <c r="AQ124" s="1">
        <v>11.80842</v>
      </c>
      <c r="AR124" s="1">
        <v>1.09</v>
      </c>
    </row>
    <row r="125" ht="14.25" customHeight="1">
      <c r="A125" s="1" t="s">
        <v>0</v>
      </c>
      <c r="B125" s="1" t="s">
        <v>41</v>
      </c>
      <c r="C125" s="1" t="s">
        <v>42</v>
      </c>
      <c r="D125" s="1" t="s">
        <v>43</v>
      </c>
      <c r="F125" s="1" t="s">
        <v>4</v>
      </c>
      <c r="G125" s="1" t="s">
        <v>27</v>
      </c>
      <c r="H125" s="1" t="s">
        <v>6</v>
      </c>
      <c r="I125" s="1">
        <v>311.071</v>
      </c>
      <c r="J125" s="1">
        <v>1.0</v>
      </c>
      <c r="K125" s="1" t="s">
        <v>7</v>
      </c>
      <c r="AE125" s="1" t="s">
        <v>8</v>
      </c>
      <c r="AF125" s="1">
        <v>20106.73</v>
      </c>
      <c r="AG125" s="1">
        <v>20220.44</v>
      </c>
      <c r="AH125" s="1">
        <v>20284.97</v>
      </c>
      <c r="AP125" s="1">
        <v>20204.05</v>
      </c>
      <c r="AQ125" s="1">
        <v>90.24353</v>
      </c>
      <c r="AR125" s="1">
        <v>0.45</v>
      </c>
    </row>
    <row r="126" ht="14.25" customHeight="1">
      <c r="A126" s="1" t="s">
        <v>0</v>
      </c>
      <c r="B126" s="1" t="s">
        <v>41</v>
      </c>
      <c r="C126" s="1" t="s">
        <v>42</v>
      </c>
      <c r="D126" s="1" t="s">
        <v>43</v>
      </c>
      <c r="F126" s="1" t="s">
        <v>4</v>
      </c>
      <c r="G126" s="1" t="s">
        <v>28</v>
      </c>
      <c r="H126" s="1" t="s">
        <v>6</v>
      </c>
      <c r="I126" s="1">
        <v>213.856</v>
      </c>
      <c r="J126" s="1">
        <v>1.0</v>
      </c>
      <c r="K126" s="1" t="s">
        <v>7</v>
      </c>
      <c r="O126" s="1" t="s">
        <v>44</v>
      </c>
      <c r="AE126" s="1" t="s">
        <v>8</v>
      </c>
      <c r="AF126" s="1">
        <v>10809.78</v>
      </c>
      <c r="AG126" s="1">
        <v>10784.72</v>
      </c>
      <c r="AH126" s="1">
        <v>10798.12</v>
      </c>
      <c r="AP126" s="1">
        <v>10797.54</v>
      </c>
      <c r="AQ126" s="1">
        <v>12.54125</v>
      </c>
      <c r="AR126" s="1">
        <v>0.12</v>
      </c>
    </row>
    <row r="127" ht="14.25" customHeight="1">
      <c r="A127" s="1" t="s">
        <v>0</v>
      </c>
      <c r="B127" s="1" t="s">
        <v>45</v>
      </c>
      <c r="C127" s="1" t="s">
        <v>46</v>
      </c>
      <c r="D127" s="1" t="s">
        <v>47</v>
      </c>
      <c r="F127" s="1" t="s">
        <v>4</v>
      </c>
      <c r="G127" s="1" t="s">
        <v>5</v>
      </c>
      <c r="H127" s="1" t="s">
        <v>6</v>
      </c>
      <c r="I127" s="1">
        <v>328.068</v>
      </c>
      <c r="J127" s="1">
        <v>1.0</v>
      </c>
      <c r="K127" s="1" t="s">
        <v>7</v>
      </c>
      <c r="L127" s="1">
        <v>0.041</v>
      </c>
      <c r="M127" s="1">
        <v>0.043</v>
      </c>
      <c r="N127" s="1">
        <v>0.0437</v>
      </c>
      <c r="O127" s="1">
        <f t="shared" ref="O127:O1113" si="1">AVERAGE(L127:N127)</f>
        <v>0.04256666667</v>
      </c>
      <c r="V127" s="1">
        <v>0.0426</v>
      </c>
      <c r="W127" s="1">
        <v>0.0014</v>
      </c>
      <c r="X127" s="1">
        <v>3.35</v>
      </c>
      <c r="Y127" s="1">
        <v>1.0</v>
      </c>
      <c r="Z127" s="1" t="s">
        <v>48</v>
      </c>
      <c r="AE127" s="1" t="s">
        <v>8</v>
      </c>
      <c r="AF127" s="1">
        <v>76.75849</v>
      </c>
      <c r="AG127" s="1">
        <v>80.67542</v>
      </c>
      <c r="AH127" s="1">
        <v>81.86757</v>
      </c>
      <c r="AP127" s="1">
        <v>79.76716</v>
      </c>
      <c r="AQ127" s="1">
        <v>2.672894</v>
      </c>
      <c r="AR127" s="1">
        <v>3.35</v>
      </c>
    </row>
    <row r="128" ht="14.25" customHeight="1">
      <c r="A128" s="1" t="s">
        <v>0</v>
      </c>
      <c r="B128" s="1" t="s">
        <v>45</v>
      </c>
      <c r="C128" s="1" t="s">
        <v>46</v>
      </c>
      <c r="D128" s="1" t="s">
        <v>47</v>
      </c>
      <c r="F128" s="1" t="s">
        <v>4</v>
      </c>
      <c r="G128" s="1" t="s">
        <v>9</v>
      </c>
      <c r="H128" s="1" t="s">
        <v>6</v>
      </c>
      <c r="I128" s="1">
        <v>394.403</v>
      </c>
      <c r="J128" s="1">
        <v>1.0</v>
      </c>
      <c r="K128" s="1" t="s">
        <v>7</v>
      </c>
      <c r="L128" s="1">
        <v>0.0456</v>
      </c>
      <c r="M128" s="1">
        <v>0.0474</v>
      </c>
      <c r="N128" s="1">
        <v>0.0484</v>
      </c>
      <c r="O128" s="1">
        <f t="shared" si="1"/>
        <v>0.04713333333</v>
      </c>
      <c r="V128" s="1">
        <v>0.0471</v>
      </c>
      <c r="W128" s="1">
        <v>0.0014</v>
      </c>
      <c r="X128" s="1">
        <v>3.01</v>
      </c>
      <c r="Y128" s="1">
        <v>1.0</v>
      </c>
      <c r="Z128" s="1" t="s">
        <v>48</v>
      </c>
      <c r="AE128" s="1" t="s">
        <v>8</v>
      </c>
      <c r="AF128" s="1">
        <v>91.21973</v>
      </c>
      <c r="AG128" s="1">
        <v>94.84211</v>
      </c>
      <c r="AH128" s="1">
        <v>96.8155</v>
      </c>
      <c r="AP128" s="1">
        <v>94.29245</v>
      </c>
      <c r="AQ128" s="1">
        <v>2.838094</v>
      </c>
      <c r="AR128" s="1">
        <v>3.01</v>
      </c>
    </row>
    <row r="129" ht="14.25" customHeight="1">
      <c r="A129" s="1" t="s">
        <v>0</v>
      </c>
      <c r="B129" s="1" t="s">
        <v>45</v>
      </c>
      <c r="C129" s="1" t="s">
        <v>46</v>
      </c>
      <c r="D129" s="1" t="s">
        <v>47</v>
      </c>
      <c r="F129" s="1" t="s">
        <v>4</v>
      </c>
      <c r="G129" s="1" t="s">
        <v>10</v>
      </c>
      <c r="H129" s="1" t="s">
        <v>6</v>
      </c>
      <c r="I129" s="1">
        <v>228.812</v>
      </c>
      <c r="J129" s="1">
        <v>1.0</v>
      </c>
      <c r="K129" s="1" t="s">
        <v>7</v>
      </c>
      <c r="L129" s="1">
        <v>2.0E-4</v>
      </c>
      <c r="M129" s="1">
        <v>7.0E-4</v>
      </c>
      <c r="N129" s="1">
        <v>4.0E-4</v>
      </c>
      <c r="O129" s="1">
        <f t="shared" si="1"/>
        <v>0.0004333333333</v>
      </c>
      <c r="V129" s="1">
        <v>4.0E-4</v>
      </c>
      <c r="W129" s="1">
        <v>2.0E-4</v>
      </c>
      <c r="X129" s="1">
        <v>58.4</v>
      </c>
      <c r="Y129" s="1">
        <v>1.0</v>
      </c>
      <c r="Z129" s="1" t="s">
        <v>48</v>
      </c>
      <c r="AE129" s="1" t="s">
        <v>8</v>
      </c>
      <c r="AF129" s="1">
        <v>0.3331528</v>
      </c>
      <c r="AG129" s="1">
        <v>1.226221</v>
      </c>
      <c r="AH129" s="1">
        <v>0.7378494</v>
      </c>
      <c r="AP129" s="1">
        <v>0.765741</v>
      </c>
      <c r="AQ129" s="1">
        <v>0.4471868</v>
      </c>
      <c r="AR129" s="1">
        <v>58.4</v>
      </c>
    </row>
    <row r="130" ht="14.25" customHeight="1">
      <c r="A130" s="1" t="s">
        <v>0</v>
      </c>
      <c r="B130" s="1" t="s">
        <v>45</v>
      </c>
      <c r="C130" s="1" t="s">
        <v>46</v>
      </c>
      <c r="D130" s="1" t="s">
        <v>47</v>
      </c>
      <c r="F130" s="1" t="s">
        <v>4</v>
      </c>
      <c r="G130" s="1" t="s">
        <v>11</v>
      </c>
      <c r="H130" s="1" t="s">
        <v>6</v>
      </c>
      <c r="I130" s="1">
        <v>233.527</v>
      </c>
      <c r="J130" s="1">
        <v>1.0</v>
      </c>
      <c r="K130" s="1" t="s">
        <v>7</v>
      </c>
      <c r="L130" s="1">
        <v>0.0055</v>
      </c>
      <c r="M130" s="1">
        <v>0.0057</v>
      </c>
      <c r="N130" s="1">
        <v>0.0055</v>
      </c>
      <c r="O130" s="1">
        <f t="shared" si="1"/>
        <v>0.005566666667</v>
      </c>
      <c r="V130" s="1">
        <v>0.0056</v>
      </c>
      <c r="W130" s="1">
        <v>1.0E-4</v>
      </c>
      <c r="X130" s="1">
        <v>2.39</v>
      </c>
      <c r="Y130" s="1">
        <v>1.0</v>
      </c>
      <c r="Z130" s="1" t="s">
        <v>48</v>
      </c>
      <c r="AE130" s="1" t="s">
        <v>8</v>
      </c>
      <c r="AF130" s="1">
        <v>16.87095</v>
      </c>
      <c r="AG130" s="1">
        <v>17.66052</v>
      </c>
      <c r="AH130" s="1">
        <v>17.06584</v>
      </c>
      <c r="AP130" s="1">
        <v>17.1991</v>
      </c>
      <c r="AQ130" s="1">
        <v>0.4113083</v>
      </c>
      <c r="AR130" s="1">
        <v>2.39</v>
      </c>
    </row>
    <row r="131" ht="14.25" customHeight="1">
      <c r="A131" s="1" t="s">
        <v>0</v>
      </c>
      <c r="B131" s="1" t="s">
        <v>45</v>
      </c>
      <c r="C131" s="1" t="s">
        <v>46</v>
      </c>
      <c r="D131" s="1" t="s">
        <v>47</v>
      </c>
      <c r="F131" s="1" t="s">
        <v>4</v>
      </c>
      <c r="G131" s="1" t="s">
        <v>12</v>
      </c>
      <c r="H131" s="1" t="s">
        <v>6</v>
      </c>
      <c r="I131" s="1">
        <v>234.861</v>
      </c>
      <c r="J131" s="1">
        <v>1.0</v>
      </c>
      <c r="K131" s="1" t="s">
        <v>7</v>
      </c>
      <c r="L131" s="1">
        <v>-0.001</v>
      </c>
      <c r="M131" s="1">
        <v>-0.0014</v>
      </c>
      <c r="N131" s="1">
        <v>-0.0013</v>
      </c>
      <c r="O131" s="1">
        <f t="shared" si="1"/>
        <v>-0.001233333333</v>
      </c>
      <c r="V131" s="1">
        <v>-0.0012</v>
      </c>
      <c r="W131" s="1">
        <v>2.0E-4</v>
      </c>
      <c r="X131" s="1">
        <v>16.91</v>
      </c>
      <c r="Y131" s="1">
        <v>1.0</v>
      </c>
      <c r="Z131" s="1" t="s">
        <v>48</v>
      </c>
      <c r="AE131" s="1" t="s">
        <v>8</v>
      </c>
      <c r="AF131" s="1">
        <v>-0.7988909</v>
      </c>
      <c r="AG131" s="1">
        <v>-1.120517</v>
      </c>
      <c r="AH131" s="1">
        <v>-1.034129</v>
      </c>
      <c r="AP131" s="1">
        <v>-0.9845125</v>
      </c>
      <c r="AQ131" s="1">
        <v>0.166455</v>
      </c>
      <c r="AR131" s="1">
        <v>16.91</v>
      </c>
    </row>
    <row r="132" ht="14.25" customHeight="1">
      <c r="A132" s="1" t="s">
        <v>0</v>
      </c>
      <c r="B132" s="1" t="s">
        <v>45</v>
      </c>
      <c r="C132" s="1" t="s">
        <v>46</v>
      </c>
      <c r="D132" s="1" t="s">
        <v>47</v>
      </c>
      <c r="F132" s="1" t="s">
        <v>4</v>
      </c>
      <c r="G132" s="1" t="s">
        <v>13</v>
      </c>
      <c r="H132" s="1" t="s">
        <v>6</v>
      </c>
      <c r="I132" s="1">
        <v>226.502</v>
      </c>
      <c r="J132" s="1">
        <v>1.0</v>
      </c>
      <c r="K132" s="1" t="s">
        <v>7</v>
      </c>
      <c r="L132" s="1">
        <v>-3.0E-4</v>
      </c>
      <c r="M132" s="1">
        <v>-6.0E-4</v>
      </c>
      <c r="N132" s="1">
        <v>-0.0012</v>
      </c>
      <c r="O132" s="1">
        <f t="shared" si="1"/>
        <v>-0.0007</v>
      </c>
      <c r="V132" s="1">
        <v>-7.0E-4</v>
      </c>
      <c r="W132" s="1">
        <v>5.0E-4</v>
      </c>
      <c r="X132" s="1">
        <v>69.56</v>
      </c>
      <c r="Y132" s="1">
        <v>1.0</v>
      </c>
      <c r="Z132" s="1" t="s">
        <v>48</v>
      </c>
      <c r="AE132" s="1" t="s">
        <v>8</v>
      </c>
      <c r="AF132" s="1">
        <v>-0.5333701</v>
      </c>
      <c r="AG132" s="1">
        <v>-1.024385</v>
      </c>
      <c r="AH132" s="1">
        <v>-2.246278</v>
      </c>
      <c r="AP132" s="1">
        <v>-1.268011</v>
      </c>
      <c r="AQ132" s="1">
        <v>0.8820591</v>
      </c>
      <c r="AR132" s="1">
        <v>69.56</v>
      </c>
    </row>
    <row r="133" ht="14.25" customHeight="1">
      <c r="A133" s="1" t="s">
        <v>0</v>
      </c>
      <c r="B133" s="1" t="s">
        <v>45</v>
      </c>
      <c r="C133" s="1" t="s">
        <v>46</v>
      </c>
      <c r="D133" s="1" t="s">
        <v>47</v>
      </c>
      <c r="F133" s="1" t="s">
        <v>4</v>
      </c>
      <c r="G133" s="1" t="s">
        <v>14</v>
      </c>
      <c r="H133" s="1" t="s">
        <v>6</v>
      </c>
      <c r="I133" s="1">
        <v>228.616</v>
      </c>
      <c r="J133" s="1">
        <v>1.0</v>
      </c>
      <c r="K133" s="1" t="s">
        <v>7</v>
      </c>
      <c r="L133" s="1">
        <v>4.0E-4</v>
      </c>
      <c r="M133" s="1">
        <v>0.0018</v>
      </c>
      <c r="N133" s="1">
        <v>8.0E-4</v>
      </c>
      <c r="O133" s="1">
        <f t="shared" si="1"/>
        <v>0.001</v>
      </c>
      <c r="V133" s="1">
        <v>0.001</v>
      </c>
      <c r="W133" s="1">
        <v>7.0E-4</v>
      </c>
      <c r="X133" s="1">
        <v>68.73</v>
      </c>
      <c r="Y133" s="1">
        <v>1.0</v>
      </c>
      <c r="Z133" s="1" t="s">
        <v>48</v>
      </c>
      <c r="AE133" s="1" t="s">
        <v>8</v>
      </c>
      <c r="AF133" s="1">
        <v>0.3713944</v>
      </c>
      <c r="AG133" s="1">
        <v>1.500881</v>
      </c>
      <c r="AH133" s="1">
        <v>0.6775378</v>
      </c>
      <c r="AP133" s="1">
        <v>0.8499379</v>
      </c>
      <c r="AQ133" s="1">
        <v>0.584146</v>
      </c>
      <c r="AR133" s="1">
        <v>68.73</v>
      </c>
    </row>
    <row r="134" ht="14.25" customHeight="1">
      <c r="A134" s="1" t="s">
        <v>0</v>
      </c>
      <c r="B134" s="1" t="s">
        <v>45</v>
      </c>
      <c r="C134" s="1" t="s">
        <v>46</v>
      </c>
      <c r="D134" s="1" t="s">
        <v>47</v>
      </c>
      <c r="F134" s="1" t="s">
        <v>4</v>
      </c>
      <c r="G134" s="1" t="s">
        <v>15</v>
      </c>
      <c r="H134" s="1" t="s">
        <v>6</v>
      </c>
      <c r="I134" s="1">
        <v>267.716</v>
      </c>
      <c r="J134" s="1">
        <v>1.0</v>
      </c>
      <c r="K134" s="1" t="s">
        <v>7</v>
      </c>
      <c r="L134" s="1">
        <v>0.0072</v>
      </c>
      <c r="M134" s="1">
        <v>0.0064</v>
      </c>
      <c r="N134" s="1">
        <v>0.0069</v>
      </c>
      <c r="O134" s="1">
        <f t="shared" si="1"/>
        <v>0.006833333333</v>
      </c>
      <c r="V134" s="1">
        <v>0.0068</v>
      </c>
      <c r="W134" s="1">
        <v>4.0E-4</v>
      </c>
      <c r="X134" s="1">
        <v>5.96</v>
      </c>
      <c r="Y134" s="1">
        <v>1.0</v>
      </c>
      <c r="Z134" s="1" t="s">
        <v>48</v>
      </c>
      <c r="AE134" s="1" t="s">
        <v>8</v>
      </c>
      <c r="AF134" s="1">
        <v>23.17701</v>
      </c>
      <c r="AG134" s="1">
        <v>20.57873</v>
      </c>
      <c r="AH134" s="1">
        <v>22.15161</v>
      </c>
      <c r="AP134" s="1">
        <v>21.96912</v>
      </c>
      <c r="AQ134" s="1">
        <v>1.308716</v>
      </c>
      <c r="AR134" s="1">
        <v>5.96</v>
      </c>
    </row>
    <row r="135" ht="14.25" customHeight="1">
      <c r="A135" s="1" t="s">
        <v>0</v>
      </c>
      <c r="B135" s="1" t="s">
        <v>45</v>
      </c>
      <c r="C135" s="1" t="s">
        <v>46</v>
      </c>
      <c r="D135" s="1" t="s">
        <v>47</v>
      </c>
      <c r="F135" s="1" t="s">
        <v>4</v>
      </c>
      <c r="G135" s="1" t="s">
        <v>16</v>
      </c>
      <c r="H135" s="1" t="s">
        <v>6</v>
      </c>
      <c r="I135" s="1">
        <v>324.754</v>
      </c>
      <c r="J135" s="1">
        <v>1.0</v>
      </c>
      <c r="K135" s="1" t="s">
        <v>7</v>
      </c>
      <c r="L135" s="1">
        <v>0.012</v>
      </c>
      <c r="M135" s="1">
        <v>0.0118</v>
      </c>
      <c r="N135" s="1">
        <v>0.0121</v>
      </c>
      <c r="O135" s="1">
        <f t="shared" si="1"/>
        <v>0.01196666667</v>
      </c>
      <c r="V135" s="1">
        <v>0.012</v>
      </c>
      <c r="W135" s="1">
        <v>1.0E-4</v>
      </c>
      <c r="X135" s="1">
        <v>1.14</v>
      </c>
      <c r="Y135" s="1">
        <v>1.0</v>
      </c>
      <c r="Z135" s="1" t="s">
        <v>48</v>
      </c>
      <c r="AE135" s="1" t="s">
        <v>8</v>
      </c>
      <c r="AF135" s="1">
        <v>41.17107</v>
      </c>
      <c r="AG135" s="1">
        <v>40.54721</v>
      </c>
      <c r="AH135" s="1">
        <v>41.46741</v>
      </c>
      <c r="AP135" s="1">
        <v>41.0619</v>
      </c>
      <c r="AQ135" s="1">
        <v>0.4697153</v>
      </c>
      <c r="AR135" s="1">
        <v>1.14</v>
      </c>
    </row>
    <row r="136" ht="14.25" customHeight="1">
      <c r="A136" s="1" t="s">
        <v>0</v>
      </c>
      <c r="B136" s="1" t="s">
        <v>45</v>
      </c>
      <c r="C136" s="1" t="s">
        <v>46</v>
      </c>
      <c r="D136" s="1" t="s">
        <v>47</v>
      </c>
      <c r="F136" s="1" t="s">
        <v>4</v>
      </c>
      <c r="G136" s="1" t="s">
        <v>17</v>
      </c>
      <c r="H136" s="1" t="s">
        <v>6</v>
      </c>
      <c r="I136" s="1">
        <v>234.349</v>
      </c>
      <c r="J136" s="1">
        <v>1.0</v>
      </c>
      <c r="K136" s="1" t="s">
        <v>7</v>
      </c>
      <c r="L136" s="1">
        <v>0.0483</v>
      </c>
      <c r="M136" s="1">
        <v>0.0494</v>
      </c>
      <c r="N136" s="1">
        <v>0.0492</v>
      </c>
      <c r="O136" s="1">
        <f t="shared" si="1"/>
        <v>0.04896666667</v>
      </c>
      <c r="V136" s="1">
        <v>0.049</v>
      </c>
      <c r="W136" s="1">
        <v>6.0E-4</v>
      </c>
      <c r="X136" s="1">
        <v>1.2</v>
      </c>
      <c r="Y136" s="1">
        <v>1.0</v>
      </c>
      <c r="AE136" s="1" t="s">
        <v>8</v>
      </c>
      <c r="AF136" s="1">
        <v>65.72582</v>
      </c>
      <c r="AG136" s="1">
        <v>67.21928</v>
      </c>
      <c r="AH136" s="1">
        <v>66.98282</v>
      </c>
      <c r="AP136" s="1">
        <v>66.64264</v>
      </c>
      <c r="AQ136" s="1">
        <v>0.8027427</v>
      </c>
      <c r="AR136" s="1">
        <v>1.2</v>
      </c>
    </row>
    <row r="137" ht="14.25" customHeight="1">
      <c r="A137" s="1" t="s">
        <v>0</v>
      </c>
      <c r="B137" s="1" t="s">
        <v>45</v>
      </c>
      <c r="C137" s="1" t="s">
        <v>46</v>
      </c>
      <c r="D137" s="1" t="s">
        <v>47</v>
      </c>
      <c r="F137" s="1" t="s">
        <v>4</v>
      </c>
      <c r="G137" s="1" t="s">
        <v>18</v>
      </c>
      <c r="H137" s="1" t="s">
        <v>6</v>
      </c>
      <c r="I137" s="1">
        <v>769.896</v>
      </c>
      <c r="J137" s="1">
        <v>1.0</v>
      </c>
      <c r="K137" s="1" t="s">
        <v>7</v>
      </c>
      <c r="L137" s="1">
        <v>0.113</v>
      </c>
      <c r="M137" s="1">
        <v>0.117</v>
      </c>
      <c r="N137" s="1">
        <v>0.12</v>
      </c>
      <c r="O137" s="1">
        <f t="shared" si="1"/>
        <v>0.1166666667</v>
      </c>
      <c r="V137" s="1">
        <v>0.117</v>
      </c>
      <c r="W137" s="1">
        <v>0.0034</v>
      </c>
      <c r="X137" s="1">
        <v>2.89</v>
      </c>
      <c r="Y137" s="1">
        <v>1.0</v>
      </c>
      <c r="Z137" s="1" t="s">
        <v>48</v>
      </c>
      <c r="AE137" s="1" t="s">
        <v>8</v>
      </c>
      <c r="AF137" s="1">
        <v>96.87336</v>
      </c>
      <c r="AG137" s="1">
        <v>100.2168</v>
      </c>
      <c r="AH137" s="1">
        <v>102.6294</v>
      </c>
      <c r="AP137" s="1">
        <v>99.90653</v>
      </c>
      <c r="AQ137" s="1">
        <v>2.890541</v>
      </c>
      <c r="AR137" s="1">
        <v>2.89</v>
      </c>
    </row>
    <row r="138" ht="14.25" customHeight="1">
      <c r="A138" s="1" t="s">
        <v>0</v>
      </c>
      <c r="B138" s="1" t="s">
        <v>45</v>
      </c>
      <c r="C138" s="1" t="s">
        <v>46</v>
      </c>
      <c r="D138" s="1" t="s">
        <v>47</v>
      </c>
      <c r="F138" s="1" t="s">
        <v>4</v>
      </c>
      <c r="G138" s="1" t="s">
        <v>19</v>
      </c>
      <c r="H138" s="1" t="s">
        <v>6</v>
      </c>
      <c r="I138" s="1">
        <v>257.61</v>
      </c>
      <c r="J138" s="1">
        <v>1.0</v>
      </c>
      <c r="K138" s="1" t="s">
        <v>7</v>
      </c>
      <c r="L138" s="1">
        <v>0.001</v>
      </c>
      <c r="M138" s="1">
        <v>0.001</v>
      </c>
      <c r="N138" s="1">
        <v>9.0E-4</v>
      </c>
      <c r="O138" s="1">
        <f t="shared" si="1"/>
        <v>0.0009666666667</v>
      </c>
      <c r="V138" s="1">
        <v>0.001</v>
      </c>
      <c r="W138" s="1">
        <v>0.0</v>
      </c>
      <c r="X138" s="1">
        <v>4.47</v>
      </c>
      <c r="Y138" s="1">
        <v>1.0</v>
      </c>
      <c r="Z138" s="1" t="s">
        <v>48</v>
      </c>
      <c r="AE138" s="1" t="s">
        <v>8</v>
      </c>
      <c r="AF138" s="1">
        <v>9.439636</v>
      </c>
      <c r="AG138" s="1">
        <v>9.482418</v>
      </c>
      <c r="AH138" s="1">
        <v>8.747855</v>
      </c>
      <c r="AP138" s="1">
        <v>9.223303</v>
      </c>
      <c r="AQ138" s="1">
        <v>0.4123052</v>
      </c>
      <c r="AR138" s="1">
        <v>4.47</v>
      </c>
    </row>
    <row r="139" ht="14.25" customHeight="1">
      <c r="A139" s="1" t="s">
        <v>0</v>
      </c>
      <c r="B139" s="1" t="s">
        <v>45</v>
      </c>
      <c r="C139" s="1" t="s">
        <v>46</v>
      </c>
      <c r="D139" s="1" t="s">
        <v>47</v>
      </c>
      <c r="F139" s="1" t="s">
        <v>4</v>
      </c>
      <c r="G139" s="1" t="s">
        <v>20</v>
      </c>
      <c r="H139" s="1" t="s">
        <v>6</v>
      </c>
      <c r="I139" s="1">
        <v>281.615</v>
      </c>
      <c r="J139" s="1">
        <v>1.0</v>
      </c>
      <c r="K139" s="1" t="s">
        <v>7</v>
      </c>
      <c r="L139" s="1">
        <v>-0.0048</v>
      </c>
      <c r="M139" s="1">
        <v>-0.0047</v>
      </c>
      <c r="N139" s="1">
        <v>-0.0053</v>
      </c>
      <c r="O139" s="1">
        <f t="shared" si="1"/>
        <v>-0.004933333333</v>
      </c>
      <c r="V139" s="1">
        <v>-0.005</v>
      </c>
      <c r="W139" s="1">
        <v>3.0E-4</v>
      </c>
      <c r="X139" s="1">
        <v>6.46</v>
      </c>
      <c r="Y139" s="1">
        <v>1.0</v>
      </c>
      <c r="Z139" s="1" t="s">
        <v>48</v>
      </c>
      <c r="AE139" s="1" t="s">
        <v>8</v>
      </c>
      <c r="AF139" s="1">
        <v>-7.838268</v>
      </c>
      <c r="AG139" s="1">
        <v>-7.686172</v>
      </c>
      <c r="AH139" s="1">
        <v>-8.654983</v>
      </c>
      <c r="AP139" s="1">
        <v>-8.059807</v>
      </c>
      <c r="AQ139" s="1">
        <v>0.5210169</v>
      </c>
      <c r="AR139" s="1">
        <v>6.46</v>
      </c>
    </row>
    <row r="140" ht="14.25" customHeight="1">
      <c r="A140" s="1" t="s">
        <v>0</v>
      </c>
      <c r="B140" s="1" t="s">
        <v>45</v>
      </c>
      <c r="C140" s="1" t="s">
        <v>46</v>
      </c>
      <c r="D140" s="1" t="s">
        <v>47</v>
      </c>
      <c r="F140" s="1" t="s">
        <v>4</v>
      </c>
      <c r="G140" s="1" t="s">
        <v>21</v>
      </c>
      <c r="H140" s="1" t="s">
        <v>6</v>
      </c>
      <c r="I140" s="1">
        <v>231.604</v>
      </c>
      <c r="J140" s="1">
        <v>1.0</v>
      </c>
      <c r="K140" s="1" t="s">
        <v>7</v>
      </c>
      <c r="L140" s="1">
        <v>0.0021</v>
      </c>
      <c r="M140" s="1">
        <v>0.0018</v>
      </c>
      <c r="N140" s="1">
        <v>6.0E-4</v>
      </c>
      <c r="O140" s="1">
        <f t="shared" si="1"/>
        <v>0.0015</v>
      </c>
      <c r="V140" s="1">
        <v>0.0015</v>
      </c>
      <c r="W140" s="1">
        <v>8.0E-4</v>
      </c>
      <c r="X140" s="1">
        <v>51.3</v>
      </c>
      <c r="Y140" s="1">
        <v>1.0</v>
      </c>
      <c r="Z140" s="1" t="s">
        <v>48</v>
      </c>
      <c r="AE140" s="1" t="s">
        <v>8</v>
      </c>
      <c r="AF140" s="1">
        <v>2.416978</v>
      </c>
      <c r="AG140" s="1">
        <v>2.139698</v>
      </c>
      <c r="AH140" s="1">
        <v>0.7307188</v>
      </c>
      <c r="AP140" s="1">
        <v>1.762465</v>
      </c>
      <c r="AQ140" s="1">
        <v>0.9042102</v>
      </c>
      <c r="AR140" s="1">
        <v>51.3</v>
      </c>
    </row>
    <row r="141" ht="14.25" customHeight="1">
      <c r="A141" s="1" t="s">
        <v>0</v>
      </c>
      <c r="B141" s="1" t="s">
        <v>45</v>
      </c>
      <c r="C141" s="1" t="s">
        <v>46</v>
      </c>
      <c r="D141" s="1" t="s">
        <v>47</v>
      </c>
      <c r="F141" s="1" t="s">
        <v>4</v>
      </c>
      <c r="G141" s="1" t="s">
        <v>22</v>
      </c>
      <c r="H141" s="1" t="s">
        <v>6</v>
      </c>
      <c r="I141" s="1">
        <v>220.353</v>
      </c>
      <c r="J141" s="1">
        <v>1.0</v>
      </c>
      <c r="K141" s="1" t="s">
        <v>7</v>
      </c>
      <c r="L141" s="1">
        <v>0.0029</v>
      </c>
      <c r="M141" s="1">
        <v>0.0012</v>
      </c>
      <c r="N141" s="1">
        <v>0.0031</v>
      </c>
      <c r="O141" s="1">
        <f t="shared" si="1"/>
        <v>0.0024</v>
      </c>
      <c r="V141" s="1">
        <v>0.0024</v>
      </c>
      <c r="W141" s="1">
        <v>0.0011</v>
      </c>
      <c r="X141" s="1">
        <v>43.89</v>
      </c>
      <c r="Y141" s="1">
        <v>1.0</v>
      </c>
      <c r="Z141" s="1" t="s">
        <v>48</v>
      </c>
      <c r="AE141" s="1" t="s">
        <v>8</v>
      </c>
      <c r="AF141" s="1">
        <v>0.7521984</v>
      </c>
      <c r="AG141" s="1">
        <v>0.3057028</v>
      </c>
      <c r="AH141" s="1">
        <v>0.7956038</v>
      </c>
      <c r="AP141" s="1">
        <v>0.617835</v>
      </c>
      <c r="AQ141" s="1">
        <v>0.2711843</v>
      </c>
      <c r="AR141" s="1">
        <v>43.89</v>
      </c>
    </row>
    <row r="142" ht="14.25" customHeight="1">
      <c r="A142" s="1" t="s">
        <v>0</v>
      </c>
      <c r="B142" s="1" t="s">
        <v>45</v>
      </c>
      <c r="C142" s="1" t="s">
        <v>46</v>
      </c>
      <c r="D142" s="1" t="s">
        <v>47</v>
      </c>
      <c r="F142" s="1" t="s">
        <v>4</v>
      </c>
      <c r="G142" s="1" t="s">
        <v>23</v>
      </c>
      <c r="H142" s="1" t="s">
        <v>6</v>
      </c>
      <c r="I142" s="1">
        <v>231.147</v>
      </c>
      <c r="J142" s="1">
        <v>1.0</v>
      </c>
      <c r="K142" s="1" t="s">
        <v>7</v>
      </c>
      <c r="L142" s="1">
        <v>5.0E-4</v>
      </c>
      <c r="M142" s="1">
        <v>-6.0E-4</v>
      </c>
      <c r="N142" s="1">
        <v>0.0012</v>
      </c>
      <c r="O142" s="1">
        <f t="shared" si="1"/>
        <v>0.0003666666667</v>
      </c>
      <c r="V142" s="1">
        <v>4.0E-4</v>
      </c>
      <c r="W142" s="1">
        <v>9.0E-4</v>
      </c>
      <c r="X142" s="1">
        <v>233.04</v>
      </c>
      <c r="Y142" s="1">
        <v>1.0</v>
      </c>
      <c r="Z142" s="1" t="s">
        <v>48</v>
      </c>
      <c r="AE142" s="1" t="s">
        <v>8</v>
      </c>
      <c r="AF142" s="1">
        <v>0.3201457</v>
      </c>
      <c r="AG142" s="1">
        <v>-0.3656016</v>
      </c>
      <c r="AH142" s="1">
        <v>0.799</v>
      </c>
      <c r="AP142" s="1">
        <v>0.2511814</v>
      </c>
      <c r="AQ142" s="1">
        <v>0.5853557</v>
      </c>
      <c r="AR142" s="1">
        <v>233.04</v>
      </c>
    </row>
    <row r="143" ht="14.25" customHeight="1">
      <c r="A143" s="1" t="s">
        <v>0</v>
      </c>
      <c r="B143" s="1" t="s">
        <v>45</v>
      </c>
      <c r="C143" s="1" t="s">
        <v>46</v>
      </c>
      <c r="D143" s="1" t="s">
        <v>47</v>
      </c>
      <c r="F143" s="1" t="s">
        <v>4</v>
      </c>
      <c r="G143" s="1" t="s">
        <v>24</v>
      </c>
      <c r="H143" s="1" t="s">
        <v>6</v>
      </c>
      <c r="I143" s="1">
        <v>203.985</v>
      </c>
      <c r="J143" s="1">
        <v>1.0</v>
      </c>
      <c r="K143" s="1" t="s">
        <v>7</v>
      </c>
      <c r="L143" s="1">
        <v>-0.0989</v>
      </c>
      <c r="M143" s="1">
        <v>-0.0974</v>
      </c>
      <c r="N143" s="1">
        <v>-0.0855</v>
      </c>
      <c r="O143" s="1">
        <f t="shared" si="1"/>
        <v>-0.09393333333</v>
      </c>
      <c r="V143" s="1">
        <v>-0.0939</v>
      </c>
      <c r="W143" s="1">
        <v>0.0073</v>
      </c>
      <c r="X143" s="1">
        <v>7.81</v>
      </c>
      <c r="Y143" s="1">
        <v>1.0</v>
      </c>
      <c r="Z143" s="1" t="s">
        <v>48</v>
      </c>
      <c r="AE143" s="1" t="s">
        <v>8</v>
      </c>
      <c r="AF143" s="1">
        <v>-3.203752</v>
      </c>
      <c r="AG143" s="1">
        <v>-3.155136</v>
      </c>
      <c r="AH143" s="1">
        <v>-2.770082</v>
      </c>
      <c r="AP143" s="1">
        <v>-3.04299</v>
      </c>
      <c r="AQ143" s="1">
        <v>0.2375923</v>
      </c>
      <c r="AR143" s="1">
        <v>7.81</v>
      </c>
    </row>
    <row r="144" ht="14.25" customHeight="1">
      <c r="A144" s="1" t="s">
        <v>0</v>
      </c>
      <c r="B144" s="1" t="s">
        <v>45</v>
      </c>
      <c r="C144" s="1" t="s">
        <v>46</v>
      </c>
      <c r="D144" s="1" t="s">
        <v>47</v>
      </c>
      <c r="F144" s="1" t="s">
        <v>4</v>
      </c>
      <c r="G144" s="1" t="s">
        <v>25</v>
      </c>
      <c r="H144" s="1" t="s">
        <v>6</v>
      </c>
      <c r="I144" s="1">
        <v>189.989</v>
      </c>
      <c r="J144" s="1">
        <v>1.0</v>
      </c>
      <c r="K144" s="1" t="s">
        <v>7</v>
      </c>
      <c r="L144" s="1">
        <v>-0.0031</v>
      </c>
      <c r="M144" s="1">
        <v>0.0026</v>
      </c>
      <c r="N144" s="1">
        <v>-0.0088</v>
      </c>
      <c r="O144" s="1">
        <f t="shared" si="1"/>
        <v>-0.0031</v>
      </c>
      <c r="V144" s="1">
        <v>-0.0031</v>
      </c>
      <c r="W144" s="1">
        <v>0.0057</v>
      </c>
      <c r="X144" s="1">
        <v>184.5</v>
      </c>
      <c r="Y144" s="1">
        <v>1.0</v>
      </c>
      <c r="Z144" s="1" t="s">
        <v>48</v>
      </c>
      <c r="AE144" s="1" t="s">
        <v>8</v>
      </c>
      <c r="AF144" s="1">
        <v>-0.1703296</v>
      </c>
      <c r="AG144" s="1">
        <v>0.1446143</v>
      </c>
      <c r="AH144" s="1">
        <v>-0.4913119</v>
      </c>
      <c r="AP144" s="1">
        <v>-0.1723424</v>
      </c>
      <c r="AQ144" s="1">
        <v>0.3179679</v>
      </c>
      <c r="AR144" s="1">
        <v>184.5</v>
      </c>
    </row>
    <row r="145" ht="14.25" customHeight="1">
      <c r="A145" s="1" t="s">
        <v>0</v>
      </c>
      <c r="B145" s="1" t="s">
        <v>45</v>
      </c>
      <c r="C145" s="1" t="s">
        <v>46</v>
      </c>
      <c r="D145" s="1" t="s">
        <v>47</v>
      </c>
      <c r="F145" s="1" t="s">
        <v>4</v>
      </c>
      <c r="G145" s="1" t="s">
        <v>26</v>
      </c>
      <c r="H145" s="1" t="s">
        <v>6</v>
      </c>
      <c r="I145" s="1">
        <v>351.924</v>
      </c>
      <c r="J145" s="1">
        <v>1.0</v>
      </c>
      <c r="K145" s="1" t="s">
        <v>7</v>
      </c>
      <c r="L145" s="1">
        <v>0.024</v>
      </c>
      <c r="M145" s="1">
        <v>0.0062</v>
      </c>
      <c r="N145" s="1">
        <v>0.018</v>
      </c>
      <c r="O145" s="1">
        <f t="shared" si="1"/>
        <v>0.01606666667</v>
      </c>
      <c r="V145" s="1">
        <v>0.0161</v>
      </c>
      <c r="W145" s="1">
        <v>0.0091</v>
      </c>
      <c r="X145" s="1">
        <v>56.24</v>
      </c>
      <c r="Y145" s="1">
        <v>1.0</v>
      </c>
      <c r="Z145" s="1" t="s">
        <v>48</v>
      </c>
      <c r="AE145" s="1" t="s">
        <v>8</v>
      </c>
      <c r="AF145" s="1">
        <v>5.410795</v>
      </c>
      <c r="AG145" s="1">
        <v>1.403255</v>
      </c>
      <c r="AH145" s="1">
        <v>4.065664</v>
      </c>
      <c r="AP145" s="1">
        <v>3.626571</v>
      </c>
      <c r="AQ145" s="1">
        <v>2.039533</v>
      </c>
      <c r="AR145" s="1">
        <v>56.24</v>
      </c>
    </row>
    <row r="146" ht="14.25" customHeight="1">
      <c r="A146" s="1" t="s">
        <v>0</v>
      </c>
      <c r="B146" s="1" t="s">
        <v>45</v>
      </c>
      <c r="C146" s="1" t="s">
        <v>46</v>
      </c>
      <c r="D146" s="1" t="s">
        <v>47</v>
      </c>
      <c r="F146" s="1" t="s">
        <v>4</v>
      </c>
      <c r="G146" s="1" t="s">
        <v>27</v>
      </c>
      <c r="H146" s="1" t="s">
        <v>6</v>
      </c>
      <c r="I146" s="1">
        <v>311.071</v>
      </c>
      <c r="J146" s="1">
        <v>1.0</v>
      </c>
      <c r="K146" s="1" t="s">
        <v>7</v>
      </c>
      <c r="L146" s="1">
        <v>0.0016</v>
      </c>
      <c r="M146" s="1">
        <v>0.0018</v>
      </c>
      <c r="N146" s="1">
        <v>0.0024</v>
      </c>
      <c r="O146" s="1">
        <f t="shared" si="1"/>
        <v>0.001933333333</v>
      </c>
      <c r="V146" s="1">
        <v>0.0019</v>
      </c>
      <c r="W146" s="1">
        <v>4.0E-4</v>
      </c>
      <c r="X146" s="1">
        <v>19.62</v>
      </c>
      <c r="Y146" s="1">
        <v>1.0</v>
      </c>
      <c r="Z146" s="1" t="s">
        <v>48</v>
      </c>
      <c r="AE146" s="1" t="s">
        <v>8</v>
      </c>
      <c r="AF146" s="1">
        <v>6.904963</v>
      </c>
      <c r="AG146" s="1">
        <v>7.593301</v>
      </c>
      <c r="AH146" s="1">
        <v>9.95338</v>
      </c>
      <c r="AP146" s="1">
        <v>8.150548</v>
      </c>
      <c r="AQ146" s="1">
        <v>1.598783</v>
      </c>
      <c r="AR146" s="1">
        <v>19.62</v>
      </c>
    </row>
    <row r="147" ht="14.25" customHeight="1">
      <c r="A147" s="1" t="s">
        <v>0</v>
      </c>
      <c r="B147" s="1" t="s">
        <v>45</v>
      </c>
      <c r="C147" s="1" t="s">
        <v>46</v>
      </c>
      <c r="D147" s="1" t="s">
        <v>47</v>
      </c>
      <c r="F147" s="1" t="s">
        <v>4</v>
      </c>
      <c r="G147" s="1" t="s">
        <v>28</v>
      </c>
      <c r="H147" s="1" t="s">
        <v>6</v>
      </c>
      <c r="I147" s="1">
        <v>213.856</v>
      </c>
      <c r="J147" s="1">
        <v>1.0</v>
      </c>
      <c r="K147" s="1" t="s">
        <v>7</v>
      </c>
      <c r="L147" s="1">
        <v>0.219</v>
      </c>
      <c r="M147" s="1">
        <v>0.227</v>
      </c>
      <c r="N147" s="1">
        <v>0.228</v>
      </c>
      <c r="O147" s="1">
        <f t="shared" si="1"/>
        <v>0.2246666667</v>
      </c>
      <c r="V147" s="1">
        <v>0.225</v>
      </c>
      <c r="W147" s="1">
        <v>0.0049</v>
      </c>
      <c r="X147" s="1">
        <v>2.18</v>
      </c>
      <c r="Y147" s="1">
        <v>1.0</v>
      </c>
      <c r="AE147" s="1" t="s">
        <v>8</v>
      </c>
      <c r="AF147" s="1">
        <v>493.4165</v>
      </c>
      <c r="AG147" s="1">
        <v>509.933</v>
      </c>
      <c r="AH147" s="1">
        <v>514.2699</v>
      </c>
      <c r="AP147" s="1">
        <v>505.8731</v>
      </c>
      <c r="AQ147" s="1">
        <v>11.00352</v>
      </c>
      <c r="AR147" s="1">
        <v>2.18</v>
      </c>
    </row>
    <row r="148" ht="14.25" customHeight="1">
      <c r="A148" s="1" t="s">
        <v>0</v>
      </c>
      <c r="B148" s="1" t="s">
        <v>45</v>
      </c>
      <c r="C148" s="1" t="s">
        <v>49</v>
      </c>
      <c r="D148" s="1" t="s">
        <v>50</v>
      </c>
      <c r="F148" s="1" t="s">
        <v>4</v>
      </c>
      <c r="G148" s="1" t="s">
        <v>5</v>
      </c>
      <c r="H148" s="1" t="s">
        <v>6</v>
      </c>
      <c r="I148" s="1">
        <v>328.068</v>
      </c>
      <c r="J148" s="1">
        <v>1.0</v>
      </c>
      <c r="K148" s="1" t="s">
        <v>7</v>
      </c>
      <c r="L148" s="1">
        <v>0.0191</v>
      </c>
      <c r="M148" s="1">
        <v>0.0194</v>
      </c>
      <c r="N148" s="1">
        <v>0.0202</v>
      </c>
      <c r="O148" s="1">
        <f t="shared" si="1"/>
        <v>0.01956666667</v>
      </c>
      <c r="V148" s="1">
        <v>0.0196</v>
      </c>
      <c r="W148" s="1">
        <v>6.0E-4</v>
      </c>
      <c r="X148" s="1">
        <v>3.07</v>
      </c>
      <c r="Y148" s="1">
        <v>1.0</v>
      </c>
      <c r="Z148" s="1" t="s">
        <v>48</v>
      </c>
      <c r="AE148" s="1" t="s">
        <v>8</v>
      </c>
      <c r="AF148" s="1">
        <v>35.74612</v>
      </c>
      <c r="AG148" s="1">
        <v>36.38821</v>
      </c>
      <c r="AH148" s="1">
        <v>37.93834</v>
      </c>
      <c r="AP148" s="1">
        <v>36.69089</v>
      </c>
      <c r="AQ148" s="1">
        <v>1.127018</v>
      </c>
      <c r="AR148" s="1">
        <v>3.07</v>
      </c>
    </row>
    <row r="149" ht="14.25" customHeight="1">
      <c r="A149" s="1" t="s">
        <v>0</v>
      </c>
      <c r="B149" s="1" t="s">
        <v>45</v>
      </c>
      <c r="C149" s="1" t="s">
        <v>49</v>
      </c>
      <c r="D149" s="1" t="s">
        <v>50</v>
      </c>
      <c r="F149" s="1" t="s">
        <v>4</v>
      </c>
      <c r="G149" s="1" t="s">
        <v>9</v>
      </c>
      <c r="H149" s="1" t="s">
        <v>6</v>
      </c>
      <c r="I149" s="1">
        <v>394.403</v>
      </c>
      <c r="J149" s="1">
        <v>1.0</v>
      </c>
      <c r="K149" s="1" t="s">
        <v>7</v>
      </c>
      <c r="L149" s="1">
        <v>0.965</v>
      </c>
      <c r="M149" s="1">
        <v>0.973</v>
      </c>
      <c r="N149" s="1">
        <v>0.955</v>
      </c>
      <c r="O149" s="1">
        <f t="shared" si="1"/>
        <v>0.9643333333</v>
      </c>
      <c r="V149" s="1">
        <v>0.964</v>
      </c>
      <c r="W149" s="1">
        <v>0.0092</v>
      </c>
      <c r="X149" s="1">
        <v>0.95</v>
      </c>
      <c r="Y149" s="1">
        <v>1.0</v>
      </c>
      <c r="Z149" s="1" t="s">
        <v>48</v>
      </c>
      <c r="AE149" s="1" t="s">
        <v>8</v>
      </c>
      <c r="AF149" s="1">
        <v>1930.31</v>
      </c>
      <c r="AG149" s="1">
        <v>1946.687</v>
      </c>
      <c r="AH149" s="1">
        <v>1910.059</v>
      </c>
      <c r="AP149" s="1">
        <v>1929.018</v>
      </c>
      <c r="AQ149" s="1">
        <v>18.34818</v>
      </c>
      <c r="AR149" s="1">
        <v>0.95</v>
      </c>
    </row>
    <row r="150" ht="14.25" customHeight="1">
      <c r="A150" s="1" t="s">
        <v>0</v>
      </c>
      <c r="B150" s="1" t="s">
        <v>45</v>
      </c>
      <c r="C150" s="1" t="s">
        <v>49</v>
      </c>
      <c r="D150" s="1" t="s">
        <v>50</v>
      </c>
      <c r="F150" s="1" t="s">
        <v>4</v>
      </c>
      <c r="G150" s="1" t="s">
        <v>10</v>
      </c>
      <c r="H150" s="1" t="s">
        <v>6</v>
      </c>
      <c r="I150" s="1">
        <v>228.812</v>
      </c>
      <c r="J150" s="1">
        <v>1.0</v>
      </c>
      <c r="K150" s="1" t="s">
        <v>7</v>
      </c>
      <c r="L150" s="1">
        <v>0.0092</v>
      </c>
      <c r="M150" s="1">
        <v>0.0076</v>
      </c>
      <c r="N150" s="1">
        <v>0.0075</v>
      </c>
      <c r="O150" s="1">
        <f t="shared" si="1"/>
        <v>0.0081</v>
      </c>
      <c r="V150" s="1">
        <v>0.0081</v>
      </c>
      <c r="W150" s="1">
        <v>9.0E-4</v>
      </c>
      <c r="X150" s="1">
        <v>11.69</v>
      </c>
      <c r="Y150" s="1">
        <v>1.0</v>
      </c>
      <c r="Z150" s="1" t="s">
        <v>48</v>
      </c>
      <c r="AE150" s="1" t="s">
        <v>8</v>
      </c>
      <c r="AF150" s="1">
        <v>16.43237</v>
      </c>
      <c r="AG150" s="1">
        <v>13.65422</v>
      </c>
      <c r="AH150" s="1">
        <v>13.36597</v>
      </c>
      <c r="AP150" s="1">
        <v>14.48419</v>
      </c>
      <c r="AQ150" s="1">
        <v>1.693323</v>
      </c>
      <c r="AR150" s="1">
        <v>11.69</v>
      </c>
    </row>
    <row r="151" ht="14.25" customHeight="1">
      <c r="A151" s="1" t="s">
        <v>0</v>
      </c>
      <c r="B151" s="1" t="s">
        <v>45</v>
      </c>
      <c r="C151" s="1" t="s">
        <v>49</v>
      </c>
      <c r="D151" s="1" t="s">
        <v>50</v>
      </c>
      <c r="F151" s="1" t="s">
        <v>4</v>
      </c>
      <c r="G151" s="1" t="s">
        <v>11</v>
      </c>
      <c r="H151" s="1" t="s">
        <v>6</v>
      </c>
      <c r="I151" s="1">
        <v>233.527</v>
      </c>
      <c r="J151" s="1">
        <v>1.0</v>
      </c>
      <c r="K151" s="1" t="s">
        <v>7</v>
      </c>
      <c r="L151" s="1">
        <v>0.0594</v>
      </c>
      <c r="M151" s="1">
        <v>0.0594</v>
      </c>
      <c r="N151" s="1">
        <v>0.0592</v>
      </c>
      <c r="O151" s="1">
        <f t="shared" si="1"/>
        <v>0.05933333333</v>
      </c>
      <c r="V151" s="1">
        <v>0.0593</v>
      </c>
      <c r="W151" s="1">
        <v>1.0E-4</v>
      </c>
      <c r="X151" s="1">
        <v>0.16</v>
      </c>
      <c r="Y151" s="1">
        <v>1.0</v>
      </c>
      <c r="Z151" s="1" t="s">
        <v>48</v>
      </c>
      <c r="AE151" s="1" t="s">
        <v>8</v>
      </c>
      <c r="AF151" s="1">
        <v>183.003</v>
      </c>
      <c r="AG151" s="1">
        <v>183.1395</v>
      </c>
      <c r="AH151" s="1">
        <v>182.5769</v>
      </c>
      <c r="AP151" s="1">
        <v>182.9064</v>
      </c>
      <c r="AQ151" s="1">
        <v>0.2934681</v>
      </c>
      <c r="AR151" s="1">
        <v>0.16</v>
      </c>
    </row>
    <row r="152" ht="14.25" customHeight="1">
      <c r="A152" s="1" t="s">
        <v>0</v>
      </c>
      <c r="B152" s="1" t="s">
        <v>45</v>
      </c>
      <c r="C152" s="1" t="s">
        <v>49</v>
      </c>
      <c r="D152" s="1" t="s">
        <v>50</v>
      </c>
      <c r="F152" s="1" t="s">
        <v>4</v>
      </c>
      <c r="G152" s="1" t="s">
        <v>12</v>
      </c>
      <c r="H152" s="1" t="s">
        <v>6</v>
      </c>
      <c r="I152" s="1">
        <v>234.861</v>
      </c>
      <c r="J152" s="1">
        <v>1.0</v>
      </c>
      <c r="K152" s="1" t="s">
        <v>7</v>
      </c>
      <c r="L152" s="1">
        <v>-0.0136</v>
      </c>
      <c r="M152" s="1">
        <v>-0.0142</v>
      </c>
      <c r="N152" s="1">
        <v>-0.0146</v>
      </c>
      <c r="O152" s="1">
        <f t="shared" si="1"/>
        <v>-0.01413333333</v>
      </c>
      <c r="V152" s="1">
        <v>-0.0142</v>
      </c>
      <c r="W152" s="1">
        <v>5.0E-4</v>
      </c>
      <c r="X152" s="1">
        <v>3.74</v>
      </c>
      <c r="Y152" s="1">
        <v>1.0</v>
      </c>
      <c r="Z152" s="1" t="s">
        <v>48</v>
      </c>
      <c r="AE152" s="1" t="s">
        <v>8</v>
      </c>
      <c r="AF152" s="1">
        <v>-10.89438</v>
      </c>
      <c r="AG152" s="1">
        <v>-11.41943</v>
      </c>
      <c r="AH152" s="1">
        <v>-11.73353</v>
      </c>
      <c r="AP152" s="1">
        <v>-11.34911</v>
      </c>
      <c r="AQ152" s="1">
        <v>0.4239751</v>
      </c>
      <c r="AR152" s="1">
        <v>3.74</v>
      </c>
    </row>
    <row r="153" ht="14.25" customHeight="1">
      <c r="A153" s="1" t="s">
        <v>0</v>
      </c>
      <c r="B153" s="1" t="s">
        <v>45</v>
      </c>
      <c r="C153" s="1" t="s">
        <v>49</v>
      </c>
      <c r="D153" s="1" t="s">
        <v>50</v>
      </c>
      <c r="F153" s="1" t="s">
        <v>4</v>
      </c>
      <c r="G153" s="1" t="s">
        <v>13</v>
      </c>
      <c r="H153" s="1" t="s">
        <v>6</v>
      </c>
      <c r="I153" s="1">
        <v>226.502</v>
      </c>
      <c r="J153" s="1">
        <v>1.0</v>
      </c>
      <c r="K153" s="1" t="s">
        <v>7</v>
      </c>
      <c r="L153" s="1">
        <v>0.0016</v>
      </c>
      <c r="M153" s="1">
        <v>9.0E-4</v>
      </c>
      <c r="N153" s="1">
        <v>0.002</v>
      </c>
      <c r="O153" s="1">
        <f t="shared" si="1"/>
        <v>0.0015</v>
      </c>
      <c r="V153" s="1">
        <v>0.0015</v>
      </c>
      <c r="W153" s="1">
        <v>6.0E-4</v>
      </c>
      <c r="X153" s="1">
        <v>38.46</v>
      </c>
      <c r="Y153" s="1">
        <v>1.0</v>
      </c>
      <c r="Z153" s="1" t="s">
        <v>48</v>
      </c>
      <c r="AE153" s="1" t="s">
        <v>8</v>
      </c>
      <c r="AF153" s="1">
        <v>2.88348</v>
      </c>
      <c r="AG153" s="1">
        <v>1.587388</v>
      </c>
      <c r="AH153" s="1">
        <v>3.645307</v>
      </c>
      <c r="AP153" s="1">
        <v>2.705392</v>
      </c>
      <c r="AQ153" s="1">
        <v>1.040454</v>
      </c>
      <c r="AR153" s="1">
        <v>38.46</v>
      </c>
    </row>
    <row r="154" ht="14.25" customHeight="1">
      <c r="A154" s="1" t="s">
        <v>0</v>
      </c>
      <c r="B154" s="1" t="s">
        <v>45</v>
      </c>
      <c r="C154" s="1" t="s">
        <v>49</v>
      </c>
      <c r="D154" s="1" t="s">
        <v>50</v>
      </c>
      <c r="F154" s="1" t="s">
        <v>4</v>
      </c>
      <c r="G154" s="1" t="s">
        <v>14</v>
      </c>
      <c r="H154" s="1" t="s">
        <v>6</v>
      </c>
      <c r="I154" s="1">
        <v>228.616</v>
      </c>
      <c r="J154" s="1">
        <v>1.0</v>
      </c>
      <c r="K154" s="1" t="s">
        <v>7</v>
      </c>
      <c r="L154" s="1">
        <v>0.008</v>
      </c>
      <c r="M154" s="1">
        <v>0.0073</v>
      </c>
      <c r="N154" s="1">
        <v>0.0092</v>
      </c>
      <c r="O154" s="1">
        <f t="shared" si="1"/>
        <v>0.008166666667</v>
      </c>
      <c r="V154" s="1">
        <v>0.0081</v>
      </c>
      <c r="W154" s="1">
        <v>0.001</v>
      </c>
      <c r="X154" s="1">
        <v>11.72</v>
      </c>
      <c r="Y154" s="1">
        <v>1.0</v>
      </c>
      <c r="Z154" s="1" t="s">
        <v>48</v>
      </c>
      <c r="AE154" s="1" t="s">
        <v>8</v>
      </c>
      <c r="AF154" s="1">
        <v>6.858987</v>
      </c>
      <c r="AG154" s="1">
        <v>6.189532</v>
      </c>
      <c r="AH154" s="1">
        <v>7.811559</v>
      </c>
      <c r="AP154" s="1">
        <v>6.95336</v>
      </c>
      <c r="AQ154" s="1">
        <v>0.8151213</v>
      </c>
      <c r="AR154" s="1">
        <v>11.72</v>
      </c>
    </row>
    <row r="155" ht="14.25" customHeight="1">
      <c r="A155" s="1" t="s">
        <v>0</v>
      </c>
      <c r="B155" s="1" t="s">
        <v>45</v>
      </c>
      <c r="C155" s="1" t="s">
        <v>49</v>
      </c>
      <c r="D155" s="1" t="s">
        <v>50</v>
      </c>
      <c r="F155" s="1" t="s">
        <v>4</v>
      </c>
      <c r="G155" s="1" t="s">
        <v>15</v>
      </c>
      <c r="H155" s="1" t="s">
        <v>6</v>
      </c>
      <c r="I155" s="1">
        <v>267.716</v>
      </c>
      <c r="J155" s="1">
        <v>1.0</v>
      </c>
      <c r="K155" s="1" t="s">
        <v>7</v>
      </c>
      <c r="L155" s="1">
        <v>0.0148</v>
      </c>
      <c r="M155" s="1">
        <v>0.0149</v>
      </c>
      <c r="N155" s="1">
        <v>0.0148</v>
      </c>
      <c r="O155" s="1">
        <f t="shared" si="1"/>
        <v>0.01483333333</v>
      </c>
      <c r="V155" s="1">
        <v>0.0148</v>
      </c>
      <c r="W155" s="1">
        <v>1.0E-4</v>
      </c>
      <c r="X155" s="1">
        <v>0.45</v>
      </c>
      <c r="Y155" s="1">
        <v>1.0</v>
      </c>
      <c r="Z155" s="1" t="s">
        <v>48</v>
      </c>
      <c r="AE155" s="1" t="s">
        <v>8</v>
      </c>
      <c r="AF155" s="1">
        <v>47.60038</v>
      </c>
      <c r="AG155" s="1">
        <v>47.82701</v>
      </c>
      <c r="AH155" s="1">
        <v>47.39879</v>
      </c>
      <c r="AP155" s="1">
        <v>47.60872</v>
      </c>
      <c r="AQ155" s="1">
        <v>0.2142333</v>
      </c>
      <c r="AR155" s="1">
        <v>0.45</v>
      </c>
    </row>
    <row r="156" ht="14.25" customHeight="1">
      <c r="A156" s="1" t="s">
        <v>0</v>
      </c>
      <c r="B156" s="1" t="s">
        <v>45</v>
      </c>
      <c r="C156" s="1" t="s">
        <v>49</v>
      </c>
      <c r="D156" s="1" t="s">
        <v>50</v>
      </c>
      <c r="F156" s="1" t="s">
        <v>4</v>
      </c>
      <c r="G156" s="1" t="s">
        <v>16</v>
      </c>
      <c r="H156" s="1" t="s">
        <v>6</v>
      </c>
      <c r="I156" s="1">
        <v>324.754</v>
      </c>
      <c r="J156" s="1">
        <v>1.0</v>
      </c>
      <c r="K156" s="1" t="s">
        <v>7</v>
      </c>
      <c r="L156" s="1">
        <v>0.0028</v>
      </c>
      <c r="M156" s="1">
        <v>0.0052</v>
      </c>
      <c r="N156" s="1">
        <v>0.0036</v>
      </c>
      <c r="O156" s="1">
        <f t="shared" si="1"/>
        <v>0.003866666667</v>
      </c>
      <c r="V156" s="1">
        <v>0.0039</v>
      </c>
      <c r="W156" s="1">
        <v>0.0012</v>
      </c>
      <c r="X156" s="1">
        <v>31.23</v>
      </c>
      <c r="Y156" s="1">
        <v>1.0</v>
      </c>
      <c r="Z156" s="1" t="s">
        <v>48</v>
      </c>
      <c r="AE156" s="1" t="s">
        <v>8</v>
      </c>
      <c r="AF156" s="1">
        <v>9.764907</v>
      </c>
      <c r="AG156" s="1">
        <v>17.95379</v>
      </c>
      <c r="AH156" s="1">
        <v>12.41547</v>
      </c>
      <c r="AP156" s="1">
        <v>13.37805</v>
      </c>
      <c r="AQ156" s="1">
        <v>4.17844</v>
      </c>
      <c r="AR156" s="1">
        <v>31.23</v>
      </c>
    </row>
    <row r="157" ht="14.25" customHeight="1">
      <c r="A157" s="1" t="s">
        <v>0</v>
      </c>
      <c r="B157" s="1" t="s">
        <v>45</v>
      </c>
      <c r="C157" s="1" t="s">
        <v>49</v>
      </c>
      <c r="D157" s="1" t="s">
        <v>50</v>
      </c>
      <c r="F157" s="1" t="s">
        <v>4</v>
      </c>
      <c r="G157" s="1" t="s">
        <v>17</v>
      </c>
      <c r="H157" s="1" t="s">
        <v>6</v>
      </c>
      <c r="I157" s="1">
        <v>234.349</v>
      </c>
      <c r="J157" s="1">
        <v>1.0</v>
      </c>
      <c r="K157" s="1" t="s">
        <v>7</v>
      </c>
      <c r="L157" s="1">
        <v>1.62</v>
      </c>
      <c r="M157" s="1">
        <v>1.63</v>
      </c>
      <c r="N157" s="1">
        <v>1.63</v>
      </c>
      <c r="O157" s="1">
        <f t="shared" si="1"/>
        <v>1.626666667</v>
      </c>
      <c r="V157" s="1">
        <v>1.63</v>
      </c>
      <c r="W157" s="1">
        <v>0.0069</v>
      </c>
      <c r="X157" s="1">
        <v>0.43</v>
      </c>
      <c r="Y157" s="1">
        <v>1.0</v>
      </c>
      <c r="AE157" s="1" t="s">
        <v>8</v>
      </c>
      <c r="AF157" s="1">
        <v>2199.53</v>
      </c>
      <c r="AG157" s="1">
        <v>2215.535</v>
      </c>
      <c r="AH157" s="1">
        <v>2216.136</v>
      </c>
      <c r="AP157" s="1">
        <v>2210.4</v>
      </c>
      <c r="AQ157" s="1">
        <v>9.419242</v>
      </c>
      <c r="AR157" s="1">
        <v>0.43</v>
      </c>
    </row>
    <row r="158" ht="14.25" customHeight="1">
      <c r="A158" s="1" t="s">
        <v>0</v>
      </c>
      <c r="B158" s="1" t="s">
        <v>45</v>
      </c>
      <c r="C158" s="1" t="s">
        <v>49</v>
      </c>
      <c r="D158" s="1" t="s">
        <v>50</v>
      </c>
      <c r="F158" s="1" t="s">
        <v>4</v>
      </c>
      <c r="G158" s="1" t="s">
        <v>18</v>
      </c>
      <c r="H158" s="1" t="s">
        <v>6</v>
      </c>
      <c r="I158" s="1">
        <v>769.896</v>
      </c>
      <c r="J158" s="1">
        <v>1.0</v>
      </c>
      <c r="K158" s="1" t="s">
        <v>7</v>
      </c>
      <c r="L158" s="1">
        <v>1.78</v>
      </c>
      <c r="M158" s="1">
        <v>1.8</v>
      </c>
      <c r="N158" s="1">
        <v>1.8</v>
      </c>
      <c r="O158" s="1">
        <f t="shared" si="1"/>
        <v>1.793333333</v>
      </c>
      <c r="V158" s="1">
        <v>1.8</v>
      </c>
      <c r="W158" s="1">
        <v>0.0123</v>
      </c>
      <c r="X158" s="1">
        <v>0.68</v>
      </c>
      <c r="Y158" s="1">
        <v>1.0</v>
      </c>
      <c r="AE158" s="1" t="s">
        <v>8</v>
      </c>
      <c r="AF158" s="1">
        <v>1526.822</v>
      </c>
      <c r="AG158" s="1">
        <v>1545.257</v>
      </c>
      <c r="AH158" s="1">
        <v>1544.832</v>
      </c>
      <c r="AP158" s="1">
        <v>1538.97</v>
      </c>
      <c r="AQ158" s="1">
        <v>10.52277</v>
      </c>
      <c r="AR158" s="1">
        <v>0.68</v>
      </c>
    </row>
    <row r="159" ht="14.25" customHeight="1">
      <c r="A159" s="1" t="s">
        <v>0</v>
      </c>
      <c r="B159" s="1" t="s">
        <v>45</v>
      </c>
      <c r="C159" s="1" t="s">
        <v>49</v>
      </c>
      <c r="D159" s="1" t="s">
        <v>50</v>
      </c>
      <c r="F159" s="1" t="s">
        <v>4</v>
      </c>
      <c r="G159" s="1" t="s">
        <v>19</v>
      </c>
      <c r="H159" s="1" t="s">
        <v>6</v>
      </c>
      <c r="I159" s="1">
        <v>257.61</v>
      </c>
      <c r="J159" s="1">
        <v>1.0</v>
      </c>
      <c r="K159" s="1" t="s">
        <v>7</v>
      </c>
      <c r="L159" s="1">
        <v>0.0961</v>
      </c>
      <c r="M159" s="1">
        <v>0.0979</v>
      </c>
      <c r="N159" s="1">
        <v>0.0974</v>
      </c>
      <c r="O159" s="1">
        <f t="shared" si="1"/>
        <v>0.09713333333</v>
      </c>
      <c r="V159" s="1">
        <v>0.0972</v>
      </c>
      <c r="W159" s="1">
        <v>0.001</v>
      </c>
      <c r="X159" s="1">
        <v>1.01</v>
      </c>
      <c r="Y159" s="1">
        <v>1.0</v>
      </c>
      <c r="AE159" s="1" t="s">
        <v>8</v>
      </c>
      <c r="AF159" s="1">
        <v>886.3868</v>
      </c>
      <c r="AG159" s="1">
        <v>903.7894</v>
      </c>
      <c r="AH159" s="1">
        <v>899.1541</v>
      </c>
      <c r="AP159" s="1">
        <v>896.4434</v>
      </c>
      <c r="AQ159" s="1">
        <v>9.012398</v>
      </c>
      <c r="AR159" s="1">
        <v>1.01</v>
      </c>
    </row>
    <row r="160" ht="14.25" customHeight="1">
      <c r="A160" s="1" t="s">
        <v>0</v>
      </c>
      <c r="B160" s="1" t="s">
        <v>45</v>
      </c>
      <c r="C160" s="1" t="s">
        <v>49</v>
      </c>
      <c r="D160" s="1" t="s">
        <v>50</v>
      </c>
      <c r="F160" s="1" t="s">
        <v>4</v>
      </c>
      <c r="G160" s="1" t="s">
        <v>20</v>
      </c>
      <c r="H160" s="1" t="s">
        <v>6</v>
      </c>
      <c r="I160" s="1">
        <v>281.615</v>
      </c>
      <c r="J160" s="1">
        <v>1.0</v>
      </c>
      <c r="K160" s="1" t="s">
        <v>7</v>
      </c>
      <c r="L160" s="1">
        <v>-1.32</v>
      </c>
      <c r="M160" s="1">
        <v>-1.33</v>
      </c>
      <c r="N160" s="1">
        <v>-1.32</v>
      </c>
      <c r="O160" s="1">
        <f t="shared" si="1"/>
        <v>-1.323333333</v>
      </c>
      <c r="V160" s="1">
        <v>-1.32</v>
      </c>
      <c r="W160" s="1">
        <v>0.004</v>
      </c>
      <c r="X160" s="1">
        <v>0.3</v>
      </c>
      <c r="Y160" s="1">
        <v>1.0</v>
      </c>
      <c r="Z160" s="1" t="s">
        <v>48</v>
      </c>
      <c r="AE160" s="1" t="s">
        <v>8</v>
      </c>
      <c r="AF160" s="1">
        <v>-2135.159</v>
      </c>
      <c r="AG160" s="1">
        <v>-2146.554</v>
      </c>
      <c r="AH160" s="1">
        <v>-2146.174</v>
      </c>
      <c r="AP160" s="1">
        <v>-2142.629</v>
      </c>
      <c r="AQ160" s="1">
        <v>6.472203</v>
      </c>
      <c r="AR160" s="1">
        <v>0.3</v>
      </c>
    </row>
    <row r="161" ht="14.25" customHeight="1">
      <c r="A161" s="1" t="s">
        <v>0</v>
      </c>
      <c r="B161" s="1" t="s">
        <v>45</v>
      </c>
      <c r="C161" s="1" t="s">
        <v>49</v>
      </c>
      <c r="D161" s="1" t="s">
        <v>50</v>
      </c>
      <c r="F161" s="1" t="s">
        <v>4</v>
      </c>
      <c r="G161" s="1" t="s">
        <v>21</v>
      </c>
      <c r="H161" s="1" t="s">
        <v>6</v>
      </c>
      <c r="I161" s="1">
        <v>231.604</v>
      </c>
      <c r="J161" s="1">
        <v>1.0</v>
      </c>
      <c r="K161" s="1" t="s">
        <v>7</v>
      </c>
      <c r="L161" s="1">
        <v>0.0014</v>
      </c>
      <c r="M161" s="1">
        <v>6.0E-4</v>
      </c>
      <c r="N161" s="1">
        <v>0.0015</v>
      </c>
      <c r="O161" s="1">
        <f t="shared" si="1"/>
        <v>0.001166666667</v>
      </c>
      <c r="V161" s="1">
        <v>0.0012</v>
      </c>
      <c r="W161" s="1">
        <v>5.0E-4</v>
      </c>
      <c r="X161" s="1">
        <v>42.94</v>
      </c>
      <c r="Y161" s="1">
        <v>1.0</v>
      </c>
      <c r="Z161" s="1" t="s">
        <v>48</v>
      </c>
      <c r="AE161" s="1" t="s">
        <v>8</v>
      </c>
      <c r="AF161" s="1">
        <v>1.58744</v>
      </c>
      <c r="AG161" s="1">
        <v>0.6819223</v>
      </c>
      <c r="AH161" s="1">
        <v>1.749127</v>
      </c>
      <c r="AP161" s="1">
        <v>1.339496</v>
      </c>
      <c r="AQ161" s="1">
        <v>0.5751855</v>
      </c>
      <c r="AR161" s="1">
        <v>42.94</v>
      </c>
    </row>
    <row r="162" ht="14.25" customHeight="1">
      <c r="A162" s="1" t="s">
        <v>0</v>
      </c>
      <c r="B162" s="1" t="s">
        <v>45</v>
      </c>
      <c r="C162" s="1" t="s">
        <v>49</v>
      </c>
      <c r="D162" s="1" t="s">
        <v>50</v>
      </c>
      <c r="F162" s="1" t="s">
        <v>4</v>
      </c>
      <c r="G162" s="1" t="s">
        <v>22</v>
      </c>
      <c r="H162" s="1" t="s">
        <v>6</v>
      </c>
      <c r="I162" s="1">
        <v>220.353</v>
      </c>
      <c r="J162" s="1">
        <v>1.0</v>
      </c>
      <c r="K162" s="1" t="s">
        <v>7</v>
      </c>
      <c r="L162" s="1">
        <v>0.0283</v>
      </c>
      <c r="M162" s="1">
        <v>0.0309</v>
      </c>
      <c r="N162" s="1">
        <v>0.0356</v>
      </c>
      <c r="O162" s="1">
        <f t="shared" si="1"/>
        <v>0.0316</v>
      </c>
      <c r="V162" s="1">
        <v>0.0316</v>
      </c>
      <c r="W162" s="1">
        <v>0.0037</v>
      </c>
      <c r="X162" s="1">
        <v>11.69</v>
      </c>
      <c r="Y162" s="1">
        <v>1.0</v>
      </c>
      <c r="Z162" s="1" t="s">
        <v>48</v>
      </c>
      <c r="AE162" s="1" t="s">
        <v>8</v>
      </c>
      <c r="AF162" s="1">
        <v>7.297016</v>
      </c>
      <c r="AG162" s="1">
        <v>7.961529</v>
      </c>
      <c r="AH162" s="1">
        <v>9.174532</v>
      </c>
      <c r="AP162" s="1">
        <v>8.144359</v>
      </c>
      <c r="AQ162" s="1">
        <v>0.9520174</v>
      </c>
      <c r="AR162" s="1">
        <v>11.69</v>
      </c>
    </row>
    <row r="163" ht="14.25" customHeight="1">
      <c r="A163" s="1" t="s">
        <v>0</v>
      </c>
      <c r="B163" s="1" t="s">
        <v>45</v>
      </c>
      <c r="C163" s="1" t="s">
        <v>49</v>
      </c>
      <c r="D163" s="1" t="s">
        <v>50</v>
      </c>
      <c r="F163" s="1" t="s">
        <v>4</v>
      </c>
      <c r="G163" s="1" t="s">
        <v>23</v>
      </c>
      <c r="H163" s="1" t="s">
        <v>6</v>
      </c>
      <c r="I163" s="1">
        <v>231.147</v>
      </c>
      <c r="J163" s="1">
        <v>1.0</v>
      </c>
      <c r="K163" s="1" t="s">
        <v>7</v>
      </c>
      <c r="L163" s="1">
        <v>-0.0516</v>
      </c>
      <c r="M163" s="1">
        <v>-0.054</v>
      </c>
      <c r="N163" s="1">
        <v>-0.0543</v>
      </c>
      <c r="O163" s="1">
        <f t="shared" si="1"/>
        <v>-0.0533</v>
      </c>
      <c r="V163" s="1">
        <v>-0.0533</v>
      </c>
      <c r="W163" s="1">
        <v>0.0015</v>
      </c>
      <c r="X163" s="1">
        <v>2.77</v>
      </c>
      <c r="Y163" s="1">
        <v>1.0</v>
      </c>
      <c r="Z163" s="1" t="s">
        <v>48</v>
      </c>
      <c r="AE163" s="1" t="s">
        <v>8</v>
      </c>
      <c r="AF163" s="1">
        <v>-34.2596</v>
      </c>
      <c r="AG163" s="1">
        <v>-35.84123</v>
      </c>
      <c r="AH163" s="1">
        <v>-36.05656</v>
      </c>
      <c r="AP163" s="1">
        <v>-35.3858</v>
      </c>
      <c r="AQ163" s="1">
        <v>0.9812369</v>
      </c>
      <c r="AR163" s="1">
        <v>2.77</v>
      </c>
    </row>
    <row r="164" ht="14.25" customHeight="1">
      <c r="A164" s="1" t="s">
        <v>0</v>
      </c>
      <c r="B164" s="1" t="s">
        <v>45</v>
      </c>
      <c r="C164" s="1" t="s">
        <v>49</v>
      </c>
      <c r="D164" s="1" t="s">
        <v>50</v>
      </c>
      <c r="F164" s="1" t="s">
        <v>4</v>
      </c>
      <c r="G164" s="1" t="s">
        <v>24</v>
      </c>
      <c r="H164" s="1" t="s">
        <v>6</v>
      </c>
      <c r="I164" s="1">
        <v>203.985</v>
      </c>
      <c r="J164" s="1">
        <v>1.0</v>
      </c>
      <c r="K164" s="1" t="s">
        <v>7</v>
      </c>
      <c r="L164" s="1">
        <v>-0.0074</v>
      </c>
      <c r="M164" s="1">
        <v>-0.0614</v>
      </c>
      <c r="N164" s="1">
        <v>-0.0208</v>
      </c>
      <c r="O164" s="1">
        <f t="shared" si="1"/>
        <v>-0.02986666667</v>
      </c>
      <c r="V164" s="1">
        <v>-0.0299</v>
      </c>
      <c r="W164" s="1">
        <v>0.0281</v>
      </c>
      <c r="X164" s="1">
        <v>94.12</v>
      </c>
      <c r="Y164" s="1">
        <v>1.0</v>
      </c>
      <c r="Z164" s="1" t="s">
        <v>48</v>
      </c>
      <c r="AE164" s="1" t="s">
        <v>8</v>
      </c>
      <c r="AF164" s="1">
        <v>-0.2409276</v>
      </c>
      <c r="AG164" s="1">
        <v>-1.990178</v>
      </c>
      <c r="AH164" s="1">
        <v>-0.6732134</v>
      </c>
      <c r="AP164" s="1">
        <v>-0.9681062</v>
      </c>
      <c r="AQ164" s="1">
        <v>0.9111478</v>
      </c>
      <c r="AR164" s="1">
        <v>94.12</v>
      </c>
    </row>
    <row r="165" ht="14.25" customHeight="1">
      <c r="A165" s="1" t="s">
        <v>0</v>
      </c>
      <c r="B165" s="1" t="s">
        <v>45</v>
      </c>
      <c r="C165" s="1" t="s">
        <v>49</v>
      </c>
      <c r="D165" s="1" t="s">
        <v>50</v>
      </c>
      <c r="F165" s="1" t="s">
        <v>4</v>
      </c>
      <c r="G165" s="1" t="s">
        <v>25</v>
      </c>
      <c r="H165" s="1" t="s">
        <v>6</v>
      </c>
      <c r="I165" s="1">
        <v>189.989</v>
      </c>
      <c r="J165" s="1">
        <v>1.0</v>
      </c>
      <c r="K165" s="1" t="s">
        <v>7</v>
      </c>
      <c r="L165" s="1">
        <v>-0.0016</v>
      </c>
      <c r="M165" s="1">
        <v>-0.0139</v>
      </c>
      <c r="N165" s="1">
        <v>2.0E-4</v>
      </c>
      <c r="O165" s="1">
        <f t="shared" si="1"/>
        <v>-0.0051</v>
      </c>
      <c r="V165" s="1">
        <v>-0.0051</v>
      </c>
      <c r="W165" s="1">
        <v>0.0076</v>
      </c>
      <c r="X165" s="1">
        <v>150.09</v>
      </c>
      <c r="Y165" s="1">
        <v>1.0</v>
      </c>
      <c r="Z165" s="1" t="s">
        <v>48</v>
      </c>
      <c r="AE165" s="1" t="s">
        <v>8</v>
      </c>
      <c r="AF165" s="1">
        <v>-0.0910806</v>
      </c>
      <c r="AG165" s="1">
        <v>-0.7708399</v>
      </c>
      <c r="AH165" s="1">
        <v>0.0118265</v>
      </c>
      <c r="AP165" s="1">
        <v>-0.2833647</v>
      </c>
      <c r="AQ165" s="1">
        <v>0.4252899</v>
      </c>
      <c r="AR165" s="1">
        <v>150.09</v>
      </c>
    </row>
    <row r="166" ht="14.25" customHeight="1">
      <c r="A166" s="1" t="s">
        <v>0</v>
      </c>
      <c r="B166" s="1" t="s">
        <v>45</v>
      </c>
      <c r="C166" s="1" t="s">
        <v>49</v>
      </c>
      <c r="D166" s="1" t="s">
        <v>50</v>
      </c>
      <c r="F166" s="1" t="s">
        <v>4</v>
      </c>
      <c r="G166" s="1" t="s">
        <v>26</v>
      </c>
      <c r="H166" s="1" t="s">
        <v>6</v>
      </c>
      <c r="I166" s="1">
        <v>351.924</v>
      </c>
      <c r="J166" s="1">
        <v>1.0</v>
      </c>
      <c r="K166" s="1" t="s">
        <v>7</v>
      </c>
      <c r="L166" s="1">
        <v>0.523</v>
      </c>
      <c r="M166" s="1">
        <v>0.508</v>
      </c>
      <c r="N166" s="1">
        <v>0.498</v>
      </c>
      <c r="O166" s="1">
        <f t="shared" si="1"/>
        <v>0.5096666667</v>
      </c>
      <c r="V166" s="1">
        <v>0.51</v>
      </c>
      <c r="W166" s="1">
        <v>0.0123</v>
      </c>
      <c r="X166" s="1">
        <v>2.42</v>
      </c>
      <c r="Y166" s="1">
        <v>1.0</v>
      </c>
      <c r="Z166" s="1" t="s">
        <v>48</v>
      </c>
      <c r="AE166" s="1" t="s">
        <v>8</v>
      </c>
      <c r="AF166" s="1">
        <v>117.8505</v>
      </c>
      <c r="AG166" s="1">
        <v>114.5329</v>
      </c>
      <c r="AH166" s="1">
        <v>112.3242</v>
      </c>
      <c r="AP166" s="1">
        <v>114.9025</v>
      </c>
      <c r="AQ166" s="1">
        <v>2.781621</v>
      </c>
      <c r="AR166" s="1">
        <v>2.42</v>
      </c>
    </row>
    <row r="167" ht="14.25" customHeight="1">
      <c r="A167" s="1" t="s">
        <v>0</v>
      </c>
      <c r="B167" s="1" t="s">
        <v>45</v>
      </c>
      <c r="C167" s="1" t="s">
        <v>49</v>
      </c>
      <c r="D167" s="1" t="s">
        <v>50</v>
      </c>
      <c r="F167" s="1" t="s">
        <v>4</v>
      </c>
      <c r="G167" s="1" t="s">
        <v>27</v>
      </c>
      <c r="H167" s="1" t="s">
        <v>6</v>
      </c>
      <c r="I167" s="1">
        <v>311.071</v>
      </c>
      <c r="J167" s="1">
        <v>1.0</v>
      </c>
      <c r="K167" s="1" t="s">
        <v>7</v>
      </c>
      <c r="L167" s="1">
        <v>5.0E-4</v>
      </c>
      <c r="M167" s="1">
        <v>0.0017</v>
      </c>
      <c r="N167" s="1">
        <v>0.0025</v>
      </c>
      <c r="O167" s="1">
        <f t="shared" si="1"/>
        <v>0.001566666667</v>
      </c>
      <c r="V167" s="1">
        <v>0.0016</v>
      </c>
      <c r="W167" s="1">
        <v>0.001</v>
      </c>
      <c r="X167" s="1">
        <v>62.04</v>
      </c>
      <c r="Y167" s="1">
        <v>1.0</v>
      </c>
      <c r="Z167" s="1" t="s">
        <v>48</v>
      </c>
      <c r="AE167" s="1" t="s">
        <v>8</v>
      </c>
      <c r="AF167" s="1">
        <v>2.200462</v>
      </c>
      <c r="AG167" s="1">
        <v>7.259877</v>
      </c>
      <c r="AH167" s="1">
        <v>10.28072</v>
      </c>
      <c r="AP167" s="1">
        <v>6.580352</v>
      </c>
      <c r="AQ167" s="1">
        <v>4.082762</v>
      </c>
      <c r="AR167" s="1">
        <v>62.04</v>
      </c>
    </row>
    <row r="168" ht="14.25" customHeight="1">
      <c r="A168" s="1" t="s">
        <v>0</v>
      </c>
      <c r="B168" s="1" t="s">
        <v>45</v>
      </c>
      <c r="C168" s="1" t="s">
        <v>49</v>
      </c>
      <c r="D168" s="1" t="s">
        <v>50</v>
      </c>
      <c r="F168" s="1" t="s">
        <v>4</v>
      </c>
      <c r="G168" s="1" t="s">
        <v>28</v>
      </c>
      <c r="H168" s="1" t="s">
        <v>6</v>
      </c>
      <c r="I168" s="1">
        <v>213.856</v>
      </c>
      <c r="J168" s="1">
        <v>1.0</v>
      </c>
      <c r="K168" s="1" t="s">
        <v>7</v>
      </c>
      <c r="L168" s="1">
        <v>0.35</v>
      </c>
      <c r="M168" s="1">
        <v>0.358</v>
      </c>
      <c r="N168" s="1">
        <v>0.356</v>
      </c>
      <c r="O168" s="1">
        <f t="shared" si="1"/>
        <v>0.3546666667</v>
      </c>
      <c r="V168" s="1">
        <v>0.355</v>
      </c>
      <c r="W168" s="1">
        <v>0.0041</v>
      </c>
      <c r="X168" s="1">
        <v>1.14</v>
      </c>
      <c r="Y168" s="1">
        <v>1.0</v>
      </c>
      <c r="AE168" s="1" t="s">
        <v>8</v>
      </c>
      <c r="AF168" s="1">
        <v>788.463</v>
      </c>
      <c r="AG168" s="1">
        <v>805.7569</v>
      </c>
      <c r="AH168" s="1">
        <v>802.2039</v>
      </c>
      <c r="AP168" s="1">
        <v>798.808</v>
      </c>
      <c r="AQ168" s="1">
        <v>9.133411</v>
      </c>
      <c r="AR168" s="1">
        <v>1.14</v>
      </c>
    </row>
    <row r="169" ht="14.25" customHeight="1">
      <c r="A169" s="1" t="s">
        <v>0</v>
      </c>
      <c r="B169" s="1" t="s">
        <v>45</v>
      </c>
      <c r="C169" s="1" t="s">
        <v>51</v>
      </c>
      <c r="D169" s="1" t="s">
        <v>52</v>
      </c>
      <c r="F169" s="1" t="s">
        <v>4</v>
      </c>
      <c r="G169" s="1" t="s">
        <v>5</v>
      </c>
      <c r="H169" s="1" t="s">
        <v>6</v>
      </c>
      <c r="I169" s="1">
        <v>328.068</v>
      </c>
      <c r="J169" s="1">
        <v>1.0</v>
      </c>
      <c r="K169" s="1" t="s">
        <v>7</v>
      </c>
      <c r="L169" s="1">
        <v>0.0053</v>
      </c>
      <c r="M169" s="1">
        <v>0.0041</v>
      </c>
      <c r="N169" s="1">
        <v>0.005</v>
      </c>
      <c r="O169" s="1">
        <f t="shared" si="1"/>
        <v>0.0048</v>
      </c>
      <c r="V169" s="1">
        <v>0.0048</v>
      </c>
      <c r="W169" s="1">
        <v>6.0E-4</v>
      </c>
      <c r="X169" s="1">
        <v>13.53</v>
      </c>
      <c r="Y169" s="1">
        <v>1.0</v>
      </c>
      <c r="Z169" s="1" t="s">
        <v>48</v>
      </c>
      <c r="AE169" s="1" t="s">
        <v>8</v>
      </c>
      <c r="AF169" s="1">
        <v>9.962267</v>
      </c>
      <c r="AG169" s="1">
        <v>7.620687</v>
      </c>
      <c r="AH169" s="1">
        <v>9.353488</v>
      </c>
      <c r="AP169" s="1">
        <v>8.978814</v>
      </c>
      <c r="AQ169" s="1">
        <v>1.214922</v>
      </c>
      <c r="AR169" s="1">
        <v>13.53</v>
      </c>
    </row>
    <row r="170" ht="14.25" customHeight="1">
      <c r="A170" s="1" t="s">
        <v>0</v>
      </c>
      <c r="B170" s="1" t="s">
        <v>45</v>
      </c>
      <c r="C170" s="1" t="s">
        <v>51</v>
      </c>
      <c r="D170" s="1" t="s">
        <v>52</v>
      </c>
      <c r="F170" s="1" t="s">
        <v>4</v>
      </c>
      <c r="G170" s="1" t="s">
        <v>9</v>
      </c>
      <c r="H170" s="1" t="s">
        <v>6</v>
      </c>
      <c r="I170" s="1">
        <v>394.403</v>
      </c>
      <c r="J170" s="1">
        <v>1.0</v>
      </c>
      <c r="K170" s="1" t="s">
        <v>7</v>
      </c>
      <c r="L170" s="1">
        <v>0.891</v>
      </c>
      <c r="M170" s="1">
        <v>0.897</v>
      </c>
      <c r="N170" s="1">
        <v>0.874</v>
      </c>
      <c r="O170" s="1">
        <f t="shared" si="1"/>
        <v>0.8873333333</v>
      </c>
      <c r="V170" s="1">
        <v>0.887</v>
      </c>
      <c r="W170" s="1">
        <v>0.0117</v>
      </c>
      <c r="X170" s="1">
        <v>1.32</v>
      </c>
      <c r="Y170" s="1">
        <v>1.0</v>
      </c>
      <c r="Z170" s="1" t="s">
        <v>48</v>
      </c>
      <c r="AE170" s="1" t="s">
        <v>8</v>
      </c>
      <c r="AF170" s="1">
        <v>1782.096</v>
      </c>
      <c r="AG170" s="1">
        <v>1793.756</v>
      </c>
      <c r="AH170" s="1">
        <v>1748.51</v>
      </c>
      <c r="AP170" s="1">
        <v>1774.787</v>
      </c>
      <c r="AQ170" s="1">
        <v>23.492</v>
      </c>
      <c r="AR170" s="1">
        <v>1.32</v>
      </c>
    </row>
    <row r="171" ht="14.25" customHeight="1">
      <c r="A171" s="1" t="s">
        <v>0</v>
      </c>
      <c r="B171" s="1" t="s">
        <v>45</v>
      </c>
      <c r="C171" s="1" t="s">
        <v>51</v>
      </c>
      <c r="D171" s="1" t="s">
        <v>52</v>
      </c>
      <c r="F171" s="1" t="s">
        <v>4</v>
      </c>
      <c r="G171" s="1" t="s">
        <v>10</v>
      </c>
      <c r="H171" s="1" t="s">
        <v>6</v>
      </c>
      <c r="I171" s="1">
        <v>228.812</v>
      </c>
      <c r="J171" s="1">
        <v>1.0</v>
      </c>
      <c r="K171" s="1" t="s">
        <v>7</v>
      </c>
      <c r="L171" s="1">
        <v>0.0081</v>
      </c>
      <c r="M171" s="1">
        <v>0.0076</v>
      </c>
      <c r="N171" s="1">
        <v>0.0077</v>
      </c>
      <c r="O171" s="1">
        <f t="shared" si="1"/>
        <v>0.0078</v>
      </c>
      <c r="V171" s="1">
        <v>0.0078</v>
      </c>
      <c r="W171" s="1">
        <v>3.0E-4</v>
      </c>
      <c r="X171" s="1">
        <v>3.49</v>
      </c>
      <c r="Y171" s="1">
        <v>1.0</v>
      </c>
      <c r="Z171" s="1" t="s">
        <v>48</v>
      </c>
      <c r="AE171" s="1" t="s">
        <v>8</v>
      </c>
      <c r="AF171" s="1">
        <v>14.4873</v>
      </c>
      <c r="AG171" s="1">
        <v>13.52651</v>
      </c>
      <c r="AH171" s="1">
        <v>13.86843</v>
      </c>
      <c r="AP171" s="1">
        <v>13.96075</v>
      </c>
      <c r="AQ171" s="1">
        <v>0.4870028</v>
      </c>
      <c r="AR171" s="1">
        <v>3.49</v>
      </c>
    </row>
    <row r="172" ht="14.25" customHeight="1">
      <c r="A172" s="1" t="s">
        <v>0</v>
      </c>
      <c r="B172" s="1" t="s">
        <v>45</v>
      </c>
      <c r="C172" s="1" t="s">
        <v>51</v>
      </c>
      <c r="D172" s="1" t="s">
        <v>52</v>
      </c>
      <c r="F172" s="1" t="s">
        <v>4</v>
      </c>
      <c r="G172" s="1" t="s">
        <v>11</v>
      </c>
      <c r="H172" s="1" t="s">
        <v>6</v>
      </c>
      <c r="I172" s="1">
        <v>233.527</v>
      </c>
      <c r="J172" s="1">
        <v>1.0</v>
      </c>
      <c r="K172" s="1" t="s">
        <v>7</v>
      </c>
      <c r="L172" s="1">
        <v>0.107</v>
      </c>
      <c r="M172" s="1">
        <v>0.108</v>
      </c>
      <c r="N172" s="1">
        <v>0.107</v>
      </c>
      <c r="O172" s="1">
        <f t="shared" si="1"/>
        <v>0.1073333333</v>
      </c>
      <c r="V172" s="1">
        <v>0.107</v>
      </c>
      <c r="W172" s="1">
        <v>0.001</v>
      </c>
      <c r="X172" s="1">
        <v>0.9</v>
      </c>
      <c r="Y172" s="1">
        <v>1.0</v>
      </c>
      <c r="Z172" s="1" t="s">
        <v>48</v>
      </c>
      <c r="AE172" s="1" t="s">
        <v>8</v>
      </c>
      <c r="AF172" s="1">
        <v>330.2539</v>
      </c>
      <c r="AG172" s="1">
        <v>334.1783</v>
      </c>
      <c r="AH172" s="1">
        <v>328.3681</v>
      </c>
      <c r="AP172" s="1">
        <v>330.9334</v>
      </c>
      <c r="AQ172" s="1">
        <v>2.964087</v>
      </c>
      <c r="AR172" s="1">
        <v>0.9</v>
      </c>
    </row>
    <row r="173" ht="14.25" customHeight="1">
      <c r="A173" s="1" t="s">
        <v>0</v>
      </c>
      <c r="B173" s="1" t="s">
        <v>45</v>
      </c>
      <c r="C173" s="1" t="s">
        <v>51</v>
      </c>
      <c r="D173" s="1" t="s">
        <v>52</v>
      </c>
      <c r="F173" s="1" t="s">
        <v>4</v>
      </c>
      <c r="G173" s="1" t="s">
        <v>12</v>
      </c>
      <c r="H173" s="1" t="s">
        <v>6</v>
      </c>
      <c r="I173" s="1">
        <v>234.861</v>
      </c>
      <c r="J173" s="1">
        <v>1.0</v>
      </c>
      <c r="K173" s="1" t="s">
        <v>7</v>
      </c>
      <c r="L173" s="1">
        <v>-0.013</v>
      </c>
      <c r="M173" s="1">
        <v>-0.0158</v>
      </c>
      <c r="N173" s="1">
        <v>-0.0136</v>
      </c>
      <c r="O173" s="1">
        <f t="shared" si="1"/>
        <v>-0.01413333333</v>
      </c>
      <c r="V173" s="1">
        <v>-0.0141</v>
      </c>
      <c r="W173" s="1">
        <v>0.0015</v>
      </c>
      <c r="X173" s="1">
        <v>10.36</v>
      </c>
      <c r="Y173" s="1">
        <v>1.0</v>
      </c>
      <c r="Z173" s="1" t="s">
        <v>48</v>
      </c>
      <c r="AE173" s="1" t="s">
        <v>8</v>
      </c>
      <c r="AF173" s="1">
        <v>-10.43683</v>
      </c>
      <c r="AG173" s="1">
        <v>-12.65831</v>
      </c>
      <c r="AH173" s="1">
        <v>-10.88972</v>
      </c>
      <c r="AP173" s="1">
        <v>-11.32829</v>
      </c>
      <c r="AQ173" s="1">
        <v>1.173881</v>
      </c>
      <c r="AR173" s="1">
        <v>10.36</v>
      </c>
    </row>
    <row r="174" ht="14.25" customHeight="1">
      <c r="A174" s="1" t="s">
        <v>0</v>
      </c>
      <c r="B174" s="1" t="s">
        <v>45</v>
      </c>
      <c r="C174" s="1" t="s">
        <v>51</v>
      </c>
      <c r="D174" s="1" t="s">
        <v>52</v>
      </c>
      <c r="F174" s="1" t="s">
        <v>4</v>
      </c>
      <c r="G174" s="1" t="s">
        <v>13</v>
      </c>
      <c r="H174" s="1" t="s">
        <v>6</v>
      </c>
      <c r="I174" s="1">
        <v>226.502</v>
      </c>
      <c r="J174" s="1">
        <v>1.0</v>
      </c>
      <c r="K174" s="1" t="s">
        <v>7</v>
      </c>
      <c r="L174" s="1">
        <v>0.0021</v>
      </c>
      <c r="M174" s="1">
        <v>8.0E-4</v>
      </c>
      <c r="N174" s="1">
        <v>0.0014</v>
      </c>
      <c r="O174" s="1">
        <f t="shared" si="1"/>
        <v>0.001433333333</v>
      </c>
      <c r="V174" s="1">
        <v>0.0014</v>
      </c>
      <c r="W174" s="1">
        <v>6.0E-4</v>
      </c>
      <c r="X174" s="1">
        <v>45.96</v>
      </c>
      <c r="Y174" s="1">
        <v>1.0</v>
      </c>
      <c r="Z174" s="1" t="s">
        <v>48</v>
      </c>
      <c r="AE174" s="1" t="s">
        <v>8</v>
      </c>
      <c r="AF174" s="1">
        <v>3.802526</v>
      </c>
      <c r="AG174" s="1">
        <v>1.410759</v>
      </c>
      <c r="AH174" s="1">
        <v>2.593355</v>
      </c>
      <c r="AP174" s="1">
        <v>2.602214</v>
      </c>
      <c r="AQ174" s="1">
        <v>1.195908</v>
      </c>
      <c r="AR174" s="1">
        <v>45.96</v>
      </c>
    </row>
    <row r="175" ht="14.25" customHeight="1">
      <c r="A175" s="1" t="s">
        <v>0</v>
      </c>
      <c r="B175" s="1" t="s">
        <v>45</v>
      </c>
      <c r="C175" s="1" t="s">
        <v>51</v>
      </c>
      <c r="D175" s="1" t="s">
        <v>52</v>
      </c>
      <c r="F175" s="1" t="s">
        <v>4</v>
      </c>
      <c r="G175" s="1" t="s">
        <v>14</v>
      </c>
      <c r="H175" s="1" t="s">
        <v>6</v>
      </c>
      <c r="I175" s="1">
        <v>228.616</v>
      </c>
      <c r="J175" s="1">
        <v>1.0</v>
      </c>
      <c r="K175" s="1" t="s">
        <v>7</v>
      </c>
      <c r="L175" s="1">
        <v>0.0101</v>
      </c>
      <c r="M175" s="1">
        <v>0.0104</v>
      </c>
      <c r="N175" s="1">
        <v>0.0101</v>
      </c>
      <c r="O175" s="1">
        <f t="shared" si="1"/>
        <v>0.0102</v>
      </c>
      <c r="V175" s="1">
        <v>0.0102</v>
      </c>
      <c r="W175" s="1">
        <v>1.0E-4</v>
      </c>
      <c r="X175" s="1">
        <v>1.39</v>
      </c>
      <c r="Y175" s="1">
        <v>1.0</v>
      </c>
      <c r="Z175" s="1" t="s">
        <v>48</v>
      </c>
      <c r="AE175" s="1" t="s">
        <v>8</v>
      </c>
      <c r="AF175" s="1">
        <v>8.643684</v>
      </c>
      <c r="AG175" s="1">
        <v>8.846141</v>
      </c>
      <c r="AH175" s="1">
        <v>8.629725</v>
      </c>
      <c r="AP175" s="1">
        <v>8.706517</v>
      </c>
      <c r="AQ175" s="1">
        <v>0.1211196</v>
      </c>
      <c r="AR175" s="1">
        <v>1.39</v>
      </c>
    </row>
    <row r="176" ht="14.25" customHeight="1">
      <c r="A176" s="1" t="s">
        <v>0</v>
      </c>
      <c r="B176" s="1" t="s">
        <v>45</v>
      </c>
      <c r="C176" s="1" t="s">
        <v>51</v>
      </c>
      <c r="D176" s="1" t="s">
        <v>52</v>
      </c>
      <c r="F176" s="1" t="s">
        <v>4</v>
      </c>
      <c r="G176" s="1" t="s">
        <v>15</v>
      </c>
      <c r="H176" s="1" t="s">
        <v>6</v>
      </c>
      <c r="I176" s="1">
        <v>267.716</v>
      </c>
      <c r="J176" s="1">
        <v>1.0</v>
      </c>
      <c r="K176" s="1" t="s">
        <v>7</v>
      </c>
      <c r="L176" s="1">
        <v>0.02</v>
      </c>
      <c r="M176" s="1">
        <v>0.0203</v>
      </c>
      <c r="N176" s="1">
        <v>0.0199</v>
      </c>
      <c r="O176" s="1">
        <f t="shared" si="1"/>
        <v>0.02006666667</v>
      </c>
      <c r="V176" s="1">
        <v>0.02</v>
      </c>
      <c r="W176" s="1">
        <v>2.0E-4</v>
      </c>
      <c r="X176" s="1">
        <v>1.02</v>
      </c>
      <c r="Y176" s="1">
        <v>1.0</v>
      </c>
      <c r="Z176" s="1" t="s">
        <v>48</v>
      </c>
      <c r="AE176" s="1" t="s">
        <v>8</v>
      </c>
      <c r="AF176" s="1">
        <v>64.25228</v>
      </c>
      <c r="AG176" s="1">
        <v>65.07908</v>
      </c>
      <c r="AH176" s="1">
        <v>63.78734</v>
      </c>
      <c r="AP176" s="1">
        <v>64.3729</v>
      </c>
      <c r="AQ176" s="1">
        <v>0.6542665</v>
      </c>
      <c r="AR176" s="1">
        <v>1.02</v>
      </c>
    </row>
    <row r="177" ht="14.25" customHeight="1">
      <c r="A177" s="1" t="s">
        <v>0</v>
      </c>
      <c r="B177" s="1" t="s">
        <v>45</v>
      </c>
      <c r="C177" s="1" t="s">
        <v>51</v>
      </c>
      <c r="D177" s="1" t="s">
        <v>52</v>
      </c>
      <c r="F177" s="1" t="s">
        <v>4</v>
      </c>
      <c r="G177" s="1" t="s">
        <v>16</v>
      </c>
      <c r="H177" s="1" t="s">
        <v>6</v>
      </c>
      <c r="I177" s="1">
        <v>324.754</v>
      </c>
      <c r="J177" s="1">
        <v>1.0</v>
      </c>
      <c r="K177" s="1" t="s">
        <v>7</v>
      </c>
      <c r="L177" s="1">
        <v>0.0016</v>
      </c>
      <c r="M177" s="1">
        <v>0.0016</v>
      </c>
      <c r="N177" s="1">
        <v>0.0021</v>
      </c>
      <c r="O177" s="1">
        <f t="shared" si="1"/>
        <v>0.001766666667</v>
      </c>
      <c r="V177" s="1">
        <v>0.0018</v>
      </c>
      <c r="W177" s="1">
        <v>3.0E-4</v>
      </c>
      <c r="X177" s="1">
        <v>15.84</v>
      </c>
      <c r="Y177" s="1">
        <v>1.0</v>
      </c>
      <c r="Z177" s="1" t="s">
        <v>48</v>
      </c>
      <c r="AE177" s="1" t="s">
        <v>8</v>
      </c>
      <c r="AF177" s="1">
        <v>5.374368</v>
      </c>
      <c r="AG177" s="1">
        <v>5.658088</v>
      </c>
      <c r="AH177" s="1">
        <v>7.161449</v>
      </c>
      <c r="AP177" s="1">
        <v>6.064635</v>
      </c>
      <c r="AQ177" s="1">
        <v>0.9604033</v>
      </c>
      <c r="AR177" s="1">
        <v>15.84</v>
      </c>
    </row>
    <row r="178" ht="14.25" customHeight="1">
      <c r="A178" s="1" t="s">
        <v>0</v>
      </c>
      <c r="B178" s="1" t="s">
        <v>45</v>
      </c>
      <c r="C178" s="1" t="s">
        <v>51</v>
      </c>
      <c r="D178" s="1" t="s">
        <v>52</v>
      </c>
      <c r="F178" s="1" t="s">
        <v>4</v>
      </c>
      <c r="G178" s="1" t="s">
        <v>17</v>
      </c>
      <c r="H178" s="1" t="s">
        <v>6</v>
      </c>
      <c r="I178" s="1">
        <v>234.349</v>
      </c>
      <c r="J178" s="1">
        <v>1.0</v>
      </c>
      <c r="K178" s="1" t="s">
        <v>7</v>
      </c>
      <c r="L178" s="1">
        <v>1.8</v>
      </c>
      <c r="M178" s="1">
        <v>1.78</v>
      </c>
      <c r="N178" s="1">
        <v>1.75</v>
      </c>
      <c r="O178" s="1">
        <f t="shared" si="1"/>
        <v>1.776666667</v>
      </c>
      <c r="V178" s="1">
        <v>1.78</v>
      </c>
      <c r="W178" s="1">
        <v>0.0211</v>
      </c>
      <c r="X178" s="1">
        <v>1.19</v>
      </c>
      <c r="Y178" s="1">
        <v>1.0</v>
      </c>
      <c r="AE178" s="1" t="s">
        <v>8</v>
      </c>
      <c r="AF178" s="1">
        <v>2442.855</v>
      </c>
      <c r="AG178" s="1">
        <v>2426.035</v>
      </c>
      <c r="AH178" s="1">
        <v>2386.957</v>
      </c>
      <c r="AP178" s="1">
        <v>2418.616</v>
      </c>
      <c r="AQ178" s="1">
        <v>28.67785</v>
      </c>
      <c r="AR178" s="1">
        <v>1.19</v>
      </c>
    </row>
    <row r="179" ht="14.25" customHeight="1">
      <c r="A179" s="1" t="s">
        <v>0</v>
      </c>
      <c r="B179" s="1" t="s">
        <v>45</v>
      </c>
      <c r="C179" s="1" t="s">
        <v>51</v>
      </c>
      <c r="D179" s="1" t="s">
        <v>52</v>
      </c>
      <c r="F179" s="1" t="s">
        <v>4</v>
      </c>
      <c r="G179" s="1" t="s">
        <v>18</v>
      </c>
      <c r="H179" s="1" t="s">
        <v>6</v>
      </c>
      <c r="I179" s="1">
        <v>769.896</v>
      </c>
      <c r="J179" s="1">
        <v>1.0</v>
      </c>
      <c r="K179" s="1" t="s">
        <v>7</v>
      </c>
      <c r="L179" s="1">
        <v>2.19</v>
      </c>
      <c r="M179" s="1">
        <v>2.21</v>
      </c>
      <c r="N179" s="1">
        <v>2.16</v>
      </c>
      <c r="O179" s="1">
        <f t="shared" si="1"/>
        <v>2.186666667</v>
      </c>
      <c r="V179" s="1">
        <v>2.18</v>
      </c>
      <c r="W179" s="1">
        <v>0.0264</v>
      </c>
      <c r="X179" s="1">
        <v>1.21</v>
      </c>
      <c r="Y179" s="1">
        <v>1.0</v>
      </c>
      <c r="AE179" s="1" t="s">
        <v>8</v>
      </c>
      <c r="AF179" s="1">
        <v>1872.624</v>
      </c>
      <c r="AG179" s="1">
        <v>1893.772</v>
      </c>
      <c r="AH179" s="1">
        <v>1848.619</v>
      </c>
      <c r="AP179" s="1">
        <v>1871.671</v>
      </c>
      <c r="AQ179" s="1">
        <v>22.59142</v>
      </c>
      <c r="AR179" s="1">
        <v>1.21</v>
      </c>
    </row>
    <row r="180" ht="14.25" customHeight="1">
      <c r="A180" s="1" t="s">
        <v>0</v>
      </c>
      <c r="B180" s="1" t="s">
        <v>45</v>
      </c>
      <c r="C180" s="1" t="s">
        <v>51</v>
      </c>
      <c r="D180" s="1" t="s">
        <v>52</v>
      </c>
      <c r="F180" s="1" t="s">
        <v>4</v>
      </c>
      <c r="G180" s="1" t="s">
        <v>19</v>
      </c>
      <c r="H180" s="1" t="s">
        <v>6</v>
      </c>
      <c r="I180" s="1">
        <v>257.61</v>
      </c>
      <c r="J180" s="1">
        <v>1.0</v>
      </c>
      <c r="K180" s="1" t="s">
        <v>7</v>
      </c>
      <c r="L180" s="1">
        <v>0.125</v>
      </c>
      <c r="M180" s="1">
        <v>0.125</v>
      </c>
      <c r="N180" s="1">
        <v>0.123</v>
      </c>
      <c r="O180" s="1">
        <f t="shared" si="1"/>
        <v>0.1243333333</v>
      </c>
      <c r="V180" s="1">
        <v>0.124</v>
      </c>
      <c r="W180" s="1">
        <v>0.0014</v>
      </c>
      <c r="X180" s="1">
        <v>1.09</v>
      </c>
      <c r="Y180" s="1">
        <v>1.0</v>
      </c>
      <c r="AE180" s="1" t="s">
        <v>8</v>
      </c>
      <c r="AF180" s="1">
        <v>1155.23</v>
      </c>
      <c r="AG180" s="1">
        <v>1154.292</v>
      </c>
      <c r="AH180" s="1">
        <v>1133.042</v>
      </c>
      <c r="AP180" s="1">
        <v>1147.521</v>
      </c>
      <c r="AQ180" s="1">
        <v>12.54791</v>
      </c>
      <c r="AR180" s="1">
        <v>1.09</v>
      </c>
    </row>
    <row r="181" ht="14.25" customHeight="1">
      <c r="A181" s="1" t="s">
        <v>0</v>
      </c>
      <c r="B181" s="1" t="s">
        <v>45</v>
      </c>
      <c r="C181" s="1" t="s">
        <v>51</v>
      </c>
      <c r="D181" s="1" t="s">
        <v>52</v>
      </c>
      <c r="F181" s="1" t="s">
        <v>4</v>
      </c>
      <c r="G181" s="1" t="s">
        <v>20</v>
      </c>
      <c r="H181" s="1" t="s">
        <v>6</v>
      </c>
      <c r="I181" s="1">
        <v>281.615</v>
      </c>
      <c r="J181" s="1">
        <v>1.0</v>
      </c>
      <c r="K181" s="1" t="s">
        <v>7</v>
      </c>
      <c r="L181" s="1">
        <v>-1.26</v>
      </c>
      <c r="M181" s="1">
        <v>-1.26</v>
      </c>
      <c r="N181" s="1">
        <v>-1.25</v>
      </c>
      <c r="O181" s="1">
        <f t="shared" si="1"/>
        <v>-1.256666667</v>
      </c>
      <c r="V181" s="1">
        <v>-1.25</v>
      </c>
      <c r="W181" s="1">
        <v>0.0056</v>
      </c>
      <c r="X181" s="1">
        <v>0.45</v>
      </c>
      <c r="Y181" s="1">
        <v>1.0</v>
      </c>
      <c r="Z181" s="1" t="s">
        <v>48</v>
      </c>
      <c r="AE181" s="1" t="s">
        <v>8</v>
      </c>
      <c r="AF181" s="1">
        <v>-2035.544</v>
      </c>
      <c r="AG181" s="1">
        <v>-2033.049</v>
      </c>
      <c r="AH181" s="1">
        <v>-2018.613</v>
      </c>
      <c r="AP181" s="1">
        <v>-2029.069</v>
      </c>
      <c r="AQ181" s="1">
        <v>9.140619</v>
      </c>
      <c r="AR181" s="1">
        <v>0.45</v>
      </c>
    </row>
    <row r="182" ht="14.25" customHeight="1">
      <c r="A182" s="1" t="s">
        <v>0</v>
      </c>
      <c r="B182" s="1" t="s">
        <v>45</v>
      </c>
      <c r="C182" s="1" t="s">
        <v>51</v>
      </c>
      <c r="D182" s="1" t="s">
        <v>52</v>
      </c>
      <c r="F182" s="1" t="s">
        <v>4</v>
      </c>
      <c r="G182" s="1" t="s">
        <v>21</v>
      </c>
      <c r="H182" s="1" t="s">
        <v>6</v>
      </c>
      <c r="I182" s="1">
        <v>231.604</v>
      </c>
      <c r="J182" s="1">
        <v>1.0</v>
      </c>
      <c r="K182" s="1" t="s">
        <v>7</v>
      </c>
      <c r="L182" s="1">
        <v>0.0055</v>
      </c>
      <c r="M182" s="1">
        <v>0.0045</v>
      </c>
      <c r="N182" s="1">
        <v>0.004</v>
      </c>
      <c r="O182" s="1">
        <f t="shared" si="1"/>
        <v>0.004666666667</v>
      </c>
      <c r="V182" s="1">
        <v>0.0047</v>
      </c>
      <c r="W182" s="1">
        <v>8.0E-4</v>
      </c>
      <c r="X182" s="1">
        <v>16.4</v>
      </c>
      <c r="Y182" s="1">
        <v>1.0</v>
      </c>
      <c r="Z182" s="1" t="s">
        <v>48</v>
      </c>
      <c r="AE182" s="1" t="s">
        <v>8</v>
      </c>
      <c r="AF182" s="1">
        <v>6.405095</v>
      </c>
      <c r="AG182" s="1">
        <v>5.242526</v>
      </c>
      <c r="AH182" s="1">
        <v>4.653799</v>
      </c>
      <c r="AP182" s="1">
        <v>5.433807</v>
      </c>
      <c r="AQ182" s="1">
        <v>0.8911793</v>
      </c>
      <c r="AR182" s="1">
        <v>16.4</v>
      </c>
    </row>
    <row r="183" ht="14.25" customHeight="1">
      <c r="A183" s="1" t="s">
        <v>0</v>
      </c>
      <c r="B183" s="1" t="s">
        <v>45</v>
      </c>
      <c r="C183" s="1" t="s">
        <v>51</v>
      </c>
      <c r="D183" s="1" t="s">
        <v>52</v>
      </c>
      <c r="F183" s="1" t="s">
        <v>4</v>
      </c>
      <c r="G183" s="1" t="s">
        <v>22</v>
      </c>
      <c r="H183" s="1" t="s">
        <v>6</v>
      </c>
      <c r="I183" s="1">
        <v>220.353</v>
      </c>
      <c r="J183" s="1">
        <v>1.0</v>
      </c>
      <c r="K183" s="1" t="s">
        <v>7</v>
      </c>
      <c r="L183" s="1">
        <v>0.0337</v>
      </c>
      <c r="M183" s="1">
        <v>0.0319</v>
      </c>
      <c r="N183" s="1">
        <v>0.0308</v>
      </c>
      <c r="O183" s="1">
        <f t="shared" si="1"/>
        <v>0.03213333333</v>
      </c>
      <c r="V183" s="1">
        <v>0.0322</v>
      </c>
      <c r="W183" s="1">
        <v>0.0015</v>
      </c>
      <c r="X183" s="1">
        <v>4.66</v>
      </c>
      <c r="Y183" s="1">
        <v>1.0</v>
      </c>
      <c r="Z183" s="1" t="s">
        <v>48</v>
      </c>
      <c r="AE183" s="1" t="s">
        <v>8</v>
      </c>
      <c r="AF183" s="1">
        <v>8.708402</v>
      </c>
      <c r="AG183" s="1">
        <v>8.237342</v>
      </c>
      <c r="AH183" s="1">
        <v>7.942561</v>
      </c>
      <c r="AP183" s="1">
        <v>8.296102</v>
      </c>
      <c r="AQ183" s="1">
        <v>0.386287</v>
      </c>
      <c r="AR183" s="1">
        <v>4.66</v>
      </c>
    </row>
    <row r="184" ht="14.25" customHeight="1">
      <c r="A184" s="1" t="s">
        <v>0</v>
      </c>
      <c r="B184" s="1" t="s">
        <v>45</v>
      </c>
      <c r="C184" s="1" t="s">
        <v>51</v>
      </c>
      <c r="D184" s="1" t="s">
        <v>52</v>
      </c>
      <c r="F184" s="1" t="s">
        <v>4</v>
      </c>
      <c r="G184" s="1" t="s">
        <v>23</v>
      </c>
      <c r="H184" s="1" t="s">
        <v>6</v>
      </c>
      <c r="I184" s="1">
        <v>231.147</v>
      </c>
      <c r="J184" s="1">
        <v>1.0</v>
      </c>
      <c r="K184" s="1" t="s">
        <v>7</v>
      </c>
      <c r="L184" s="1">
        <v>-0.0464</v>
      </c>
      <c r="M184" s="1">
        <v>-0.0479</v>
      </c>
      <c r="N184" s="1">
        <v>-0.0483</v>
      </c>
      <c r="O184" s="1">
        <f t="shared" si="1"/>
        <v>-0.04753333333</v>
      </c>
      <c r="V184" s="1">
        <v>-0.0475</v>
      </c>
      <c r="W184" s="1">
        <v>0.001</v>
      </c>
      <c r="X184" s="1">
        <v>2.12</v>
      </c>
      <c r="Y184" s="1">
        <v>1.0</v>
      </c>
      <c r="Z184" s="1" t="s">
        <v>48</v>
      </c>
      <c r="AE184" s="1" t="s">
        <v>8</v>
      </c>
      <c r="AF184" s="1">
        <v>-30.81519</v>
      </c>
      <c r="AG184" s="1">
        <v>-31.81224</v>
      </c>
      <c r="AH184" s="1">
        <v>-32.08561</v>
      </c>
      <c r="AP184" s="1">
        <v>-31.57101</v>
      </c>
      <c r="AQ184" s="1">
        <v>0.6686843</v>
      </c>
      <c r="AR184" s="1">
        <v>2.12</v>
      </c>
    </row>
    <row r="185" ht="14.25" customHeight="1">
      <c r="A185" s="1" t="s">
        <v>0</v>
      </c>
      <c r="B185" s="1" t="s">
        <v>45</v>
      </c>
      <c r="C185" s="1" t="s">
        <v>51</v>
      </c>
      <c r="D185" s="1" t="s">
        <v>52</v>
      </c>
      <c r="F185" s="1" t="s">
        <v>4</v>
      </c>
      <c r="G185" s="1" t="s">
        <v>24</v>
      </c>
      <c r="H185" s="1" t="s">
        <v>6</v>
      </c>
      <c r="I185" s="1">
        <v>203.985</v>
      </c>
      <c r="J185" s="1">
        <v>1.0</v>
      </c>
      <c r="K185" s="1" t="s">
        <v>7</v>
      </c>
      <c r="L185" s="1">
        <v>-0.0651</v>
      </c>
      <c r="M185" s="1">
        <v>-0.0259</v>
      </c>
      <c r="N185" s="1">
        <v>-0.0447</v>
      </c>
      <c r="O185" s="1">
        <f t="shared" si="1"/>
        <v>-0.04523333333</v>
      </c>
      <c r="V185" s="1">
        <v>-0.0452</v>
      </c>
      <c r="W185" s="1">
        <v>0.0196</v>
      </c>
      <c r="X185" s="1">
        <v>43.4</v>
      </c>
      <c r="Y185" s="1">
        <v>1.0</v>
      </c>
      <c r="Z185" s="1" t="s">
        <v>48</v>
      </c>
      <c r="AE185" s="1" t="s">
        <v>8</v>
      </c>
      <c r="AF185" s="1">
        <v>-2.109462</v>
      </c>
      <c r="AG185" s="1">
        <v>-0.8379778</v>
      </c>
      <c r="AH185" s="1">
        <v>-1.448482</v>
      </c>
      <c r="AP185" s="1">
        <v>-1.465307</v>
      </c>
      <c r="AQ185" s="1">
        <v>0.6359092</v>
      </c>
      <c r="AR185" s="1">
        <v>43.4</v>
      </c>
    </row>
    <row r="186" ht="14.25" customHeight="1">
      <c r="A186" s="1" t="s">
        <v>0</v>
      </c>
      <c r="B186" s="1" t="s">
        <v>45</v>
      </c>
      <c r="C186" s="1" t="s">
        <v>51</v>
      </c>
      <c r="D186" s="1" t="s">
        <v>52</v>
      </c>
      <c r="F186" s="1" t="s">
        <v>4</v>
      </c>
      <c r="G186" s="1" t="s">
        <v>25</v>
      </c>
      <c r="H186" s="1" t="s">
        <v>6</v>
      </c>
      <c r="I186" s="1">
        <v>189.989</v>
      </c>
      <c r="J186" s="1">
        <v>1.0</v>
      </c>
      <c r="K186" s="1" t="s">
        <v>7</v>
      </c>
      <c r="L186" s="1">
        <v>5.0E-4</v>
      </c>
      <c r="M186" s="1">
        <v>0.0269</v>
      </c>
      <c r="N186" s="1">
        <v>-0.0013</v>
      </c>
      <c r="O186" s="1">
        <f t="shared" si="1"/>
        <v>0.0087</v>
      </c>
      <c r="V186" s="1">
        <v>0.0087</v>
      </c>
      <c r="W186" s="1">
        <v>0.0158</v>
      </c>
      <c r="X186" s="1">
        <v>181.58</v>
      </c>
      <c r="Y186" s="1">
        <v>1.0</v>
      </c>
      <c r="Z186" s="1" t="s">
        <v>48</v>
      </c>
      <c r="AE186" s="1" t="s">
        <v>8</v>
      </c>
      <c r="AF186" s="1">
        <v>0.0276364</v>
      </c>
      <c r="AG186" s="1">
        <v>1.494602</v>
      </c>
      <c r="AH186" s="1">
        <v>-0.0726929</v>
      </c>
      <c r="AP186" s="1">
        <v>0.4831818</v>
      </c>
      <c r="AQ186" s="1">
        <v>0.8773509</v>
      </c>
      <c r="AR186" s="1">
        <v>181.58</v>
      </c>
    </row>
    <row r="187" ht="14.25" customHeight="1">
      <c r="A187" s="1" t="s">
        <v>0</v>
      </c>
      <c r="B187" s="1" t="s">
        <v>45</v>
      </c>
      <c r="C187" s="1" t="s">
        <v>51</v>
      </c>
      <c r="D187" s="1" t="s">
        <v>52</v>
      </c>
      <c r="F187" s="1" t="s">
        <v>4</v>
      </c>
      <c r="G187" s="1" t="s">
        <v>26</v>
      </c>
      <c r="H187" s="1" t="s">
        <v>6</v>
      </c>
      <c r="I187" s="1">
        <v>351.924</v>
      </c>
      <c r="J187" s="1">
        <v>1.0</v>
      </c>
      <c r="K187" s="1" t="s">
        <v>7</v>
      </c>
      <c r="L187" s="1">
        <v>0.519</v>
      </c>
      <c r="M187" s="1">
        <v>0.501</v>
      </c>
      <c r="N187" s="1">
        <v>0.519</v>
      </c>
      <c r="O187" s="1">
        <f t="shared" si="1"/>
        <v>0.513</v>
      </c>
      <c r="V187" s="1">
        <v>0.513</v>
      </c>
      <c r="W187" s="1">
        <v>0.0105</v>
      </c>
      <c r="X187" s="1">
        <v>2.04</v>
      </c>
      <c r="Y187" s="1">
        <v>1.0</v>
      </c>
      <c r="Z187" s="1" t="s">
        <v>48</v>
      </c>
      <c r="AE187" s="1" t="s">
        <v>8</v>
      </c>
      <c r="AF187" s="1">
        <v>116.8453</v>
      </c>
      <c r="AG187" s="1">
        <v>112.8</v>
      </c>
      <c r="AH187" s="1">
        <v>116.916</v>
      </c>
      <c r="AP187" s="1">
        <v>115.5205</v>
      </c>
      <c r="AQ187" s="1">
        <v>2.356203</v>
      </c>
      <c r="AR187" s="1">
        <v>2.04</v>
      </c>
    </row>
    <row r="188" ht="14.25" customHeight="1">
      <c r="A188" s="1" t="s">
        <v>0</v>
      </c>
      <c r="B188" s="1" t="s">
        <v>45</v>
      </c>
      <c r="C188" s="1" t="s">
        <v>51</v>
      </c>
      <c r="D188" s="1" t="s">
        <v>52</v>
      </c>
      <c r="F188" s="1" t="s">
        <v>4</v>
      </c>
      <c r="G188" s="1" t="s">
        <v>27</v>
      </c>
      <c r="H188" s="1" t="s">
        <v>6</v>
      </c>
      <c r="I188" s="1">
        <v>311.071</v>
      </c>
      <c r="J188" s="1">
        <v>1.0</v>
      </c>
      <c r="K188" s="1" t="s">
        <v>7</v>
      </c>
      <c r="L188" s="1">
        <v>9.0E-4</v>
      </c>
      <c r="M188" s="1">
        <v>-4.0E-4</v>
      </c>
      <c r="N188" s="1">
        <v>2.0E-4</v>
      </c>
      <c r="O188" s="1">
        <f t="shared" si="1"/>
        <v>0.0002333333333</v>
      </c>
      <c r="V188" s="1">
        <v>2.0E-4</v>
      </c>
      <c r="W188" s="1">
        <v>6.0E-4</v>
      </c>
      <c r="X188" s="1">
        <v>270.69</v>
      </c>
      <c r="Y188" s="1">
        <v>1.0</v>
      </c>
      <c r="Z188" s="1" t="s">
        <v>48</v>
      </c>
      <c r="AE188" s="1" t="s">
        <v>8</v>
      </c>
      <c r="AF188" s="1">
        <v>3.681396</v>
      </c>
      <c r="AG188" s="1">
        <v>-1.55926</v>
      </c>
      <c r="AH188" s="1">
        <v>0.7871982</v>
      </c>
      <c r="AP188" s="1">
        <v>0.9697783</v>
      </c>
      <c r="AQ188" s="1">
        <v>2.625094</v>
      </c>
      <c r="AR188" s="1">
        <v>270.69</v>
      </c>
    </row>
    <row r="189" ht="14.25" customHeight="1">
      <c r="A189" s="1" t="s">
        <v>0</v>
      </c>
      <c r="B189" s="1" t="s">
        <v>45</v>
      </c>
      <c r="C189" s="1" t="s">
        <v>51</v>
      </c>
      <c r="D189" s="1" t="s">
        <v>52</v>
      </c>
      <c r="F189" s="1" t="s">
        <v>4</v>
      </c>
      <c r="G189" s="1" t="s">
        <v>28</v>
      </c>
      <c r="H189" s="1" t="s">
        <v>6</v>
      </c>
      <c r="I189" s="1">
        <v>213.856</v>
      </c>
      <c r="J189" s="1">
        <v>1.0</v>
      </c>
      <c r="K189" s="1" t="s">
        <v>7</v>
      </c>
      <c r="L189" s="1">
        <v>0.0759</v>
      </c>
      <c r="M189" s="1">
        <v>0.0781</v>
      </c>
      <c r="N189" s="1">
        <v>0.0774</v>
      </c>
      <c r="O189" s="1">
        <f t="shared" si="1"/>
        <v>0.07713333333</v>
      </c>
      <c r="V189" s="1">
        <v>0.0771</v>
      </c>
      <c r="W189" s="1">
        <v>0.0011</v>
      </c>
      <c r="X189" s="1">
        <v>1.43</v>
      </c>
      <c r="Y189" s="1">
        <v>1.0</v>
      </c>
      <c r="AE189" s="1" t="s">
        <v>8</v>
      </c>
      <c r="AF189" s="1">
        <v>170.9495</v>
      </c>
      <c r="AG189" s="1">
        <v>175.81</v>
      </c>
      <c r="AH189" s="1">
        <v>174.2962</v>
      </c>
      <c r="AP189" s="1">
        <v>173.6852</v>
      </c>
      <c r="AQ189" s="1">
        <v>2.487207</v>
      </c>
      <c r="AR189" s="1">
        <v>1.43</v>
      </c>
    </row>
    <row r="190" ht="14.25" customHeight="1">
      <c r="A190" s="1" t="s">
        <v>0</v>
      </c>
      <c r="B190" s="1" t="s">
        <v>45</v>
      </c>
      <c r="C190" s="1" t="s">
        <v>53</v>
      </c>
      <c r="D190" s="1" t="s">
        <v>54</v>
      </c>
      <c r="F190" s="1" t="s">
        <v>4</v>
      </c>
      <c r="G190" s="1" t="s">
        <v>5</v>
      </c>
      <c r="H190" s="1" t="s">
        <v>6</v>
      </c>
      <c r="I190" s="1">
        <v>328.068</v>
      </c>
      <c r="J190" s="1">
        <v>1.0</v>
      </c>
      <c r="K190" s="1" t="s">
        <v>7</v>
      </c>
      <c r="L190" s="1">
        <v>0.0055</v>
      </c>
      <c r="M190" s="1">
        <v>0.006</v>
      </c>
      <c r="N190" s="1">
        <v>0.0059</v>
      </c>
      <c r="O190" s="1">
        <f t="shared" si="1"/>
        <v>0.0058</v>
      </c>
      <c r="V190" s="1">
        <v>0.0058</v>
      </c>
      <c r="W190" s="1">
        <v>3.0E-4</v>
      </c>
      <c r="X190" s="1">
        <v>4.74</v>
      </c>
      <c r="Y190" s="1">
        <v>1.0</v>
      </c>
      <c r="Z190" s="1" t="s">
        <v>48</v>
      </c>
      <c r="AE190" s="1" t="s">
        <v>8</v>
      </c>
      <c r="AF190" s="1">
        <v>10.22504</v>
      </c>
      <c r="AG190" s="1">
        <v>11.16802</v>
      </c>
      <c r="AH190" s="1">
        <v>11.04253</v>
      </c>
      <c r="AP190" s="1">
        <v>10.81187</v>
      </c>
      <c r="AQ190" s="1">
        <v>0.5120628</v>
      </c>
      <c r="AR190" s="1">
        <v>4.74</v>
      </c>
    </row>
    <row r="191" ht="14.25" customHeight="1">
      <c r="A191" s="1" t="s">
        <v>0</v>
      </c>
      <c r="B191" s="1" t="s">
        <v>45</v>
      </c>
      <c r="C191" s="1" t="s">
        <v>53</v>
      </c>
      <c r="D191" s="1" t="s">
        <v>54</v>
      </c>
      <c r="F191" s="1" t="s">
        <v>4</v>
      </c>
      <c r="G191" s="1" t="s">
        <v>9</v>
      </c>
      <c r="H191" s="1" t="s">
        <v>6</v>
      </c>
      <c r="I191" s="1">
        <v>394.403</v>
      </c>
      <c r="J191" s="1">
        <v>1.0</v>
      </c>
      <c r="K191" s="1" t="s">
        <v>7</v>
      </c>
      <c r="L191" s="1">
        <v>1.09</v>
      </c>
      <c r="M191" s="1">
        <v>1.1</v>
      </c>
      <c r="N191" s="1">
        <v>1.07</v>
      </c>
      <c r="O191" s="1">
        <f t="shared" si="1"/>
        <v>1.086666667</v>
      </c>
      <c r="V191" s="1">
        <v>1.09</v>
      </c>
      <c r="W191" s="1">
        <v>0.0171</v>
      </c>
      <c r="X191" s="1">
        <v>1.57</v>
      </c>
      <c r="Y191" s="1">
        <v>1.0</v>
      </c>
      <c r="Z191" s="1" t="s">
        <v>48</v>
      </c>
      <c r="AE191" s="1" t="s">
        <v>8</v>
      </c>
      <c r="AF191" s="1">
        <v>2187.83</v>
      </c>
      <c r="AG191" s="1">
        <v>2202.061</v>
      </c>
      <c r="AH191" s="1">
        <v>2136.929</v>
      </c>
      <c r="AP191" s="1">
        <v>2175.607</v>
      </c>
      <c r="AQ191" s="1">
        <v>34.24292</v>
      </c>
      <c r="AR191" s="1">
        <v>1.57</v>
      </c>
    </row>
    <row r="192" ht="14.25" customHeight="1">
      <c r="A192" s="1" t="s">
        <v>0</v>
      </c>
      <c r="B192" s="1" t="s">
        <v>45</v>
      </c>
      <c r="C192" s="1" t="s">
        <v>53</v>
      </c>
      <c r="D192" s="1" t="s">
        <v>54</v>
      </c>
      <c r="F192" s="1" t="s">
        <v>4</v>
      </c>
      <c r="G192" s="1" t="s">
        <v>10</v>
      </c>
      <c r="H192" s="1" t="s">
        <v>6</v>
      </c>
      <c r="I192" s="1">
        <v>228.812</v>
      </c>
      <c r="J192" s="1">
        <v>1.0</v>
      </c>
      <c r="K192" s="1" t="s">
        <v>7</v>
      </c>
      <c r="L192" s="1">
        <v>0.0094</v>
      </c>
      <c r="M192" s="1">
        <v>0.0099</v>
      </c>
      <c r="N192" s="1">
        <v>0.0091</v>
      </c>
      <c r="O192" s="1">
        <f t="shared" si="1"/>
        <v>0.009466666667</v>
      </c>
      <c r="V192" s="1">
        <v>0.0095</v>
      </c>
      <c r="W192" s="1">
        <v>4.0E-4</v>
      </c>
      <c r="X192" s="1">
        <v>4.04</v>
      </c>
      <c r="Y192" s="1">
        <v>1.0</v>
      </c>
      <c r="Z192" s="1" t="s">
        <v>48</v>
      </c>
      <c r="AE192" s="1" t="s">
        <v>8</v>
      </c>
      <c r="AF192" s="1">
        <v>16.85046</v>
      </c>
      <c r="AG192" s="1">
        <v>17.63396</v>
      </c>
      <c r="AH192" s="1">
        <v>16.27308</v>
      </c>
      <c r="AP192" s="1">
        <v>16.91917</v>
      </c>
      <c r="AQ192" s="1">
        <v>0.6830348</v>
      </c>
      <c r="AR192" s="1">
        <v>4.04</v>
      </c>
    </row>
    <row r="193" ht="14.25" customHeight="1">
      <c r="A193" s="1" t="s">
        <v>0</v>
      </c>
      <c r="B193" s="1" t="s">
        <v>45</v>
      </c>
      <c r="C193" s="1" t="s">
        <v>53</v>
      </c>
      <c r="D193" s="1" t="s">
        <v>54</v>
      </c>
      <c r="F193" s="1" t="s">
        <v>4</v>
      </c>
      <c r="G193" s="1" t="s">
        <v>11</v>
      </c>
      <c r="H193" s="1" t="s">
        <v>6</v>
      </c>
      <c r="I193" s="1">
        <v>233.527</v>
      </c>
      <c r="J193" s="1">
        <v>1.0</v>
      </c>
      <c r="K193" s="1" t="s">
        <v>7</v>
      </c>
      <c r="L193" s="1">
        <v>0.091</v>
      </c>
      <c r="M193" s="1">
        <v>0.0922</v>
      </c>
      <c r="N193" s="1">
        <v>0.0879</v>
      </c>
      <c r="O193" s="1">
        <f t="shared" si="1"/>
        <v>0.09036666667</v>
      </c>
      <c r="V193" s="1">
        <v>0.0903</v>
      </c>
      <c r="W193" s="1">
        <v>0.0022</v>
      </c>
      <c r="X193" s="1">
        <v>2.45</v>
      </c>
      <c r="Y193" s="1">
        <v>1.0</v>
      </c>
      <c r="Z193" s="1" t="s">
        <v>48</v>
      </c>
      <c r="AE193" s="1" t="s">
        <v>8</v>
      </c>
      <c r="AF193" s="1">
        <v>280.4558</v>
      </c>
      <c r="AG193" s="1">
        <v>284.0665</v>
      </c>
      <c r="AH193" s="1">
        <v>270.8829</v>
      </c>
      <c r="AP193" s="1">
        <v>278.4684</v>
      </c>
      <c r="AQ193" s="1">
        <v>6.81276</v>
      </c>
      <c r="AR193" s="1">
        <v>2.45</v>
      </c>
    </row>
    <row r="194" ht="14.25" customHeight="1">
      <c r="A194" s="1" t="s">
        <v>0</v>
      </c>
      <c r="B194" s="1" t="s">
        <v>45</v>
      </c>
      <c r="C194" s="1" t="s">
        <v>53</v>
      </c>
      <c r="D194" s="1" t="s">
        <v>54</v>
      </c>
      <c r="F194" s="1" t="s">
        <v>4</v>
      </c>
      <c r="G194" s="1" t="s">
        <v>12</v>
      </c>
      <c r="H194" s="1" t="s">
        <v>6</v>
      </c>
      <c r="I194" s="1">
        <v>234.861</v>
      </c>
      <c r="J194" s="1">
        <v>1.0</v>
      </c>
      <c r="K194" s="1" t="s">
        <v>7</v>
      </c>
      <c r="L194" s="1">
        <v>-0.0264</v>
      </c>
      <c r="M194" s="1">
        <v>-0.0275</v>
      </c>
      <c r="N194" s="1">
        <v>-0.0274</v>
      </c>
      <c r="O194" s="1">
        <f t="shared" si="1"/>
        <v>-0.0271</v>
      </c>
      <c r="V194" s="1">
        <v>-0.0271</v>
      </c>
      <c r="W194" s="1">
        <v>6.0E-4</v>
      </c>
      <c r="X194" s="1">
        <v>2.19</v>
      </c>
      <c r="Y194" s="1">
        <v>1.0</v>
      </c>
      <c r="Z194" s="1" t="s">
        <v>48</v>
      </c>
      <c r="AE194" s="1" t="s">
        <v>8</v>
      </c>
      <c r="AF194" s="1">
        <v>-21.16899</v>
      </c>
      <c r="AG194" s="1">
        <v>-22.0319</v>
      </c>
      <c r="AH194" s="1">
        <v>-21.94654</v>
      </c>
      <c r="AP194" s="1">
        <v>-21.71581</v>
      </c>
      <c r="AQ194" s="1">
        <v>0.4754812</v>
      </c>
      <c r="AR194" s="1">
        <v>2.19</v>
      </c>
    </row>
    <row r="195" ht="14.25" customHeight="1">
      <c r="A195" s="1" t="s">
        <v>0</v>
      </c>
      <c r="B195" s="1" t="s">
        <v>45</v>
      </c>
      <c r="C195" s="1" t="s">
        <v>53</v>
      </c>
      <c r="D195" s="1" t="s">
        <v>54</v>
      </c>
      <c r="F195" s="1" t="s">
        <v>4</v>
      </c>
      <c r="G195" s="1" t="s">
        <v>13</v>
      </c>
      <c r="H195" s="1" t="s">
        <v>6</v>
      </c>
      <c r="I195" s="1">
        <v>226.502</v>
      </c>
      <c r="J195" s="1">
        <v>1.0</v>
      </c>
      <c r="K195" s="1" t="s">
        <v>7</v>
      </c>
      <c r="L195" s="1">
        <v>0.0022</v>
      </c>
      <c r="M195" s="1">
        <v>0.0021</v>
      </c>
      <c r="N195" s="1">
        <v>0.0012</v>
      </c>
      <c r="O195" s="1">
        <f t="shared" si="1"/>
        <v>0.001833333333</v>
      </c>
      <c r="V195" s="1">
        <v>0.0018</v>
      </c>
      <c r="W195" s="1">
        <v>5.0E-4</v>
      </c>
      <c r="X195" s="1">
        <v>29.25</v>
      </c>
      <c r="Y195" s="1">
        <v>1.0</v>
      </c>
      <c r="Z195" s="1" t="s">
        <v>48</v>
      </c>
      <c r="AE195" s="1" t="s">
        <v>8</v>
      </c>
      <c r="AF195" s="1">
        <v>4.026403</v>
      </c>
      <c r="AG195" s="1">
        <v>3.874598</v>
      </c>
      <c r="AH195" s="1">
        <v>2.242403</v>
      </c>
      <c r="AP195" s="1">
        <v>3.381135</v>
      </c>
      <c r="AQ195" s="1">
        <v>0.9890873</v>
      </c>
      <c r="AR195" s="1">
        <v>29.25</v>
      </c>
    </row>
    <row r="196" ht="14.25" customHeight="1">
      <c r="A196" s="1" t="s">
        <v>0</v>
      </c>
      <c r="B196" s="1" t="s">
        <v>45</v>
      </c>
      <c r="C196" s="1" t="s">
        <v>53</v>
      </c>
      <c r="D196" s="1" t="s">
        <v>54</v>
      </c>
      <c r="F196" s="1" t="s">
        <v>4</v>
      </c>
      <c r="G196" s="1" t="s">
        <v>14</v>
      </c>
      <c r="H196" s="1" t="s">
        <v>6</v>
      </c>
      <c r="I196" s="1">
        <v>228.616</v>
      </c>
      <c r="J196" s="1">
        <v>1.0</v>
      </c>
      <c r="K196" s="1" t="s">
        <v>7</v>
      </c>
      <c r="L196" s="1">
        <v>0.0105</v>
      </c>
      <c r="M196" s="1">
        <v>0.0073</v>
      </c>
      <c r="N196" s="1">
        <v>0.0077</v>
      </c>
      <c r="O196" s="1">
        <f t="shared" si="1"/>
        <v>0.0085</v>
      </c>
      <c r="V196" s="1">
        <v>0.0085</v>
      </c>
      <c r="W196" s="1">
        <v>0.0017</v>
      </c>
      <c r="X196" s="1">
        <v>20.38</v>
      </c>
      <c r="Y196" s="1">
        <v>1.0</v>
      </c>
      <c r="Z196" s="1" t="s">
        <v>48</v>
      </c>
      <c r="AE196" s="1" t="s">
        <v>8</v>
      </c>
      <c r="AF196" s="1">
        <v>8.958331</v>
      </c>
      <c r="AG196" s="1">
        <v>6.222864</v>
      </c>
      <c r="AH196" s="1">
        <v>6.608499</v>
      </c>
      <c r="AP196" s="1">
        <v>7.263231</v>
      </c>
      <c r="AQ196" s="1">
        <v>1.480608</v>
      </c>
      <c r="AR196" s="1">
        <v>20.38</v>
      </c>
    </row>
    <row r="197" ht="14.25" customHeight="1">
      <c r="A197" s="1" t="s">
        <v>0</v>
      </c>
      <c r="B197" s="1" t="s">
        <v>45</v>
      </c>
      <c r="C197" s="1" t="s">
        <v>53</v>
      </c>
      <c r="D197" s="1" t="s">
        <v>54</v>
      </c>
      <c r="F197" s="1" t="s">
        <v>4</v>
      </c>
      <c r="G197" s="1" t="s">
        <v>15</v>
      </c>
      <c r="H197" s="1" t="s">
        <v>6</v>
      </c>
      <c r="I197" s="1">
        <v>267.716</v>
      </c>
      <c r="J197" s="1">
        <v>1.0</v>
      </c>
      <c r="K197" s="1" t="s">
        <v>7</v>
      </c>
      <c r="L197" s="1">
        <v>0.0128</v>
      </c>
      <c r="M197" s="1">
        <v>0.0134</v>
      </c>
      <c r="N197" s="1">
        <v>0.0134</v>
      </c>
      <c r="O197" s="1">
        <f t="shared" si="1"/>
        <v>0.0132</v>
      </c>
      <c r="V197" s="1">
        <v>0.0132</v>
      </c>
      <c r="W197" s="1">
        <v>4.0E-4</v>
      </c>
      <c r="X197" s="1">
        <v>2.72</v>
      </c>
      <c r="Y197" s="1">
        <v>1.0</v>
      </c>
      <c r="Z197" s="1" t="s">
        <v>48</v>
      </c>
      <c r="AE197" s="1" t="s">
        <v>8</v>
      </c>
      <c r="AF197" s="1">
        <v>41.12214</v>
      </c>
      <c r="AG197" s="1">
        <v>43.1507</v>
      </c>
      <c r="AH197" s="1">
        <v>43.08646</v>
      </c>
      <c r="AP197" s="1">
        <v>42.4531</v>
      </c>
      <c r="AQ197" s="1">
        <v>1.153094</v>
      </c>
      <c r="AR197" s="1">
        <v>2.72</v>
      </c>
    </row>
    <row r="198" ht="14.25" customHeight="1">
      <c r="A198" s="1" t="s">
        <v>0</v>
      </c>
      <c r="B198" s="1" t="s">
        <v>45</v>
      </c>
      <c r="C198" s="1" t="s">
        <v>53</v>
      </c>
      <c r="D198" s="1" t="s">
        <v>54</v>
      </c>
      <c r="F198" s="1" t="s">
        <v>4</v>
      </c>
      <c r="G198" s="1" t="s">
        <v>16</v>
      </c>
      <c r="H198" s="1" t="s">
        <v>6</v>
      </c>
      <c r="I198" s="1">
        <v>324.754</v>
      </c>
      <c r="J198" s="1">
        <v>1.0</v>
      </c>
      <c r="K198" s="1" t="s">
        <v>7</v>
      </c>
      <c r="L198" s="1">
        <v>0.0134</v>
      </c>
      <c r="M198" s="1">
        <v>0.0141</v>
      </c>
      <c r="N198" s="1">
        <v>0.0145</v>
      </c>
      <c r="O198" s="1">
        <f t="shared" si="1"/>
        <v>0.014</v>
      </c>
      <c r="V198" s="1">
        <v>0.014</v>
      </c>
      <c r="W198" s="1">
        <v>6.0E-4</v>
      </c>
      <c r="X198" s="1">
        <v>4.11</v>
      </c>
      <c r="Y198" s="1">
        <v>1.0</v>
      </c>
      <c r="Z198" s="1" t="s">
        <v>48</v>
      </c>
      <c r="AE198" s="1" t="s">
        <v>8</v>
      </c>
      <c r="AF198" s="1">
        <v>45.96846</v>
      </c>
      <c r="AG198" s="1">
        <v>48.48446</v>
      </c>
      <c r="AH198" s="1">
        <v>49.87058</v>
      </c>
      <c r="AP198" s="1">
        <v>48.10783</v>
      </c>
      <c r="AQ198" s="1">
        <v>1.978133</v>
      </c>
      <c r="AR198" s="1">
        <v>4.11</v>
      </c>
    </row>
    <row r="199" ht="14.25" customHeight="1">
      <c r="A199" s="1" t="s">
        <v>0</v>
      </c>
      <c r="B199" s="1" t="s">
        <v>45</v>
      </c>
      <c r="C199" s="1" t="s">
        <v>53</v>
      </c>
      <c r="D199" s="1" t="s">
        <v>54</v>
      </c>
      <c r="F199" s="1" t="s">
        <v>4</v>
      </c>
      <c r="G199" s="1" t="s">
        <v>17</v>
      </c>
      <c r="H199" s="1" t="s">
        <v>6</v>
      </c>
      <c r="I199" s="1">
        <v>234.349</v>
      </c>
      <c r="J199" s="1">
        <v>1.0</v>
      </c>
      <c r="K199" s="1" t="s">
        <v>7</v>
      </c>
      <c r="L199" s="1">
        <v>3.27</v>
      </c>
      <c r="M199" s="1">
        <v>3.21</v>
      </c>
      <c r="N199" s="1">
        <v>3.13</v>
      </c>
      <c r="O199" s="1">
        <f t="shared" si="1"/>
        <v>3.203333333</v>
      </c>
      <c r="V199" s="1">
        <v>3.2</v>
      </c>
      <c r="W199" s="1">
        <v>0.0694</v>
      </c>
      <c r="X199" s="1">
        <v>2.17</v>
      </c>
      <c r="Y199" s="1">
        <v>1.0</v>
      </c>
      <c r="AE199" s="1" t="s">
        <v>8</v>
      </c>
      <c r="AF199" s="1">
        <v>4442.254</v>
      </c>
      <c r="AG199" s="1">
        <v>4359.178</v>
      </c>
      <c r="AH199" s="1">
        <v>4253.864</v>
      </c>
      <c r="AP199" s="1">
        <v>4351.765</v>
      </c>
      <c r="AQ199" s="1">
        <v>94.41355</v>
      </c>
      <c r="AR199" s="1">
        <v>2.17</v>
      </c>
    </row>
    <row r="200" ht="14.25" customHeight="1">
      <c r="A200" s="1" t="s">
        <v>0</v>
      </c>
      <c r="B200" s="1" t="s">
        <v>45</v>
      </c>
      <c r="C200" s="1" t="s">
        <v>53</v>
      </c>
      <c r="D200" s="1" t="s">
        <v>54</v>
      </c>
      <c r="F200" s="1" t="s">
        <v>4</v>
      </c>
      <c r="G200" s="1" t="s">
        <v>18</v>
      </c>
      <c r="H200" s="1" t="s">
        <v>6</v>
      </c>
      <c r="I200" s="1">
        <v>769.896</v>
      </c>
      <c r="J200" s="1">
        <v>1.0</v>
      </c>
      <c r="K200" s="1" t="s">
        <v>7</v>
      </c>
      <c r="L200" s="1">
        <v>2.03</v>
      </c>
      <c r="M200" s="1">
        <v>2.01</v>
      </c>
      <c r="N200" s="1">
        <v>1.93</v>
      </c>
      <c r="O200" s="1">
        <f t="shared" si="1"/>
        <v>1.99</v>
      </c>
      <c r="V200" s="1">
        <v>1.99</v>
      </c>
      <c r="W200" s="1">
        <v>0.0537</v>
      </c>
      <c r="X200" s="1">
        <v>2.7</v>
      </c>
      <c r="Y200" s="1">
        <v>1.0</v>
      </c>
      <c r="AE200" s="1" t="s">
        <v>8</v>
      </c>
      <c r="AF200" s="1">
        <v>1738.478</v>
      </c>
      <c r="AG200" s="1">
        <v>1722.893</v>
      </c>
      <c r="AH200" s="1">
        <v>1652.134</v>
      </c>
      <c r="AP200" s="1">
        <v>1704.502</v>
      </c>
      <c r="AQ200" s="1">
        <v>46.01624</v>
      </c>
      <c r="AR200" s="1">
        <v>2.7</v>
      </c>
    </row>
    <row r="201" ht="14.25" customHeight="1">
      <c r="A201" s="1" t="s">
        <v>0</v>
      </c>
      <c r="B201" s="1" t="s">
        <v>45</v>
      </c>
      <c r="C201" s="1" t="s">
        <v>53</v>
      </c>
      <c r="D201" s="1" t="s">
        <v>54</v>
      </c>
      <c r="F201" s="1" t="s">
        <v>4</v>
      </c>
      <c r="G201" s="1" t="s">
        <v>19</v>
      </c>
      <c r="H201" s="1" t="s">
        <v>6</v>
      </c>
      <c r="I201" s="1">
        <v>257.61</v>
      </c>
      <c r="J201" s="1">
        <v>1.0</v>
      </c>
      <c r="K201" s="1" t="s">
        <v>7</v>
      </c>
      <c r="L201" s="1">
        <v>0.262</v>
      </c>
      <c r="M201" s="1">
        <v>0.257</v>
      </c>
      <c r="N201" s="1">
        <v>0.251</v>
      </c>
      <c r="O201" s="1">
        <f t="shared" si="1"/>
        <v>0.2566666667</v>
      </c>
      <c r="V201" s="1">
        <v>0.257</v>
      </c>
      <c r="W201" s="1">
        <v>0.0051</v>
      </c>
      <c r="X201" s="1">
        <v>1.98</v>
      </c>
      <c r="Y201" s="1">
        <v>1.0</v>
      </c>
      <c r="AE201" s="1" t="s">
        <v>8</v>
      </c>
      <c r="AF201" s="1">
        <v>2413.986</v>
      </c>
      <c r="AG201" s="1">
        <v>2375.272</v>
      </c>
      <c r="AH201" s="1">
        <v>2320.409</v>
      </c>
      <c r="AP201" s="1">
        <v>2369.889</v>
      </c>
      <c r="AQ201" s="1">
        <v>47.0203</v>
      </c>
      <c r="AR201" s="1">
        <v>1.98</v>
      </c>
    </row>
    <row r="202" ht="14.25" customHeight="1">
      <c r="A202" s="1" t="s">
        <v>0</v>
      </c>
      <c r="B202" s="1" t="s">
        <v>45</v>
      </c>
      <c r="C202" s="1" t="s">
        <v>53</v>
      </c>
      <c r="D202" s="1" t="s">
        <v>54</v>
      </c>
      <c r="F202" s="1" t="s">
        <v>4</v>
      </c>
      <c r="G202" s="1" t="s">
        <v>20</v>
      </c>
      <c r="H202" s="1" t="s">
        <v>6</v>
      </c>
      <c r="I202" s="1">
        <v>281.615</v>
      </c>
      <c r="J202" s="1">
        <v>1.0</v>
      </c>
      <c r="K202" s="1" t="s">
        <v>7</v>
      </c>
      <c r="L202" s="1">
        <v>-1.26</v>
      </c>
      <c r="M202" s="1">
        <v>-1.25</v>
      </c>
      <c r="N202" s="1">
        <v>-1.24</v>
      </c>
      <c r="O202" s="1">
        <f t="shared" si="1"/>
        <v>-1.25</v>
      </c>
      <c r="V202" s="1">
        <v>-1.25</v>
      </c>
      <c r="W202" s="1">
        <v>0.0095</v>
      </c>
      <c r="X202" s="1">
        <v>0.76</v>
      </c>
      <c r="Y202" s="1">
        <v>1.0</v>
      </c>
      <c r="Z202" s="1" t="s">
        <v>48</v>
      </c>
      <c r="AE202" s="1" t="s">
        <v>8</v>
      </c>
      <c r="AF202" s="1">
        <v>-2034.646</v>
      </c>
      <c r="AG202" s="1">
        <v>-2025.185</v>
      </c>
      <c r="AH202" s="1">
        <v>-2004.52</v>
      </c>
      <c r="AP202" s="1">
        <v>-2021.45</v>
      </c>
      <c r="AQ202" s="1">
        <v>15.40614</v>
      </c>
      <c r="AR202" s="1">
        <v>0.76</v>
      </c>
    </row>
    <row r="203" ht="14.25" customHeight="1">
      <c r="A203" s="1" t="s">
        <v>0</v>
      </c>
      <c r="B203" s="1" t="s">
        <v>45</v>
      </c>
      <c r="C203" s="1" t="s">
        <v>53</v>
      </c>
      <c r="D203" s="1" t="s">
        <v>54</v>
      </c>
      <c r="F203" s="1" t="s">
        <v>4</v>
      </c>
      <c r="G203" s="1" t="s">
        <v>21</v>
      </c>
      <c r="H203" s="1" t="s">
        <v>6</v>
      </c>
      <c r="I203" s="1">
        <v>231.604</v>
      </c>
      <c r="J203" s="1">
        <v>1.0</v>
      </c>
      <c r="K203" s="1" t="s">
        <v>7</v>
      </c>
      <c r="L203" s="1">
        <v>0.0022</v>
      </c>
      <c r="M203" s="1">
        <v>0.0022</v>
      </c>
      <c r="N203" s="1">
        <v>0.0035</v>
      </c>
      <c r="O203" s="1">
        <f t="shared" si="1"/>
        <v>0.002633333333</v>
      </c>
      <c r="V203" s="1">
        <v>0.0026</v>
      </c>
      <c r="W203" s="1">
        <v>7.0E-4</v>
      </c>
      <c r="X203" s="1">
        <v>27.73</v>
      </c>
      <c r="Y203" s="1">
        <v>1.0</v>
      </c>
      <c r="Z203" s="1" t="s">
        <v>48</v>
      </c>
      <c r="AE203" s="1" t="s">
        <v>8</v>
      </c>
      <c r="AF203" s="1">
        <v>2.520151</v>
      </c>
      <c r="AG203" s="1">
        <v>2.5876</v>
      </c>
      <c r="AH203" s="1">
        <v>4.01309</v>
      </c>
      <c r="AP203" s="1">
        <v>3.04028</v>
      </c>
      <c r="AQ203" s="1">
        <v>0.8431526</v>
      </c>
      <c r="AR203" s="1">
        <v>27.73</v>
      </c>
    </row>
    <row r="204" ht="14.25" customHeight="1">
      <c r="A204" s="1" t="s">
        <v>0</v>
      </c>
      <c r="B204" s="1" t="s">
        <v>45</v>
      </c>
      <c r="C204" s="1" t="s">
        <v>53</v>
      </c>
      <c r="D204" s="1" t="s">
        <v>54</v>
      </c>
      <c r="F204" s="1" t="s">
        <v>4</v>
      </c>
      <c r="G204" s="1" t="s">
        <v>22</v>
      </c>
      <c r="H204" s="1" t="s">
        <v>6</v>
      </c>
      <c r="I204" s="1">
        <v>220.353</v>
      </c>
      <c r="J204" s="1">
        <v>1.0</v>
      </c>
      <c r="K204" s="1" t="s">
        <v>7</v>
      </c>
      <c r="L204" s="1">
        <v>0.023</v>
      </c>
      <c r="M204" s="1">
        <v>0.0303</v>
      </c>
      <c r="N204" s="1">
        <v>0.0248</v>
      </c>
      <c r="O204" s="1">
        <f t="shared" si="1"/>
        <v>0.02603333333</v>
      </c>
      <c r="V204" s="1">
        <v>0.026</v>
      </c>
      <c r="W204" s="1">
        <v>0.0038</v>
      </c>
      <c r="X204" s="1">
        <v>14.7</v>
      </c>
      <c r="Y204" s="1">
        <v>1.0</v>
      </c>
      <c r="Z204" s="1" t="s">
        <v>48</v>
      </c>
      <c r="AE204" s="1" t="s">
        <v>8</v>
      </c>
      <c r="AF204" s="1">
        <v>5.923011</v>
      </c>
      <c r="AG204" s="1">
        <v>7.823073</v>
      </c>
      <c r="AH204" s="1">
        <v>6.405358</v>
      </c>
      <c r="AP204" s="1">
        <v>6.717147</v>
      </c>
      <c r="AQ204" s="1">
        <v>0.987658</v>
      </c>
      <c r="AR204" s="1">
        <v>14.7</v>
      </c>
    </row>
    <row r="205" ht="14.25" customHeight="1">
      <c r="A205" s="1" t="s">
        <v>0</v>
      </c>
      <c r="B205" s="1" t="s">
        <v>45</v>
      </c>
      <c r="C205" s="1" t="s">
        <v>53</v>
      </c>
      <c r="D205" s="1" t="s">
        <v>54</v>
      </c>
      <c r="F205" s="1" t="s">
        <v>4</v>
      </c>
      <c r="G205" s="1" t="s">
        <v>23</v>
      </c>
      <c r="H205" s="1" t="s">
        <v>6</v>
      </c>
      <c r="I205" s="1">
        <v>231.147</v>
      </c>
      <c r="J205" s="1">
        <v>1.0</v>
      </c>
      <c r="K205" s="1" t="s">
        <v>7</v>
      </c>
      <c r="L205" s="1">
        <v>-0.0482</v>
      </c>
      <c r="M205" s="1">
        <v>-0.0508</v>
      </c>
      <c r="N205" s="1">
        <v>-0.0486</v>
      </c>
      <c r="O205" s="1">
        <f t="shared" si="1"/>
        <v>-0.0492</v>
      </c>
      <c r="V205" s="1">
        <v>-0.0492</v>
      </c>
      <c r="W205" s="1">
        <v>0.0014</v>
      </c>
      <c r="X205" s="1">
        <v>2.88</v>
      </c>
      <c r="Y205" s="1">
        <v>1.0</v>
      </c>
      <c r="Z205" s="1" t="s">
        <v>48</v>
      </c>
      <c r="AE205" s="1" t="s">
        <v>8</v>
      </c>
      <c r="AF205" s="1">
        <v>-32.02072</v>
      </c>
      <c r="AG205" s="1">
        <v>-33.77697</v>
      </c>
      <c r="AH205" s="1">
        <v>-32.30614</v>
      </c>
      <c r="AP205" s="1">
        <v>-32.70127</v>
      </c>
      <c r="AQ205" s="1">
        <v>0.9424461</v>
      </c>
      <c r="AR205" s="1">
        <v>2.88</v>
      </c>
    </row>
    <row r="206" ht="14.25" customHeight="1">
      <c r="A206" s="1" t="s">
        <v>0</v>
      </c>
      <c r="B206" s="1" t="s">
        <v>45</v>
      </c>
      <c r="C206" s="1" t="s">
        <v>53</v>
      </c>
      <c r="D206" s="1" t="s">
        <v>54</v>
      </c>
      <c r="F206" s="1" t="s">
        <v>4</v>
      </c>
      <c r="G206" s="1" t="s">
        <v>24</v>
      </c>
      <c r="H206" s="1" t="s">
        <v>6</v>
      </c>
      <c r="I206" s="1">
        <v>203.985</v>
      </c>
      <c r="J206" s="1">
        <v>1.0</v>
      </c>
      <c r="K206" s="1" t="s">
        <v>7</v>
      </c>
      <c r="L206" s="1">
        <v>0.0101</v>
      </c>
      <c r="M206" s="1">
        <v>0.0437</v>
      </c>
      <c r="N206" s="1">
        <v>-0.0417</v>
      </c>
      <c r="O206" s="1">
        <f t="shared" si="1"/>
        <v>0.004033333333</v>
      </c>
      <c r="V206" s="1">
        <v>0.004</v>
      </c>
      <c r="W206" s="1">
        <v>0.0431</v>
      </c>
      <c r="X206" s="1">
        <v>1072.71</v>
      </c>
      <c r="Y206" s="1">
        <v>1.0</v>
      </c>
      <c r="Z206" s="1" t="s">
        <v>48</v>
      </c>
      <c r="AE206" s="1" t="s">
        <v>8</v>
      </c>
      <c r="AF206" s="1">
        <v>0.3260585</v>
      </c>
      <c r="AG206" s="1">
        <v>1.416561</v>
      </c>
      <c r="AH206" s="1">
        <v>-1.352513</v>
      </c>
      <c r="AP206" s="1">
        <v>0.1300354</v>
      </c>
      <c r="AQ206" s="1">
        <v>1.394905</v>
      </c>
      <c r="AR206" s="1">
        <v>1072.71</v>
      </c>
    </row>
    <row r="207" ht="14.25" customHeight="1">
      <c r="A207" s="1" t="s">
        <v>0</v>
      </c>
      <c r="B207" s="1" t="s">
        <v>45</v>
      </c>
      <c r="C207" s="1" t="s">
        <v>53</v>
      </c>
      <c r="D207" s="1" t="s">
        <v>54</v>
      </c>
      <c r="F207" s="1" t="s">
        <v>4</v>
      </c>
      <c r="G207" s="1" t="s">
        <v>25</v>
      </c>
      <c r="H207" s="1" t="s">
        <v>6</v>
      </c>
      <c r="I207" s="1">
        <v>189.989</v>
      </c>
      <c r="J207" s="1">
        <v>1.0</v>
      </c>
      <c r="K207" s="1" t="s">
        <v>7</v>
      </c>
      <c r="L207" s="1">
        <v>0.0126</v>
      </c>
      <c r="M207" s="1">
        <v>0.0087</v>
      </c>
      <c r="N207" s="1">
        <v>0.0156</v>
      </c>
      <c r="O207" s="1">
        <f t="shared" si="1"/>
        <v>0.0123</v>
      </c>
      <c r="V207" s="1">
        <v>0.0123</v>
      </c>
      <c r="W207" s="1">
        <v>0.0035</v>
      </c>
      <c r="X207" s="1">
        <v>28.25</v>
      </c>
      <c r="Y207" s="1">
        <v>1.0</v>
      </c>
      <c r="Z207" s="1" t="s">
        <v>48</v>
      </c>
      <c r="AE207" s="1" t="s">
        <v>8</v>
      </c>
      <c r="AF207" s="1">
        <v>0.7011647</v>
      </c>
      <c r="AG207" s="1">
        <v>0.4823231</v>
      </c>
      <c r="AH207" s="1">
        <v>0.8673365</v>
      </c>
      <c r="AP207" s="1">
        <v>0.6836081</v>
      </c>
      <c r="AQ207" s="1">
        <v>0.1931062</v>
      </c>
      <c r="AR207" s="1">
        <v>28.25</v>
      </c>
    </row>
    <row r="208" ht="14.25" customHeight="1">
      <c r="A208" s="1" t="s">
        <v>0</v>
      </c>
      <c r="B208" s="1" t="s">
        <v>45</v>
      </c>
      <c r="C208" s="1" t="s">
        <v>53</v>
      </c>
      <c r="D208" s="1" t="s">
        <v>54</v>
      </c>
      <c r="F208" s="1" t="s">
        <v>4</v>
      </c>
      <c r="G208" s="1" t="s">
        <v>26</v>
      </c>
      <c r="H208" s="1" t="s">
        <v>6</v>
      </c>
      <c r="I208" s="1">
        <v>351.924</v>
      </c>
      <c r="J208" s="1">
        <v>1.0</v>
      </c>
      <c r="K208" s="1" t="s">
        <v>7</v>
      </c>
      <c r="L208" s="1">
        <v>0.516</v>
      </c>
      <c r="M208" s="1">
        <v>0.506</v>
      </c>
      <c r="N208" s="1">
        <v>0.514</v>
      </c>
      <c r="O208" s="1">
        <f t="shared" si="1"/>
        <v>0.512</v>
      </c>
      <c r="V208" s="1">
        <v>0.512</v>
      </c>
      <c r="W208" s="1">
        <v>0.0052</v>
      </c>
      <c r="X208" s="1">
        <v>1.01</v>
      </c>
      <c r="Y208" s="1">
        <v>1.0</v>
      </c>
      <c r="Z208" s="1" t="s">
        <v>48</v>
      </c>
      <c r="AE208" s="1" t="s">
        <v>8</v>
      </c>
      <c r="AF208" s="1">
        <v>116.2598</v>
      </c>
      <c r="AG208" s="1">
        <v>114.082</v>
      </c>
      <c r="AH208" s="1">
        <v>115.8905</v>
      </c>
      <c r="AP208" s="1">
        <v>115.4108</v>
      </c>
      <c r="AQ208" s="1">
        <v>1.16548</v>
      </c>
      <c r="AR208" s="1">
        <v>1.01</v>
      </c>
    </row>
    <row r="209" ht="14.25" customHeight="1">
      <c r="A209" s="1" t="s">
        <v>0</v>
      </c>
      <c r="B209" s="1" t="s">
        <v>45</v>
      </c>
      <c r="C209" s="1" t="s">
        <v>53</v>
      </c>
      <c r="D209" s="1" t="s">
        <v>54</v>
      </c>
      <c r="F209" s="1" t="s">
        <v>4</v>
      </c>
      <c r="G209" s="1" t="s">
        <v>27</v>
      </c>
      <c r="H209" s="1" t="s">
        <v>6</v>
      </c>
      <c r="I209" s="1">
        <v>311.071</v>
      </c>
      <c r="J209" s="1">
        <v>1.0</v>
      </c>
      <c r="K209" s="1" t="s">
        <v>7</v>
      </c>
      <c r="L209" s="1">
        <v>0.0063</v>
      </c>
      <c r="M209" s="1">
        <v>0.0073</v>
      </c>
      <c r="N209" s="1">
        <v>0.0064</v>
      </c>
      <c r="O209" s="1">
        <f t="shared" si="1"/>
        <v>0.006666666667</v>
      </c>
      <c r="V209" s="1">
        <v>0.0067</v>
      </c>
      <c r="W209" s="1">
        <v>6.0E-4</v>
      </c>
      <c r="X209" s="1">
        <v>8.4</v>
      </c>
      <c r="Y209" s="1">
        <v>1.0</v>
      </c>
      <c r="Z209" s="1" t="s">
        <v>48</v>
      </c>
      <c r="AE209" s="1" t="s">
        <v>8</v>
      </c>
      <c r="AF209" s="1">
        <v>26.22918</v>
      </c>
      <c r="AG209" s="1">
        <v>30.60249</v>
      </c>
      <c r="AH209" s="1">
        <v>26.94977</v>
      </c>
      <c r="AP209" s="1">
        <v>27.92715</v>
      </c>
      <c r="AQ209" s="1">
        <v>2.344763</v>
      </c>
      <c r="AR209" s="1">
        <v>8.4</v>
      </c>
    </row>
    <row r="210" ht="14.25" customHeight="1">
      <c r="A210" s="1" t="s">
        <v>0</v>
      </c>
      <c r="B210" s="1" t="s">
        <v>45</v>
      </c>
      <c r="C210" s="1" t="s">
        <v>53</v>
      </c>
      <c r="D210" s="1" t="s">
        <v>54</v>
      </c>
      <c r="F210" s="1" t="s">
        <v>4</v>
      </c>
      <c r="G210" s="1" t="s">
        <v>28</v>
      </c>
      <c r="H210" s="1" t="s">
        <v>6</v>
      </c>
      <c r="I210" s="1">
        <v>213.856</v>
      </c>
      <c r="J210" s="1">
        <v>1.0</v>
      </c>
      <c r="K210" s="1" t="s">
        <v>7</v>
      </c>
      <c r="L210" s="1">
        <v>0.312</v>
      </c>
      <c r="M210" s="1">
        <v>0.318</v>
      </c>
      <c r="N210" s="1">
        <v>0.315</v>
      </c>
      <c r="O210" s="1">
        <f t="shared" si="1"/>
        <v>0.315</v>
      </c>
      <c r="V210" s="1">
        <v>0.315</v>
      </c>
      <c r="W210" s="1">
        <v>0.0032</v>
      </c>
      <c r="X210" s="1">
        <v>1.01</v>
      </c>
      <c r="Y210" s="1">
        <v>1.0</v>
      </c>
      <c r="AE210" s="1" t="s">
        <v>8</v>
      </c>
      <c r="AF210" s="1">
        <v>701.2928</v>
      </c>
      <c r="AG210" s="1">
        <v>715.5098</v>
      </c>
      <c r="AH210" s="1">
        <v>709.272</v>
      </c>
      <c r="AP210" s="1">
        <v>708.6916</v>
      </c>
      <c r="AQ210" s="1">
        <v>7.126236</v>
      </c>
      <c r="AR210" s="1">
        <v>1.01</v>
      </c>
    </row>
    <row r="211" ht="14.25" customHeight="1">
      <c r="A211" s="1" t="s">
        <v>0</v>
      </c>
      <c r="B211" s="1" t="s">
        <v>45</v>
      </c>
      <c r="C211" s="1" t="s">
        <v>55</v>
      </c>
      <c r="D211" s="1" t="s">
        <v>56</v>
      </c>
      <c r="F211" s="1" t="s">
        <v>4</v>
      </c>
      <c r="G211" s="1" t="s">
        <v>5</v>
      </c>
      <c r="H211" s="1" t="s">
        <v>6</v>
      </c>
      <c r="I211" s="1">
        <v>328.068</v>
      </c>
      <c r="J211" s="1">
        <v>1.0</v>
      </c>
      <c r="K211" s="1" t="s">
        <v>7</v>
      </c>
      <c r="L211" s="1">
        <v>0.0032</v>
      </c>
      <c r="M211" s="1">
        <v>0.0047</v>
      </c>
      <c r="N211" s="1">
        <v>0.0042</v>
      </c>
      <c r="O211" s="1">
        <f t="shared" si="1"/>
        <v>0.004033333333</v>
      </c>
      <c r="V211" s="1">
        <v>0.004</v>
      </c>
      <c r="W211" s="1">
        <v>7.0E-4</v>
      </c>
      <c r="X211" s="1">
        <v>18.65</v>
      </c>
      <c r="Y211" s="1">
        <v>1.0</v>
      </c>
      <c r="Z211" s="1" t="s">
        <v>48</v>
      </c>
      <c r="AE211" s="1" t="s">
        <v>8</v>
      </c>
      <c r="AF211" s="1">
        <v>5.993245</v>
      </c>
      <c r="AG211" s="1">
        <v>8.750109</v>
      </c>
      <c r="AH211" s="1">
        <v>7.829888</v>
      </c>
      <c r="AP211" s="1">
        <v>7.524414</v>
      </c>
      <c r="AQ211" s="1">
        <v>1.403588</v>
      </c>
      <c r="AR211" s="1">
        <v>18.65</v>
      </c>
    </row>
    <row r="212" ht="14.25" customHeight="1">
      <c r="A212" s="1" t="s">
        <v>0</v>
      </c>
      <c r="B212" s="1" t="s">
        <v>45</v>
      </c>
      <c r="C212" s="1" t="s">
        <v>55</v>
      </c>
      <c r="D212" s="1" t="s">
        <v>56</v>
      </c>
      <c r="F212" s="1" t="s">
        <v>4</v>
      </c>
      <c r="G212" s="1" t="s">
        <v>9</v>
      </c>
      <c r="H212" s="1" t="s">
        <v>6</v>
      </c>
      <c r="I212" s="1">
        <v>394.403</v>
      </c>
      <c r="J212" s="1">
        <v>1.0</v>
      </c>
      <c r="K212" s="1" t="s">
        <v>7</v>
      </c>
      <c r="L212" s="1">
        <v>1.2</v>
      </c>
      <c r="M212" s="1">
        <v>1.21</v>
      </c>
      <c r="N212" s="1">
        <v>1.19</v>
      </c>
      <c r="O212" s="1">
        <f t="shared" si="1"/>
        <v>1.2</v>
      </c>
      <c r="V212" s="1">
        <v>1.2</v>
      </c>
      <c r="W212" s="1">
        <v>0.0085</v>
      </c>
      <c r="X212" s="1">
        <v>0.71</v>
      </c>
      <c r="Y212" s="1">
        <v>1.0</v>
      </c>
      <c r="Z212" s="1" t="s">
        <v>48</v>
      </c>
      <c r="AE212" s="1" t="s">
        <v>8</v>
      </c>
      <c r="AF212" s="1">
        <v>2399.412</v>
      </c>
      <c r="AG212" s="1">
        <v>2420.166</v>
      </c>
      <c r="AH212" s="1">
        <v>2386.501</v>
      </c>
      <c r="AP212" s="1">
        <v>2402.026</v>
      </c>
      <c r="AQ212" s="1">
        <v>16.98401</v>
      </c>
      <c r="AR212" s="1">
        <v>0.71</v>
      </c>
    </row>
    <row r="213" ht="14.25" customHeight="1">
      <c r="A213" s="1" t="s">
        <v>0</v>
      </c>
      <c r="B213" s="1" t="s">
        <v>45</v>
      </c>
      <c r="C213" s="1" t="s">
        <v>55</v>
      </c>
      <c r="D213" s="1" t="s">
        <v>56</v>
      </c>
      <c r="F213" s="1" t="s">
        <v>4</v>
      </c>
      <c r="G213" s="1" t="s">
        <v>10</v>
      </c>
      <c r="H213" s="1" t="s">
        <v>6</v>
      </c>
      <c r="I213" s="1">
        <v>228.812</v>
      </c>
      <c r="J213" s="1">
        <v>1.0</v>
      </c>
      <c r="K213" s="1" t="s">
        <v>7</v>
      </c>
      <c r="L213" s="1">
        <v>0.0112</v>
      </c>
      <c r="M213" s="1">
        <v>0.0089</v>
      </c>
      <c r="N213" s="1">
        <v>0.0085</v>
      </c>
      <c r="O213" s="1">
        <f t="shared" si="1"/>
        <v>0.009533333333</v>
      </c>
      <c r="V213" s="1">
        <v>0.0095</v>
      </c>
      <c r="W213" s="1">
        <v>0.0015</v>
      </c>
      <c r="X213" s="1">
        <v>15.36</v>
      </c>
      <c r="Y213" s="1">
        <v>1.0</v>
      </c>
      <c r="Z213" s="1" t="s">
        <v>48</v>
      </c>
      <c r="AE213" s="1" t="s">
        <v>8</v>
      </c>
      <c r="AF213" s="1">
        <v>20.10121</v>
      </c>
      <c r="AG213" s="1">
        <v>15.89896</v>
      </c>
      <c r="AH213" s="1">
        <v>15.27577</v>
      </c>
      <c r="AP213" s="1">
        <v>17.09198</v>
      </c>
      <c r="AQ213" s="1">
        <v>2.62463</v>
      </c>
      <c r="AR213" s="1">
        <v>15.36</v>
      </c>
    </row>
    <row r="214" ht="14.25" customHeight="1">
      <c r="A214" s="1" t="s">
        <v>0</v>
      </c>
      <c r="B214" s="1" t="s">
        <v>45</v>
      </c>
      <c r="C214" s="1" t="s">
        <v>55</v>
      </c>
      <c r="D214" s="1" t="s">
        <v>56</v>
      </c>
      <c r="F214" s="1" t="s">
        <v>4</v>
      </c>
      <c r="G214" s="1" t="s">
        <v>11</v>
      </c>
      <c r="H214" s="1" t="s">
        <v>6</v>
      </c>
      <c r="I214" s="1">
        <v>233.527</v>
      </c>
      <c r="J214" s="1">
        <v>1.0</v>
      </c>
      <c r="K214" s="1" t="s">
        <v>7</v>
      </c>
      <c r="L214" s="1">
        <v>0.0471</v>
      </c>
      <c r="M214" s="1">
        <v>0.0475</v>
      </c>
      <c r="N214" s="1">
        <v>0.0467</v>
      </c>
      <c r="O214" s="1">
        <f t="shared" si="1"/>
        <v>0.0471</v>
      </c>
      <c r="V214" s="1">
        <v>0.0471</v>
      </c>
      <c r="W214" s="1">
        <v>4.0E-4</v>
      </c>
      <c r="X214" s="1">
        <v>0.77</v>
      </c>
      <c r="Y214" s="1">
        <v>1.0</v>
      </c>
      <c r="Z214" s="1" t="s">
        <v>48</v>
      </c>
      <c r="AE214" s="1" t="s">
        <v>8</v>
      </c>
      <c r="AF214" s="1">
        <v>145.3048</v>
      </c>
      <c r="AG214" s="1">
        <v>146.3253</v>
      </c>
      <c r="AH214" s="1">
        <v>144.0971</v>
      </c>
      <c r="AP214" s="1">
        <v>145.2424</v>
      </c>
      <c r="AQ214" s="1">
        <v>1.115445</v>
      </c>
      <c r="AR214" s="1">
        <v>0.77</v>
      </c>
    </row>
    <row r="215" ht="14.25" customHeight="1">
      <c r="A215" s="1" t="s">
        <v>0</v>
      </c>
      <c r="B215" s="1" t="s">
        <v>45</v>
      </c>
      <c r="C215" s="1" t="s">
        <v>55</v>
      </c>
      <c r="D215" s="1" t="s">
        <v>56</v>
      </c>
      <c r="F215" s="1" t="s">
        <v>4</v>
      </c>
      <c r="G215" s="1" t="s">
        <v>12</v>
      </c>
      <c r="H215" s="1" t="s">
        <v>6</v>
      </c>
      <c r="I215" s="1">
        <v>234.861</v>
      </c>
      <c r="J215" s="1">
        <v>1.0</v>
      </c>
      <c r="K215" s="1" t="s">
        <v>7</v>
      </c>
      <c r="L215" s="1">
        <v>-0.0142</v>
      </c>
      <c r="M215" s="1">
        <v>-0.0146</v>
      </c>
      <c r="N215" s="1">
        <v>-0.015</v>
      </c>
      <c r="O215" s="1">
        <f t="shared" si="1"/>
        <v>-0.0146</v>
      </c>
      <c r="V215" s="1">
        <v>-0.0146</v>
      </c>
      <c r="W215" s="1">
        <v>4.0E-4</v>
      </c>
      <c r="X215" s="1">
        <v>2.63</v>
      </c>
      <c r="Y215" s="1">
        <v>1.0</v>
      </c>
      <c r="Z215" s="1" t="s">
        <v>48</v>
      </c>
      <c r="AE215" s="1" t="s">
        <v>8</v>
      </c>
      <c r="AF215" s="1">
        <v>-11.39676</v>
      </c>
      <c r="AG215" s="1">
        <v>-11.67654</v>
      </c>
      <c r="AH215" s="1">
        <v>-12.0122</v>
      </c>
      <c r="AP215" s="1">
        <v>-11.69517</v>
      </c>
      <c r="AQ215" s="1">
        <v>0.3081431</v>
      </c>
      <c r="AR215" s="1">
        <v>2.63</v>
      </c>
    </row>
    <row r="216" ht="14.25" customHeight="1">
      <c r="A216" s="1" t="s">
        <v>0</v>
      </c>
      <c r="B216" s="1" t="s">
        <v>45</v>
      </c>
      <c r="C216" s="1" t="s">
        <v>55</v>
      </c>
      <c r="D216" s="1" t="s">
        <v>56</v>
      </c>
      <c r="F216" s="1" t="s">
        <v>4</v>
      </c>
      <c r="G216" s="1" t="s">
        <v>13</v>
      </c>
      <c r="H216" s="1" t="s">
        <v>6</v>
      </c>
      <c r="I216" s="1">
        <v>226.502</v>
      </c>
      <c r="J216" s="1">
        <v>1.0</v>
      </c>
      <c r="K216" s="1" t="s">
        <v>7</v>
      </c>
      <c r="L216" s="1">
        <v>0.0027</v>
      </c>
      <c r="M216" s="1">
        <v>0.0013</v>
      </c>
      <c r="N216" s="1">
        <v>8.0E-4</v>
      </c>
      <c r="O216" s="1">
        <f t="shared" si="1"/>
        <v>0.0016</v>
      </c>
      <c r="V216" s="1">
        <v>0.0016</v>
      </c>
      <c r="W216" s="1">
        <v>0.001</v>
      </c>
      <c r="X216" s="1">
        <v>62.14</v>
      </c>
      <c r="Y216" s="1">
        <v>1.0</v>
      </c>
      <c r="Z216" s="1" t="s">
        <v>48</v>
      </c>
      <c r="AE216" s="1" t="s">
        <v>8</v>
      </c>
      <c r="AF216" s="1">
        <v>4.981424</v>
      </c>
      <c r="AG216" s="1">
        <v>2.421049</v>
      </c>
      <c r="AH216" s="1">
        <v>1.435138</v>
      </c>
      <c r="AP216" s="1">
        <v>2.94587</v>
      </c>
      <c r="AQ216" s="1">
        <v>1.830468</v>
      </c>
      <c r="AR216" s="1">
        <v>62.14</v>
      </c>
    </row>
    <row r="217" ht="14.25" customHeight="1">
      <c r="A217" s="1" t="s">
        <v>0</v>
      </c>
      <c r="B217" s="1" t="s">
        <v>45</v>
      </c>
      <c r="C217" s="1" t="s">
        <v>55</v>
      </c>
      <c r="D217" s="1" t="s">
        <v>56</v>
      </c>
      <c r="F217" s="1" t="s">
        <v>4</v>
      </c>
      <c r="G217" s="1" t="s">
        <v>14</v>
      </c>
      <c r="H217" s="1" t="s">
        <v>6</v>
      </c>
      <c r="I217" s="1">
        <v>228.616</v>
      </c>
      <c r="J217" s="1">
        <v>1.0</v>
      </c>
      <c r="K217" s="1" t="s">
        <v>7</v>
      </c>
      <c r="L217" s="1">
        <v>0.0077</v>
      </c>
      <c r="M217" s="1">
        <v>0.007</v>
      </c>
      <c r="N217" s="1">
        <v>0.006</v>
      </c>
      <c r="O217" s="1">
        <f t="shared" si="1"/>
        <v>0.0069</v>
      </c>
      <c r="V217" s="1">
        <v>0.0069</v>
      </c>
      <c r="W217" s="1">
        <v>8.0E-4</v>
      </c>
      <c r="X217" s="1">
        <v>12.25</v>
      </c>
      <c r="Y217" s="1">
        <v>1.0</v>
      </c>
      <c r="Z217" s="1" t="s">
        <v>48</v>
      </c>
      <c r="AE217" s="1" t="s">
        <v>8</v>
      </c>
      <c r="AF217" s="1">
        <v>6.553273</v>
      </c>
      <c r="AG217" s="1">
        <v>5.951373</v>
      </c>
      <c r="AH217" s="1">
        <v>5.119909</v>
      </c>
      <c r="AP217" s="1">
        <v>5.874852</v>
      </c>
      <c r="AQ217" s="1">
        <v>0.7197393</v>
      </c>
      <c r="AR217" s="1">
        <v>12.25</v>
      </c>
    </row>
    <row r="218" ht="14.25" customHeight="1">
      <c r="A218" s="1" t="s">
        <v>0</v>
      </c>
      <c r="B218" s="1" t="s">
        <v>45</v>
      </c>
      <c r="C218" s="1" t="s">
        <v>55</v>
      </c>
      <c r="D218" s="1" t="s">
        <v>56</v>
      </c>
      <c r="F218" s="1" t="s">
        <v>4</v>
      </c>
      <c r="G218" s="1" t="s">
        <v>15</v>
      </c>
      <c r="H218" s="1" t="s">
        <v>6</v>
      </c>
      <c r="I218" s="1">
        <v>267.716</v>
      </c>
      <c r="J218" s="1">
        <v>1.0</v>
      </c>
      <c r="K218" s="1" t="s">
        <v>7</v>
      </c>
      <c r="L218" s="1">
        <v>0.0112</v>
      </c>
      <c r="M218" s="1">
        <v>0.0102</v>
      </c>
      <c r="N218" s="1">
        <v>0.0107</v>
      </c>
      <c r="O218" s="1">
        <f t="shared" si="1"/>
        <v>0.0107</v>
      </c>
      <c r="V218" s="1">
        <v>0.0107</v>
      </c>
      <c r="W218" s="1">
        <v>5.0E-4</v>
      </c>
      <c r="X218" s="1">
        <v>4.7</v>
      </c>
      <c r="Y218" s="1">
        <v>1.0</v>
      </c>
      <c r="Z218" s="1" t="s">
        <v>48</v>
      </c>
      <c r="AE218" s="1" t="s">
        <v>8</v>
      </c>
      <c r="AF218" s="1">
        <v>36.02482</v>
      </c>
      <c r="AG218" s="1">
        <v>32.80338</v>
      </c>
      <c r="AH218" s="1">
        <v>34.20918</v>
      </c>
      <c r="AP218" s="1">
        <v>34.34579</v>
      </c>
      <c r="AQ218" s="1">
        <v>1.615057</v>
      </c>
      <c r="AR218" s="1">
        <v>4.7</v>
      </c>
    </row>
    <row r="219" ht="14.25" customHeight="1">
      <c r="A219" s="1" t="s">
        <v>0</v>
      </c>
      <c r="B219" s="1" t="s">
        <v>45</v>
      </c>
      <c r="C219" s="1" t="s">
        <v>55</v>
      </c>
      <c r="D219" s="1" t="s">
        <v>56</v>
      </c>
      <c r="F219" s="1" t="s">
        <v>4</v>
      </c>
      <c r="G219" s="1" t="s">
        <v>16</v>
      </c>
      <c r="H219" s="1" t="s">
        <v>6</v>
      </c>
      <c r="I219" s="1">
        <v>324.754</v>
      </c>
      <c r="J219" s="1">
        <v>1.0</v>
      </c>
      <c r="K219" s="1" t="s">
        <v>7</v>
      </c>
      <c r="L219" s="1">
        <v>0.0135</v>
      </c>
      <c r="M219" s="1">
        <v>0.015</v>
      </c>
      <c r="N219" s="1">
        <v>0.0164</v>
      </c>
      <c r="O219" s="1">
        <f t="shared" si="1"/>
        <v>0.01496666667</v>
      </c>
      <c r="V219" s="1">
        <v>0.015</v>
      </c>
      <c r="W219" s="1">
        <v>0.0015</v>
      </c>
      <c r="X219" s="1">
        <v>9.86</v>
      </c>
      <c r="Y219" s="1">
        <v>1.0</v>
      </c>
      <c r="Z219" s="1" t="s">
        <v>48</v>
      </c>
      <c r="AE219" s="1" t="s">
        <v>8</v>
      </c>
      <c r="AF219" s="1">
        <v>46.25732</v>
      </c>
      <c r="AG219" s="1">
        <v>51.48986</v>
      </c>
      <c r="AH219" s="1">
        <v>56.39054</v>
      </c>
      <c r="AP219" s="1">
        <v>51.37924</v>
      </c>
      <c r="AQ219" s="1">
        <v>5.067513</v>
      </c>
      <c r="AR219" s="1">
        <v>9.86</v>
      </c>
    </row>
    <row r="220" ht="14.25" customHeight="1">
      <c r="A220" s="1" t="s">
        <v>0</v>
      </c>
      <c r="B220" s="1" t="s">
        <v>45</v>
      </c>
      <c r="C220" s="1" t="s">
        <v>55</v>
      </c>
      <c r="D220" s="1" t="s">
        <v>56</v>
      </c>
      <c r="F220" s="1" t="s">
        <v>4</v>
      </c>
      <c r="G220" s="1" t="s">
        <v>17</v>
      </c>
      <c r="H220" s="1" t="s">
        <v>6</v>
      </c>
      <c r="I220" s="1">
        <v>234.349</v>
      </c>
      <c r="J220" s="1">
        <v>1.0</v>
      </c>
      <c r="K220" s="1" t="s">
        <v>7</v>
      </c>
      <c r="L220" s="1">
        <v>1.74</v>
      </c>
      <c r="M220" s="1">
        <v>1.76</v>
      </c>
      <c r="N220" s="1">
        <v>1.7</v>
      </c>
      <c r="O220" s="1">
        <f t="shared" si="1"/>
        <v>1.733333333</v>
      </c>
      <c r="V220" s="1">
        <v>1.74</v>
      </c>
      <c r="W220" s="1">
        <v>0.0298</v>
      </c>
      <c r="X220" s="1">
        <v>1.71</v>
      </c>
      <c r="Y220" s="1">
        <v>1.0</v>
      </c>
      <c r="AE220" s="1" t="s">
        <v>8</v>
      </c>
      <c r="AF220" s="1">
        <v>2373.175</v>
      </c>
      <c r="AG220" s="1">
        <v>2397.003</v>
      </c>
      <c r="AH220" s="1">
        <v>2318.051</v>
      </c>
      <c r="AP220" s="1">
        <v>2362.743</v>
      </c>
      <c r="AQ220" s="1">
        <v>40.49666</v>
      </c>
      <c r="AR220" s="1">
        <v>1.71</v>
      </c>
    </row>
    <row r="221" ht="14.25" customHeight="1">
      <c r="A221" s="1" t="s">
        <v>0</v>
      </c>
      <c r="B221" s="1" t="s">
        <v>45</v>
      </c>
      <c r="C221" s="1" t="s">
        <v>55</v>
      </c>
      <c r="D221" s="1" t="s">
        <v>56</v>
      </c>
      <c r="F221" s="1" t="s">
        <v>4</v>
      </c>
      <c r="G221" s="1" t="s">
        <v>18</v>
      </c>
      <c r="H221" s="1" t="s">
        <v>6</v>
      </c>
      <c r="I221" s="1">
        <v>769.896</v>
      </c>
      <c r="J221" s="1">
        <v>1.0</v>
      </c>
      <c r="K221" s="1" t="s">
        <v>7</v>
      </c>
      <c r="L221" s="1">
        <v>2.09</v>
      </c>
      <c r="M221" s="1">
        <v>2.17</v>
      </c>
      <c r="N221" s="1">
        <v>2.06</v>
      </c>
      <c r="O221" s="1">
        <f t="shared" si="1"/>
        <v>2.106666667</v>
      </c>
      <c r="V221" s="1">
        <v>2.1</v>
      </c>
      <c r="W221" s="1">
        <v>0.0555</v>
      </c>
      <c r="X221" s="1">
        <v>2.64</v>
      </c>
      <c r="Y221" s="1">
        <v>1.0</v>
      </c>
      <c r="AE221" s="1" t="s">
        <v>8</v>
      </c>
      <c r="AF221" s="1">
        <v>1788.281</v>
      </c>
      <c r="AG221" s="1">
        <v>1855.676</v>
      </c>
      <c r="AH221" s="1">
        <v>1763.906</v>
      </c>
      <c r="AP221" s="1">
        <v>1802.621</v>
      </c>
      <c r="AQ221" s="1">
        <v>47.53567</v>
      </c>
      <c r="AR221" s="1">
        <v>2.64</v>
      </c>
    </row>
    <row r="222" ht="14.25" customHeight="1">
      <c r="A222" s="1" t="s">
        <v>0</v>
      </c>
      <c r="B222" s="1" t="s">
        <v>45</v>
      </c>
      <c r="C222" s="1" t="s">
        <v>55</v>
      </c>
      <c r="D222" s="1" t="s">
        <v>56</v>
      </c>
      <c r="F222" s="1" t="s">
        <v>4</v>
      </c>
      <c r="G222" s="1" t="s">
        <v>19</v>
      </c>
      <c r="H222" s="1" t="s">
        <v>6</v>
      </c>
      <c r="I222" s="1">
        <v>257.61</v>
      </c>
      <c r="J222" s="1">
        <v>1.0</v>
      </c>
      <c r="K222" s="1" t="s">
        <v>7</v>
      </c>
      <c r="L222" s="1">
        <v>0.102</v>
      </c>
      <c r="M222" s="1">
        <v>0.103</v>
      </c>
      <c r="N222" s="1">
        <v>0.0995</v>
      </c>
      <c r="O222" s="1">
        <f t="shared" si="1"/>
        <v>0.1015</v>
      </c>
      <c r="V222" s="1">
        <v>0.101</v>
      </c>
      <c r="W222" s="1">
        <v>0.0016</v>
      </c>
      <c r="X222" s="1">
        <v>1.55</v>
      </c>
      <c r="Y222" s="1">
        <v>1.0</v>
      </c>
      <c r="AE222" s="1" t="s">
        <v>8</v>
      </c>
      <c r="AF222" s="1">
        <v>936.9666</v>
      </c>
      <c r="AG222" s="1">
        <v>946.5833</v>
      </c>
      <c r="AH222" s="1">
        <v>918.1384</v>
      </c>
      <c r="AP222" s="1">
        <v>933.8961</v>
      </c>
      <c r="AQ222" s="1">
        <v>14.46887</v>
      </c>
      <c r="AR222" s="1">
        <v>1.55</v>
      </c>
    </row>
    <row r="223" ht="14.25" customHeight="1">
      <c r="A223" s="1" t="s">
        <v>0</v>
      </c>
      <c r="B223" s="1" t="s">
        <v>45</v>
      </c>
      <c r="C223" s="1" t="s">
        <v>55</v>
      </c>
      <c r="D223" s="1" t="s">
        <v>56</v>
      </c>
      <c r="F223" s="1" t="s">
        <v>4</v>
      </c>
      <c r="G223" s="1" t="s">
        <v>20</v>
      </c>
      <c r="H223" s="1" t="s">
        <v>6</v>
      </c>
      <c r="I223" s="1">
        <v>281.615</v>
      </c>
      <c r="J223" s="1">
        <v>1.0</v>
      </c>
      <c r="K223" s="1" t="s">
        <v>7</v>
      </c>
      <c r="L223" s="1">
        <v>-1.27</v>
      </c>
      <c r="M223" s="1">
        <v>-1.27</v>
      </c>
      <c r="N223" s="1">
        <v>-1.26</v>
      </c>
      <c r="O223" s="1">
        <f t="shared" si="1"/>
        <v>-1.266666667</v>
      </c>
      <c r="V223" s="1">
        <v>-1.27</v>
      </c>
      <c r="W223" s="1">
        <v>0.0101</v>
      </c>
      <c r="X223" s="1">
        <v>0.79</v>
      </c>
      <c r="Y223" s="1">
        <v>1.0</v>
      </c>
      <c r="Z223" s="1" t="s">
        <v>48</v>
      </c>
      <c r="AE223" s="1" t="s">
        <v>8</v>
      </c>
      <c r="AF223" s="1">
        <v>-2062.059</v>
      </c>
      <c r="AG223" s="1">
        <v>-2063.818</v>
      </c>
      <c r="AH223" s="1">
        <v>-2034.734</v>
      </c>
      <c r="AP223" s="1">
        <v>-2053.537</v>
      </c>
      <c r="AQ223" s="1">
        <v>16.30742</v>
      </c>
      <c r="AR223" s="1">
        <v>0.79</v>
      </c>
    </row>
    <row r="224" ht="14.25" customHeight="1">
      <c r="A224" s="1" t="s">
        <v>0</v>
      </c>
      <c r="B224" s="1" t="s">
        <v>45</v>
      </c>
      <c r="C224" s="1" t="s">
        <v>55</v>
      </c>
      <c r="D224" s="1" t="s">
        <v>56</v>
      </c>
      <c r="F224" s="1" t="s">
        <v>4</v>
      </c>
      <c r="G224" s="1" t="s">
        <v>21</v>
      </c>
      <c r="H224" s="1" t="s">
        <v>6</v>
      </c>
      <c r="I224" s="1">
        <v>231.604</v>
      </c>
      <c r="J224" s="1">
        <v>1.0</v>
      </c>
      <c r="K224" s="1" t="s">
        <v>7</v>
      </c>
      <c r="L224" s="1">
        <v>-4.0E-4</v>
      </c>
      <c r="M224" s="1">
        <v>-8.0E-4</v>
      </c>
      <c r="N224" s="1">
        <v>9.0E-4</v>
      </c>
      <c r="O224" s="1">
        <f t="shared" si="1"/>
        <v>-0.0001</v>
      </c>
      <c r="V224" s="1">
        <v>-1.0E-4</v>
      </c>
      <c r="W224" s="1">
        <v>9.0E-4</v>
      </c>
      <c r="X224" s="1">
        <v>697.1</v>
      </c>
      <c r="Y224" s="1">
        <v>1.0</v>
      </c>
      <c r="Z224" s="1" t="s">
        <v>48</v>
      </c>
      <c r="AE224" s="1" t="s">
        <v>8</v>
      </c>
      <c r="AF224" s="1">
        <v>-0.4673039</v>
      </c>
      <c r="AG224" s="1">
        <v>-0.9708815</v>
      </c>
      <c r="AH224" s="1">
        <v>0.9979999</v>
      </c>
      <c r="AP224" s="1">
        <v>-0.1467285</v>
      </c>
      <c r="AQ224" s="1">
        <v>1.022839</v>
      </c>
      <c r="AR224" s="1">
        <v>697.1</v>
      </c>
    </row>
    <row r="225" ht="14.25" customHeight="1">
      <c r="A225" s="1" t="s">
        <v>0</v>
      </c>
      <c r="B225" s="1" t="s">
        <v>45</v>
      </c>
      <c r="C225" s="1" t="s">
        <v>55</v>
      </c>
      <c r="D225" s="1" t="s">
        <v>56</v>
      </c>
      <c r="F225" s="1" t="s">
        <v>4</v>
      </c>
      <c r="G225" s="1" t="s">
        <v>22</v>
      </c>
      <c r="H225" s="1" t="s">
        <v>6</v>
      </c>
      <c r="I225" s="1">
        <v>220.353</v>
      </c>
      <c r="J225" s="1">
        <v>1.0</v>
      </c>
      <c r="K225" s="1" t="s">
        <v>7</v>
      </c>
      <c r="L225" s="1">
        <v>0.0212</v>
      </c>
      <c r="M225" s="1">
        <v>0.0198</v>
      </c>
      <c r="N225" s="1">
        <v>0.0269</v>
      </c>
      <c r="O225" s="1">
        <f t="shared" si="1"/>
        <v>0.02263333333</v>
      </c>
      <c r="V225" s="1">
        <v>0.0226</v>
      </c>
      <c r="W225" s="1">
        <v>0.0037</v>
      </c>
      <c r="X225" s="1">
        <v>16.51</v>
      </c>
      <c r="Y225" s="1">
        <v>1.0</v>
      </c>
      <c r="Z225" s="1" t="s">
        <v>48</v>
      </c>
      <c r="AE225" s="1" t="s">
        <v>8</v>
      </c>
      <c r="AF225" s="1">
        <v>5.482797</v>
      </c>
      <c r="AG225" s="1">
        <v>5.105056</v>
      </c>
      <c r="AH225" s="1">
        <v>6.931575</v>
      </c>
      <c r="AP225" s="1">
        <v>5.839809</v>
      </c>
      <c r="AQ225" s="1">
        <v>0.9641765</v>
      </c>
      <c r="AR225" s="1">
        <v>16.51</v>
      </c>
    </row>
    <row r="226" ht="14.25" customHeight="1">
      <c r="A226" s="1" t="s">
        <v>0</v>
      </c>
      <c r="B226" s="1" t="s">
        <v>45</v>
      </c>
      <c r="C226" s="1" t="s">
        <v>55</v>
      </c>
      <c r="D226" s="1" t="s">
        <v>56</v>
      </c>
      <c r="F226" s="1" t="s">
        <v>4</v>
      </c>
      <c r="G226" s="1" t="s">
        <v>23</v>
      </c>
      <c r="H226" s="1" t="s">
        <v>6</v>
      </c>
      <c r="I226" s="1">
        <v>231.147</v>
      </c>
      <c r="J226" s="1">
        <v>1.0</v>
      </c>
      <c r="K226" s="1" t="s">
        <v>7</v>
      </c>
      <c r="L226" s="1">
        <v>-0.0488</v>
      </c>
      <c r="M226" s="1">
        <v>-0.0472</v>
      </c>
      <c r="N226" s="1">
        <v>-0.0448</v>
      </c>
      <c r="O226" s="1">
        <f t="shared" si="1"/>
        <v>-0.04693333333</v>
      </c>
      <c r="V226" s="1">
        <v>-0.0469</v>
      </c>
      <c r="W226" s="1">
        <v>0.002</v>
      </c>
      <c r="X226" s="1">
        <v>4.26</v>
      </c>
      <c r="Y226" s="1">
        <v>1.0</v>
      </c>
      <c r="Z226" s="1" t="s">
        <v>48</v>
      </c>
      <c r="AE226" s="1" t="s">
        <v>8</v>
      </c>
      <c r="AF226" s="1">
        <v>-32.38639</v>
      </c>
      <c r="AG226" s="1">
        <v>-31.33505</v>
      </c>
      <c r="AH226" s="1">
        <v>-29.75029</v>
      </c>
      <c r="AP226" s="1">
        <v>-31.15725</v>
      </c>
      <c r="AQ226" s="1">
        <v>1.327014</v>
      </c>
      <c r="AR226" s="1">
        <v>4.26</v>
      </c>
    </row>
    <row r="227" ht="14.25" customHeight="1">
      <c r="A227" s="1" t="s">
        <v>0</v>
      </c>
      <c r="B227" s="1" t="s">
        <v>45</v>
      </c>
      <c r="C227" s="1" t="s">
        <v>55</v>
      </c>
      <c r="D227" s="1" t="s">
        <v>56</v>
      </c>
      <c r="F227" s="1" t="s">
        <v>4</v>
      </c>
      <c r="G227" s="1" t="s">
        <v>24</v>
      </c>
      <c r="H227" s="1" t="s">
        <v>6</v>
      </c>
      <c r="I227" s="1">
        <v>203.985</v>
      </c>
      <c r="J227" s="1">
        <v>1.0</v>
      </c>
      <c r="K227" s="1" t="s">
        <v>7</v>
      </c>
      <c r="L227" s="1">
        <v>-0.0832</v>
      </c>
      <c r="M227" s="1">
        <v>-0.0535</v>
      </c>
      <c r="N227" s="1">
        <v>-0.0695</v>
      </c>
      <c r="O227" s="1">
        <f t="shared" si="1"/>
        <v>-0.06873333333</v>
      </c>
      <c r="V227" s="1">
        <v>-0.0687</v>
      </c>
      <c r="W227" s="1">
        <v>0.0148</v>
      </c>
      <c r="X227" s="1">
        <v>21.58</v>
      </c>
      <c r="Y227" s="1">
        <v>1.0</v>
      </c>
      <c r="Z227" s="1" t="s">
        <v>48</v>
      </c>
      <c r="AE227" s="1" t="s">
        <v>8</v>
      </c>
      <c r="AF227" s="1">
        <v>-2.694192</v>
      </c>
      <c r="AG227" s="1">
        <v>-1.734048</v>
      </c>
      <c r="AH227" s="1">
        <v>-2.252507</v>
      </c>
      <c r="AP227" s="1">
        <v>-2.226916</v>
      </c>
      <c r="AQ227" s="1">
        <v>0.4805833</v>
      </c>
      <c r="AR227" s="1">
        <v>21.58</v>
      </c>
    </row>
    <row r="228" ht="14.25" customHeight="1">
      <c r="A228" s="1" t="s">
        <v>0</v>
      </c>
      <c r="B228" s="1" t="s">
        <v>45</v>
      </c>
      <c r="C228" s="1" t="s">
        <v>55</v>
      </c>
      <c r="D228" s="1" t="s">
        <v>56</v>
      </c>
      <c r="F228" s="1" t="s">
        <v>4</v>
      </c>
      <c r="G228" s="1" t="s">
        <v>25</v>
      </c>
      <c r="H228" s="1" t="s">
        <v>6</v>
      </c>
      <c r="I228" s="1">
        <v>189.989</v>
      </c>
      <c r="J228" s="1">
        <v>1.0</v>
      </c>
      <c r="K228" s="1" t="s">
        <v>7</v>
      </c>
      <c r="L228" s="1">
        <v>0.0372</v>
      </c>
      <c r="M228" s="1">
        <v>0.0039</v>
      </c>
      <c r="N228" s="1">
        <v>-0.0057</v>
      </c>
      <c r="O228" s="1">
        <f t="shared" si="1"/>
        <v>0.0118</v>
      </c>
      <c r="V228" s="1">
        <v>0.0118</v>
      </c>
      <c r="W228" s="1">
        <v>0.0225</v>
      </c>
      <c r="X228" s="1">
        <v>190.7</v>
      </c>
      <c r="Y228" s="1">
        <v>1.0</v>
      </c>
      <c r="Z228" s="1" t="s">
        <v>48</v>
      </c>
      <c r="AE228" s="1" t="s">
        <v>8</v>
      </c>
      <c r="AF228" s="1">
        <v>2.070225</v>
      </c>
      <c r="AG228" s="1">
        <v>0.2155295</v>
      </c>
      <c r="AH228" s="1">
        <v>-0.3153669</v>
      </c>
      <c r="AP228" s="1">
        <v>0.6567957</v>
      </c>
      <c r="AQ228" s="1">
        <v>1.252517</v>
      </c>
      <c r="AR228" s="1">
        <v>190.7</v>
      </c>
    </row>
    <row r="229" ht="14.25" customHeight="1">
      <c r="A229" s="1" t="s">
        <v>0</v>
      </c>
      <c r="B229" s="1" t="s">
        <v>45</v>
      </c>
      <c r="C229" s="1" t="s">
        <v>55</v>
      </c>
      <c r="D229" s="1" t="s">
        <v>56</v>
      </c>
      <c r="F229" s="1" t="s">
        <v>4</v>
      </c>
      <c r="G229" s="1" t="s">
        <v>26</v>
      </c>
      <c r="H229" s="1" t="s">
        <v>6</v>
      </c>
      <c r="I229" s="1">
        <v>351.924</v>
      </c>
      <c r="J229" s="1">
        <v>1.0</v>
      </c>
      <c r="K229" s="1" t="s">
        <v>7</v>
      </c>
      <c r="L229" s="1">
        <v>0.516</v>
      </c>
      <c r="M229" s="1">
        <v>0.534</v>
      </c>
      <c r="N229" s="1">
        <v>0.503</v>
      </c>
      <c r="O229" s="1">
        <f t="shared" si="1"/>
        <v>0.5176666667</v>
      </c>
      <c r="V229" s="1">
        <v>0.518</v>
      </c>
      <c r="W229" s="1">
        <v>0.016</v>
      </c>
      <c r="X229" s="1">
        <v>3.08</v>
      </c>
      <c r="Y229" s="1">
        <v>1.0</v>
      </c>
      <c r="Z229" s="1" t="s">
        <v>48</v>
      </c>
      <c r="AE229" s="1" t="s">
        <v>8</v>
      </c>
      <c r="AF229" s="1">
        <v>116.3371</v>
      </c>
      <c r="AG229" s="1">
        <v>120.4299</v>
      </c>
      <c r="AH229" s="1">
        <v>113.2574</v>
      </c>
      <c r="AP229" s="1">
        <v>116.6748</v>
      </c>
      <c r="AQ229" s="1">
        <v>3.598143</v>
      </c>
      <c r="AR229" s="1">
        <v>3.08</v>
      </c>
    </row>
    <row r="230" ht="14.25" customHeight="1">
      <c r="A230" s="1" t="s">
        <v>0</v>
      </c>
      <c r="B230" s="1" t="s">
        <v>45</v>
      </c>
      <c r="C230" s="1" t="s">
        <v>55</v>
      </c>
      <c r="D230" s="1" t="s">
        <v>56</v>
      </c>
      <c r="F230" s="1" t="s">
        <v>4</v>
      </c>
      <c r="G230" s="1" t="s">
        <v>27</v>
      </c>
      <c r="H230" s="1" t="s">
        <v>6</v>
      </c>
      <c r="I230" s="1">
        <v>311.071</v>
      </c>
      <c r="J230" s="1">
        <v>1.0</v>
      </c>
      <c r="K230" s="1" t="s">
        <v>7</v>
      </c>
      <c r="L230" s="1">
        <v>0.0026</v>
      </c>
      <c r="M230" s="1">
        <v>0.0016</v>
      </c>
      <c r="N230" s="1">
        <v>0.0017</v>
      </c>
      <c r="O230" s="1">
        <f t="shared" si="1"/>
        <v>0.001966666667</v>
      </c>
      <c r="V230" s="1">
        <v>0.002</v>
      </c>
      <c r="W230" s="1">
        <v>5.0E-4</v>
      </c>
      <c r="X230" s="1">
        <v>27.16</v>
      </c>
      <c r="Y230" s="1">
        <v>1.0</v>
      </c>
      <c r="Z230" s="1" t="s">
        <v>48</v>
      </c>
      <c r="AE230" s="1" t="s">
        <v>8</v>
      </c>
      <c r="AF230" s="1">
        <v>10.90982</v>
      </c>
      <c r="AG230" s="1">
        <v>6.828569</v>
      </c>
      <c r="AH230" s="1">
        <v>7.196222</v>
      </c>
      <c r="AP230" s="1">
        <v>8.311538</v>
      </c>
      <c r="AQ230" s="1">
        <v>2.257677</v>
      </c>
      <c r="AR230" s="1">
        <v>27.16</v>
      </c>
    </row>
    <row r="231" ht="14.25" customHeight="1">
      <c r="A231" s="1" t="s">
        <v>0</v>
      </c>
      <c r="B231" s="1" t="s">
        <v>45</v>
      </c>
      <c r="C231" s="1" t="s">
        <v>55</v>
      </c>
      <c r="D231" s="1" t="s">
        <v>56</v>
      </c>
      <c r="F231" s="1" t="s">
        <v>4</v>
      </c>
      <c r="G231" s="1" t="s">
        <v>28</v>
      </c>
      <c r="H231" s="1" t="s">
        <v>6</v>
      </c>
      <c r="I231" s="1">
        <v>213.856</v>
      </c>
      <c r="J231" s="1">
        <v>1.0</v>
      </c>
      <c r="K231" s="1" t="s">
        <v>7</v>
      </c>
      <c r="L231" s="1">
        <v>0.314</v>
      </c>
      <c r="M231" s="1">
        <v>0.314</v>
      </c>
      <c r="N231" s="1">
        <v>0.313</v>
      </c>
      <c r="O231" s="1">
        <f t="shared" si="1"/>
        <v>0.3136666667</v>
      </c>
      <c r="V231" s="1">
        <v>0.314</v>
      </c>
      <c r="W231" s="1">
        <v>9.0E-4</v>
      </c>
      <c r="X231" s="1">
        <v>0.29</v>
      </c>
      <c r="Y231" s="1">
        <v>1.0</v>
      </c>
      <c r="AE231" s="1" t="s">
        <v>8</v>
      </c>
      <c r="AF231" s="1">
        <v>706.3062</v>
      </c>
      <c r="AG231" s="1">
        <v>707.6908</v>
      </c>
      <c r="AH231" s="1">
        <v>703.6646</v>
      </c>
      <c r="AP231" s="1">
        <v>705.8872</v>
      </c>
      <c r="AQ231" s="1">
        <v>2.04555</v>
      </c>
      <c r="AR231" s="1">
        <v>0.29</v>
      </c>
    </row>
    <row r="232" ht="14.25" customHeight="1">
      <c r="A232" s="1" t="s">
        <v>0</v>
      </c>
      <c r="B232" s="1" t="s">
        <v>45</v>
      </c>
      <c r="C232" s="1" t="s">
        <v>57</v>
      </c>
      <c r="D232" s="1" t="s">
        <v>58</v>
      </c>
      <c r="F232" s="1" t="s">
        <v>4</v>
      </c>
      <c r="G232" s="1" t="s">
        <v>5</v>
      </c>
      <c r="H232" s="1" t="s">
        <v>6</v>
      </c>
      <c r="I232" s="1">
        <v>328.068</v>
      </c>
      <c r="J232" s="1">
        <v>1.0</v>
      </c>
      <c r="K232" s="1" t="s">
        <v>7</v>
      </c>
      <c r="L232" s="1">
        <v>0.0053</v>
      </c>
      <c r="M232" s="1">
        <v>0.0053</v>
      </c>
      <c r="N232" s="1">
        <v>0.0035</v>
      </c>
      <c r="O232" s="1">
        <f t="shared" si="1"/>
        <v>0.0047</v>
      </c>
      <c r="V232" s="1">
        <v>0.0047</v>
      </c>
      <c r="W232" s="1">
        <v>0.0011</v>
      </c>
      <c r="X232" s="1">
        <v>22.65</v>
      </c>
      <c r="Y232" s="1">
        <v>1.0</v>
      </c>
      <c r="Z232" s="1" t="s">
        <v>48</v>
      </c>
      <c r="AE232" s="1" t="s">
        <v>8</v>
      </c>
      <c r="AF232" s="1">
        <v>9.852159</v>
      </c>
      <c r="AG232" s="1">
        <v>9.97602</v>
      </c>
      <c r="AH232" s="1">
        <v>6.47564</v>
      </c>
      <c r="AP232" s="1">
        <v>8.76794</v>
      </c>
      <c r="AQ232" s="1">
        <v>1.986155</v>
      </c>
      <c r="AR232" s="1">
        <v>22.65</v>
      </c>
    </row>
    <row r="233" ht="14.25" customHeight="1">
      <c r="A233" s="1" t="s">
        <v>0</v>
      </c>
      <c r="B233" s="1" t="s">
        <v>45</v>
      </c>
      <c r="C233" s="1" t="s">
        <v>57</v>
      </c>
      <c r="D233" s="1" t="s">
        <v>58</v>
      </c>
      <c r="F233" s="1" t="s">
        <v>4</v>
      </c>
      <c r="G233" s="1" t="s">
        <v>9</v>
      </c>
      <c r="H233" s="1" t="s">
        <v>6</v>
      </c>
      <c r="I233" s="1">
        <v>394.403</v>
      </c>
      <c r="J233" s="1">
        <v>1.0</v>
      </c>
      <c r="K233" s="1" t="s">
        <v>7</v>
      </c>
      <c r="L233" s="1">
        <v>1.97</v>
      </c>
      <c r="M233" s="1">
        <v>1.94</v>
      </c>
      <c r="N233" s="1">
        <v>1.9</v>
      </c>
      <c r="O233" s="1">
        <f t="shared" si="1"/>
        <v>1.936666667</v>
      </c>
      <c r="V233" s="1">
        <v>1.94</v>
      </c>
      <c r="W233" s="1">
        <v>0.0345</v>
      </c>
      <c r="X233" s="1">
        <v>1.78</v>
      </c>
      <c r="Y233" s="1">
        <v>1.0</v>
      </c>
      <c r="Z233" s="1" t="s">
        <v>48</v>
      </c>
      <c r="AE233" s="1" t="s">
        <v>8</v>
      </c>
      <c r="AF233" s="1">
        <v>3937.26</v>
      </c>
      <c r="AG233" s="1">
        <v>3884.017</v>
      </c>
      <c r="AH233" s="1">
        <v>3800.348</v>
      </c>
      <c r="AP233" s="1">
        <v>3873.875</v>
      </c>
      <c r="AQ233" s="1">
        <v>69.01703</v>
      </c>
      <c r="AR233" s="1">
        <v>1.78</v>
      </c>
    </row>
    <row r="234" ht="14.25" customHeight="1">
      <c r="A234" s="1" t="s">
        <v>0</v>
      </c>
      <c r="B234" s="1" t="s">
        <v>45</v>
      </c>
      <c r="C234" s="1" t="s">
        <v>57</v>
      </c>
      <c r="D234" s="1" t="s">
        <v>58</v>
      </c>
      <c r="F234" s="1" t="s">
        <v>4</v>
      </c>
      <c r="G234" s="1" t="s">
        <v>10</v>
      </c>
      <c r="H234" s="1" t="s">
        <v>6</v>
      </c>
      <c r="I234" s="1">
        <v>228.812</v>
      </c>
      <c r="J234" s="1">
        <v>1.0</v>
      </c>
      <c r="K234" s="1" t="s">
        <v>7</v>
      </c>
      <c r="L234" s="1">
        <v>0.0097</v>
      </c>
      <c r="M234" s="1">
        <v>0.0088</v>
      </c>
      <c r="N234" s="1">
        <v>0.0079</v>
      </c>
      <c r="O234" s="1">
        <f t="shared" si="1"/>
        <v>0.0088</v>
      </c>
      <c r="V234" s="1">
        <v>0.0088</v>
      </c>
      <c r="W234" s="1">
        <v>9.0E-4</v>
      </c>
      <c r="X234" s="1">
        <v>10.64</v>
      </c>
      <c r="Y234" s="1">
        <v>1.0</v>
      </c>
      <c r="Z234" s="1" t="s">
        <v>48</v>
      </c>
      <c r="AE234" s="1" t="s">
        <v>8</v>
      </c>
      <c r="AF234" s="1">
        <v>17.44812</v>
      </c>
      <c r="AG234" s="1">
        <v>15.83379</v>
      </c>
      <c r="AH234" s="1">
        <v>14.08823</v>
      </c>
      <c r="AP234" s="1">
        <v>15.79005</v>
      </c>
      <c r="AQ234" s="1">
        <v>1.680371</v>
      </c>
      <c r="AR234" s="1">
        <v>10.64</v>
      </c>
    </row>
    <row r="235" ht="14.25" customHeight="1">
      <c r="A235" s="1" t="s">
        <v>0</v>
      </c>
      <c r="B235" s="1" t="s">
        <v>45</v>
      </c>
      <c r="C235" s="1" t="s">
        <v>57</v>
      </c>
      <c r="D235" s="1" t="s">
        <v>58</v>
      </c>
      <c r="F235" s="1" t="s">
        <v>4</v>
      </c>
      <c r="G235" s="1" t="s">
        <v>11</v>
      </c>
      <c r="H235" s="1" t="s">
        <v>6</v>
      </c>
      <c r="I235" s="1">
        <v>233.527</v>
      </c>
      <c r="J235" s="1">
        <v>1.0</v>
      </c>
      <c r="K235" s="1" t="s">
        <v>7</v>
      </c>
      <c r="L235" s="1">
        <v>0.195</v>
      </c>
      <c r="M235" s="1">
        <v>0.196</v>
      </c>
      <c r="N235" s="1">
        <v>0.188</v>
      </c>
      <c r="O235" s="1">
        <f t="shared" si="1"/>
        <v>0.193</v>
      </c>
      <c r="V235" s="1">
        <v>0.193</v>
      </c>
      <c r="W235" s="1">
        <v>0.004</v>
      </c>
      <c r="X235" s="1">
        <v>2.06</v>
      </c>
      <c r="Y235" s="1">
        <v>1.0</v>
      </c>
      <c r="AE235" s="1" t="s">
        <v>8</v>
      </c>
      <c r="AF235" s="1">
        <v>599.5955</v>
      </c>
      <c r="AG235" s="1">
        <v>603.6992</v>
      </c>
      <c r="AH235" s="1">
        <v>580.7364</v>
      </c>
      <c r="AP235" s="1">
        <v>594.677</v>
      </c>
      <c r="AQ235" s="1">
        <v>12.24604</v>
      </c>
      <c r="AR235" s="1">
        <v>2.06</v>
      </c>
    </row>
    <row r="236" ht="14.25" customHeight="1">
      <c r="A236" s="1" t="s">
        <v>0</v>
      </c>
      <c r="B236" s="1" t="s">
        <v>45</v>
      </c>
      <c r="C236" s="1" t="s">
        <v>57</v>
      </c>
      <c r="D236" s="1" t="s">
        <v>58</v>
      </c>
      <c r="F236" s="1" t="s">
        <v>4</v>
      </c>
      <c r="G236" s="1" t="s">
        <v>12</v>
      </c>
      <c r="H236" s="1" t="s">
        <v>6</v>
      </c>
      <c r="I236" s="1">
        <v>234.861</v>
      </c>
      <c r="J236" s="1">
        <v>1.0</v>
      </c>
      <c r="K236" s="1" t="s">
        <v>7</v>
      </c>
      <c r="L236" s="1">
        <v>-0.0339</v>
      </c>
      <c r="M236" s="1">
        <v>-0.033</v>
      </c>
      <c r="N236" s="1">
        <v>-0.0341</v>
      </c>
      <c r="O236" s="1">
        <f t="shared" si="1"/>
        <v>-0.03366666667</v>
      </c>
      <c r="V236" s="1">
        <v>-0.0337</v>
      </c>
      <c r="W236" s="1">
        <v>6.0E-4</v>
      </c>
      <c r="X236" s="1">
        <v>1.82</v>
      </c>
      <c r="Y236" s="1">
        <v>1.0</v>
      </c>
      <c r="Z236" s="1" t="s">
        <v>48</v>
      </c>
      <c r="AE236" s="1" t="s">
        <v>8</v>
      </c>
      <c r="AF236" s="1">
        <v>-27.2016</v>
      </c>
      <c r="AG236" s="1">
        <v>-26.42673</v>
      </c>
      <c r="AH236" s="1">
        <v>-27.33769</v>
      </c>
      <c r="AP236" s="1">
        <v>-26.98867</v>
      </c>
      <c r="AQ236" s="1">
        <v>0.4913908</v>
      </c>
      <c r="AR236" s="1">
        <v>1.82</v>
      </c>
    </row>
    <row r="237" ht="14.25" customHeight="1">
      <c r="A237" s="1" t="s">
        <v>0</v>
      </c>
      <c r="B237" s="1" t="s">
        <v>45</v>
      </c>
      <c r="C237" s="1" t="s">
        <v>57</v>
      </c>
      <c r="D237" s="1" t="s">
        <v>58</v>
      </c>
      <c r="F237" s="1" t="s">
        <v>4</v>
      </c>
      <c r="G237" s="1" t="s">
        <v>13</v>
      </c>
      <c r="H237" s="1" t="s">
        <v>6</v>
      </c>
      <c r="I237" s="1">
        <v>226.502</v>
      </c>
      <c r="J237" s="1">
        <v>1.0</v>
      </c>
      <c r="K237" s="1" t="s">
        <v>7</v>
      </c>
      <c r="L237" s="1">
        <v>0.0024</v>
      </c>
      <c r="M237" s="1">
        <v>0.0019</v>
      </c>
      <c r="N237" s="1">
        <v>0.0023</v>
      </c>
      <c r="O237" s="1">
        <f t="shared" si="1"/>
        <v>0.0022</v>
      </c>
      <c r="V237" s="1">
        <v>0.0022</v>
      </c>
      <c r="W237" s="1">
        <v>3.0E-4</v>
      </c>
      <c r="X237" s="1">
        <v>13.41</v>
      </c>
      <c r="Y237" s="1">
        <v>1.0</v>
      </c>
      <c r="Z237" s="1" t="s">
        <v>48</v>
      </c>
      <c r="AE237" s="1" t="s">
        <v>8</v>
      </c>
      <c r="AF237" s="1">
        <v>4.463465</v>
      </c>
      <c r="AG237" s="1">
        <v>3.4498</v>
      </c>
      <c r="AH237" s="1">
        <v>4.309829</v>
      </c>
      <c r="AP237" s="1">
        <v>4.074365</v>
      </c>
      <c r="AQ237" s="1">
        <v>0.5463163</v>
      </c>
      <c r="AR237" s="1">
        <v>13.41</v>
      </c>
    </row>
    <row r="238" ht="14.25" customHeight="1">
      <c r="A238" s="1" t="s">
        <v>0</v>
      </c>
      <c r="B238" s="1" t="s">
        <v>45</v>
      </c>
      <c r="C238" s="1" t="s">
        <v>57</v>
      </c>
      <c r="D238" s="1" t="s">
        <v>58</v>
      </c>
      <c r="F238" s="1" t="s">
        <v>4</v>
      </c>
      <c r="G238" s="1" t="s">
        <v>14</v>
      </c>
      <c r="H238" s="1" t="s">
        <v>6</v>
      </c>
      <c r="I238" s="1">
        <v>228.616</v>
      </c>
      <c r="J238" s="1">
        <v>1.0</v>
      </c>
      <c r="K238" s="1" t="s">
        <v>7</v>
      </c>
      <c r="L238" s="1">
        <v>0.0088</v>
      </c>
      <c r="M238" s="1">
        <v>0.0064</v>
      </c>
      <c r="N238" s="1">
        <v>0.0074</v>
      </c>
      <c r="O238" s="1">
        <f t="shared" si="1"/>
        <v>0.007533333333</v>
      </c>
      <c r="V238" s="1">
        <v>0.0075</v>
      </c>
      <c r="W238" s="1">
        <v>0.0012</v>
      </c>
      <c r="X238" s="1">
        <v>15.65</v>
      </c>
      <c r="Y238" s="1">
        <v>1.0</v>
      </c>
      <c r="Z238" s="1" t="s">
        <v>48</v>
      </c>
      <c r="AE238" s="1" t="s">
        <v>8</v>
      </c>
      <c r="AF238" s="1">
        <v>7.490927</v>
      </c>
      <c r="AG238" s="1">
        <v>5.492852</v>
      </c>
      <c r="AH238" s="1">
        <v>6.290639</v>
      </c>
      <c r="AP238" s="1">
        <v>6.424806</v>
      </c>
      <c r="AQ238" s="1">
        <v>1.005772</v>
      </c>
      <c r="AR238" s="1">
        <v>15.65</v>
      </c>
    </row>
    <row r="239" ht="14.25" customHeight="1">
      <c r="A239" s="1" t="s">
        <v>0</v>
      </c>
      <c r="B239" s="1" t="s">
        <v>45</v>
      </c>
      <c r="C239" s="1" t="s">
        <v>57</v>
      </c>
      <c r="D239" s="1" t="s">
        <v>58</v>
      </c>
      <c r="F239" s="1" t="s">
        <v>4</v>
      </c>
      <c r="G239" s="1" t="s">
        <v>15</v>
      </c>
      <c r="H239" s="1" t="s">
        <v>6</v>
      </c>
      <c r="I239" s="1">
        <v>267.716</v>
      </c>
      <c r="J239" s="1">
        <v>1.0</v>
      </c>
      <c r="K239" s="1" t="s">
        <v>7</v>
      </c>
      <c r="L239" s="1">
        <v>0.0129</v>
      </c>
      <c r="M239" s="1">
        <v>0.013</v>
      </c>
      <c r="N239" s="1">
        <v>0.0132</v>
      </c>
      <c r="O239" s="1">
        <f t="shared" si="1"/>
        <v>0.01303333333</v>
      </c>
      <c r="V239" s="1">
        <v>0.013</v>
      </c>
      <c r="W239" s="1">
        <v>2.0E-4</v>
      </c>
      <c r="X239" s="1">
        <v>1.32</v>
      </c>
      <c r="Y239" s="1">
        <v>1.0</v>
      </c>
      <c r="Z239" s="1" t="s">
        <v>48</v>
      </c>
      <c r="AE239" s="1" t="s">
        <v>8</v>
      </c>
      <c r="AF239" s="1">
        <v>41.26454</v>
      </c>
      <c r="AG239" s="1">
        <v>41.69066</v>
      </c>
      <c r="AH239" s="1">
        <v>42.35498</v>
      </c>
      <c r="AP239" s="1">
        <v>41.77006</v>
      </c>
      <c r="AQ239" s="1">
        <v>0.5495378</v>
      </c>
      <c r="AR239" s="1">
        <v>1.32</v>
      </c>
    </row>
    <row r="240" ht="14.25" customHeight="1">
      <c r="A240" s="1" t="s">
        <v>0</v>
      </c>
      <c r="B240" s="1" t="s">
        <v>45</v>
      </c>
      <c r="C240" s="1" t="s">
        <v>57</v>
      </c>
      <c r="D240" s="1" t="s">
        <v>58</v>
      </c>
      <c r="F240" s="1" t="s">
        <v>4</v>
      </c>
      <c r="G240" s="1" t="s">
        <v>16</v>
      </c>
      <c r="H240" s="1" t="s">
        <v>6</v>
      </c>
      <c r="I240" s="1">
        <v>324.754</v>
      </c>
      <c r="J240" s="1">
        <v>1.0</v>
      </c>
      <c r="K240" s="1" t="s">
        <v>7</v>
      </c>
      <c r="L240" s="1">
        <v>0.0189</v>
      </c>
      <c r="M240" s="1">
        <v>0.0206</v>
      </c>
      <c r="N240" s="1">
        <v>0.0225</v>
      </c>
      <c r="O240" s="1">
        <f t="shared" si="1"/>
        <v>0.02066666667</v>
      </c>
      <c r="V240" s="1">
        <v>0.0207</v>
      </c>
      <c r="W240" s="1">
        <v>0.0018</v>
      </c>
      <c r="X240" s="1">
        <v>8.75</v>
      </c>
      <c r="Y240" s="1">
        <v>1.0</v>
      </c>
      <c r="Z240" s="1" t="s">
        <v>48</v>
      </c>
      <c r="AE240" s="1" t="s">
        <v>8</v>
      </c>
      <c r="AF240" s="1">
        <v>64.91363</v>
      </c>
      <c r="AG240" s="1">
        <v>70.74644</v>
      </c>
      <c r="AH240" s="1">
        <v>77.33648</v>
      </c>
      <c r="AP240" s="1">
        <v>70.99885</v>
      </c>
      <c r="AQ240" s="1">
        <v>6.215271</v>
      </c>
      <c r="AR240" s="1">
        <v>8.75</v>
      </c>
    </row>
    <row r="241" ht="14.25" customHeight="1">
      <c r="A241" s="1" t="s">
        <v>0</v>
      </c>
      <c r="B241" s="1" t="s">
        <v>45</v>
      </c>
      <c r="C241" s="1" t="s">
        <v>57</v>
      </c>
      <c r="D241" s="1" t="s">
        <v>58</v>
      </c>
      <c r="F241" s="1" t="s">
        <v>4</v>
      </c>
      <c r="G241" s="1" t="s">
        <v>17</v>
      </c>
      <c r="H241" s="1" t="s">
        <v>6</v>
      </c>
      <c r="I241" s="1">
        <v>234.349</v>
      </c>
      <c r="J241" s="1">
        <v>1.0</v>
      </c>
      <c r="K241" s="1" t="s">
        <v>7</v>
      </c>
      <c r="L241" s="1">
        <v>4.29</v>
      </c>
      <c r="M241" s="1">
        <v>4.2</v>
      </c>
      <c r="N241" s="1">
        <v>4.08</v>
      </c>
      <c r="O241" s="1">
        <f t="shared" si="1"/>
        <v>4.19</v>
      </c>
      <c r="V241" s="1">
        <v>4.19</v>
      </c>
      <c r="W241" s="1">
        <v>0.104</v>
      </c>
      <c r="X241" s="1">
        <v>2.49</v>
      </c>
      <c r="Y241" s="1">
        <v>1.0</v>
      </c>
      <c r="AE241" s="1" t="s">
        <v>8</v>
      </c>
      <c r="AF241" s="1">
        <v>5837.263</v>
      </c>
      <c r="AG241" s="1">
        <v>5716.763</v>
      </c>
      <c r="AH241" s="1">
        <v>5554.168</v>
      </c>
      <c r="AP241" s="1">
        <v>5702.732</v>
      </c>
      <c r="AQ241" s="1">
        <v>142.0681</v>
      </c>
      <c r="AR241" s="1">
        <v>2.49</v>
      </c>
    </row>
    <row r="242" ht="14.25" customHeight="1">
      <c r="A242" s="1" t="s">
        <v>0</v>
      </c>
      <c r="B242" s="1" t="s">
        <v>45</v>
      </c>
      <c r="C242" s="1" t="s">
        <v>57</v>
      </c>
      <c r="D242" s="1" t="s">
        <v>58</v>
      </c>
      <c r="F242" s="1" t="s">
        <v>4</v>
      </c>
      <c r="G242" s="1" t="s">
        <v>18</v>
      </c>
      <c r="H242" s="1" t="s">
        <v>6</v>
      </c>
      <c r="I242" s="1">
        <v>769.896</v>
      </c>
      <c r="J242" s="1">
        <v>1.0</v>
      </c>
      <c r="K242" s="1" t="s">
        <v>7</v>
      </c>
      <c r="L242" s="1">
        <v>1.91</v>
      </c>
      <c r="M242" s="1">
        <v>1.87</v>
      </c>
      <c r="N242" s="1">
        <v>1.74</v>
      </c>
      <c r="O242" s="1">
        <f t="shared" si="1"/>
        <v>1.84</v>
      </c>
      <c r="V242" s="1">
        <v>1.84</v>
      </c>
      <c r="W242" s="1">
        <v>0.0872</v>
      </c>
      <c r="X242" s="1">
        <v>4.73</v>
      </c>
      <c r="Y242" s="1">
        <v>1.0</v>
      </c>
      <c r="AE242" s="1" t="s">
        <v>8</v>
      </c>
      <c r="AF242" s="1">
        <v>1638.165</v>
      </c>
      <c r="AG242" s="1">
        <v>1602.206</v>
      </c>
      <c r="AH242" s="1">
        <v>1494.613</v>
      </c>
      <c r="AP242" s="1">
        <v>1578.328</v>
      </c>
      <c r="AQ242" s="1">
        <v>74.69519</v>
      </c>
      <c r="AR242" s="1">
        <v>4.73</v>
      </c>
    </row>
    <row r="243" ht="14.25" customHeight="1">
      <c r="A243" s="1" t="s">
        <v>0</v>
      </c>
      <c r="B243" s="1" t="s">
        <v>45</v>
      </c>
      <c r="C243" s="1" t="s">
        <v>57</v>
      </c>
      <c r="D243" s="1" t="s">
        <v>58</v>
      </c>
      <c r="F243" s="1" t="s">
        <v>4</v>
      </c>
      <c r="G243" s="1" t="s">
        <v>19</v>
      </c>
      <c r="H243" s="1" t="s">
        <v>6</v>
      </c>
      <c r="I243" s="1">
        <v>257.61</v>
      </c>
      <c r="J243" s="1">
        <v>1.0</v>
      </c>
      <c r="K243" s="1" t="s">
        <v>7</v>
      </c>
      <c r="L243" s="1">
        <v>0.284</v>
      </c>
      <c r="M243" s="1">
        <v>0.278</v>
      </c>
      <c r="N243" s="1">
        <v>0.268</v>
      </c>
      <c r="O243" s="1">
        <f t="shared" si="1"/>
        <v>0.2766666667</v>
      </c>
      <c r="V243" s="1">
        <v>0.277</v>
      </c>
      <c r="W243" s="1">
        <v>0.008</v>
      </c>
      <c r="X243" s="1">
        <v>2.88</v>
      </c>
      <c r="Y243" s="1">
        <v>1.0</v>
      </c>
      <c r="AE243" s="1" t="s">
        <v>8</v>
      </c>
      <c r="AF243" s="1">
        <v>2621.104</v>
      </c>
      <c r="AG243" s="1">
        <v>2564.102</v>
      </c>
      <c r="AH243" s="1">
        <v>2475.357</v>
      </c>
      <c r="AP243" s="1">
        <v>2553.521</v>
      </c>
      <c r="AQ243" s="1">
        <v>73.4476</v>
      </c>
      <c r="AR243" s="1">
        <v>2.88</v>
      </c>
    </row>
    <row r="244" ht="14.25" customHeight="1">
      <c r="A244" s="1" t="s">
        <v>0</v>
      </c>
      <c r="B244" s="1" t="s">
        <v>45</v>
      </c>
      <c r="C244" s="1" t="s">
        <v>57</v>
      </c>
      <c r="D244" s="1" t="s">
        <v>58</v>
      </c>
      <c r="F244" s="1" t="s">
        <v>4</v>
      </c>
      <c r="G244" s="1" t="s">
        <v>20</v>
      </c>
      <c r="H244" s="1" t="s">
        <v>6</v>
      </c>
      <c r="I244" s="1">
        <v>281.615</v>
      </c>
      <c r="J244" s="1">
        <v>1.0</v>
      </c>
      <c r="K244" s="1" t="s">
        <v>7</v>
      </c>
      <c r="L244" s="1">
        <v>-1.03</v>
      </c>
      <c r="M244" s="1">
        <v>-1.03</v>
      </c>
      <c r="N244" s="1">
        <v>-1.0</v>
      </c>
      <c r="O244" s="1">
        <f t="shared" si="1"/>
        <v>-1.02</v>
      </c>
      <c r="V244" s="1">
        <v>-1.02</v>
      </c>
      <c r="W244" s="1">
        <v>0.014</v>
      </c>
      <c r="X244" s="1">
        <v>1.38</v>
      </c>
      <c r="Y244" s="1">
        <v>1.0</v>
      </c>
      <c r="Z244" s="1" t="s">
        <v>48</v>
      </c>
      <c r="AE244" s="1" t="s">
        <v>8</v>
      </c>
      <c r="AF244" s="1">
        <v>-1670.558</v>
      </c>
      <c r="AG244" s="1">
        <v>-1662.379</v>
      </c>
      <c r="AH244" s="1">
        <v>-1627.721</v>
      </c>
      <c r="AP244" s="1">
        <v>-1653.553</v>
      </c>
      <c r="AQ244" s="1">
        <v>22.7416</v>
      </c>
      <c r="AR244" s="1">
        <v>1.38</v>
      </c>
    </row>
    <row r="245" ht="14.25" customHeight="1">
      <c r="A245" s="1" t="s">
        <v>0</v>
      </c>
      <c r="B245" s="1" t="s">
        <v>45</v>
      </c>
      <c r="C245" s="1" t="s">
        <v>57</v>
      </c>
      <c r="D245" s="1" t="s">
        <v>58</v>
      </c>
      <c r="F245" s="1" t="s">
        <v>4</v>
      </c>
      <c r="G245" s="1" t="s">
        <v>21</v>
      </c>
      <c r="H245" s="1" t="s">
        <v>6</v>
      </c>
      <c r="I245" s="1">
        <v>231.604</v>
      </c>
      <c r="J245" s="1">
        <v>1.0</v>
      </c>
      <c r="K245" s="1" t="s">
        <v>7</v>
      </c>
      <c r="L245" s="1">
        <v>0.0033</v>
      </c>
      <c r="M245" s="1">
        <v>0.0061</v>
      </c>
      <c r="N245" s="1">
        <v>0.0049</v>
      </c>
      <c r="O245" s="1">
        <f t="shared" si="1"/>
        <v>0.004766666667</v>
      </c>
      <c r="V245" s="1">
        <v>0.0048</v>
      </c>
      <c r="W245" s="1">
        <v>0.0014</v>
      </c>
      <c r="X245" s="1">
        <v>29.36</v>
      </c>
      <c r="Y245" s="1">
        <v>1.0</v>
      </c>
      <c r="Z245" s="1" t="s">
        <v>48</v>
      </c>
      <c r="AE245" s="1" t="s">
        <v>8</v>
      </c>
      <c r="AF245" s="1">
        <v>3.817805</v>
      </c>
      <c r="AG245" s="1">
        <v>7.048687</v>
      </c>
      <c r="AH245" s="1">
        <v>5.734075</v>
      </c>
      <c r="AP245" s="1">
        <v>5.533522</v>
      </c>
      <c r="AQ245" s="1">
        <v>1.624751</v>
      </c>
      <c r="AR245" s="1">
        <v>29.36</v>
      </c>
    </row>
    <row r="246" ht="14.25" customHeight="1">
      <c r="A246" s="1" t="s">
        <v>0</v>
      </c>
      <c r="B246" s="1" t="s">
        <v>45</v>
      </c>
      <c r="C246" s="1" t="s">
        <v>57</v>
      </c>
      <c r="D246" s="1" t="s">
        <v>58</v>
      </c>
      <c r="F246" s="1" t="s">
        <v>4</v>
      </c>
      <c r="G246" s="1" t="s">
        <v>22</v>
      </c>
      <c r="H246" s="1" t="s">
        <v>6</v>
      </c>
      <c r="I246" s="1">
        <v>220.353</v>
      </c>
      <c r="J246" s="1">
        <v>1.0</v>
      </c>
      <c r="K246" s="1" t="s">
        <v>7</v>
      </c>
      <c r="L246" s="1">
        <v>0.0242</v>
      </c>
      <c r="M246" s="1">
        <v>0.0235</v>
      </c>
      <c r="N246" s="1">
        <v>0.0288</v>
      </c>
      <c r="O246" s="1">
        <f t="shared" si="1"/>
        <v>0.0255</v>
      </c>
      <c r="V246" s="1">
        <v>0.0255</v>
      </c>
      <c r="W246" s="1">
        <v>0.0029</v>
      </c>
      <c r="X246" s="1">
        <v>11.21</v>
      </c>
      <c r="Y246" s="1">
        <v>1.0</v>
      </c>
      <c r="Z246" s="1" t="s">
        <v>48</v>
      </c>
      <c r="AE246" s="1" t="s">
        <v>8</v>
      </c>
      <c r="AF246" s="1">
        <v>6.243892</v>
      </c>
      <c r="AG246" s="1">
        <v>6.069763</v>
      </c>
      <c r="AH246" s="1">
        <v>7.425331</v>
      </c>
      <c r="AP246" s="1">
        <v>6.579662</v>
      </c>
      <c r="AQ246" s="1">
        <v>0.7375275</v>
      </c>
      <c r="AR246" s="1">
        <v>11.21</v>
      </c>
    </row>
    <row r="247" ht="14.25" customHeight="1">
      <c r="A247" s="1" t="s">
        <v>0</v>
      </c>
      <c r="B247" s="1" t="s">
        <v>45</v>
      </c>
      <c r="C247" s="1" t="s">
        <v>57</v>
      </c>
      <c r="D247" s="1" t="s">
        <v>58</v>
      </c>
      <c r="F247" s="1" t="s">
        <v>4</v>
      </c>
      <c r="G247" s="1" t="s">
        <v>23</v>
      </c>
      <c r="H247" s="1" t="s">
        <v>6</v>
      </c>
      <c r="I247" s="1">
        <v>231.147</v>
      </c>
      <c r="J247" s="1">
        <v>1.0</v>
      </c>
      <c r="K247" s="1" t="s">
        <v>7</v>
      </c>
      <c r="L247" s="1">
        <v>-0.0391</v>
      </c>
      <c r="M247" s="1">
        <v>-0.0431</v>
      </c>
      <c r="N247" s="1">
        <v>-0.0418</v>
      </c>
      <c r="O247" s="1">
        <f t="shared" si="1"/>
        <v>-0.04133333333</v>
      </c>
      <c r="V247" s="1">
        <v>-0.0413</v>
      </c>
      <c r="W247" s="1">
        <v>0.0021</v>
      </c>
      <c r="X247" s="1">
        <v>5.02</v>
      </c>
      <c r="Y247" s="1">
        <v>1.0</v>
      </c>
      <c r="Z247" s="1" t="s">
        <v>48</v>
      </c>
      <c r="AE247" s="1" t="s">
        <v>8</v>
      </c>
      <c r="AF247" s="1">
        <v>-25.95036</v>
      </c>
      <c r="AG247" s="1">
        <v>-28.65913</v>
      </c>
      <c r="AH247" s="1">
        <v>-27.73309</v>
      </c>
      <c r="AP247" s="1">
        <v>-27.44753</v>
      </c>
      <c r="AQ247" s="1">
        <v>1.37678</v>
      </c>
      <c r="AR247" s="1">
        <v>5.02</v>
      </c>
    </row>
    <row r="248" ht="14.25" customHeight="1">
      <c r="A248" s="1" t="s">
        <v>0</v>
      </c>
      <c r="B248" s="1" t="s">
        <v>45</v>
      </c>
      <c r="C248" s="1" t="s">
        <v>57</v>
      </c>
      <c r="D248" s="1" t="s">
        <v>58</v>
      </c>
      <c r="F248" s="1" t="s">
        <v>4</v>
      </c>
      <c r="G248" s="1" t="s">
        <v>24</v>
      </c>
      <c r="H248" s="1" t="s">
        <v>6</v>
      </c>
      <c r="I248" s="1">
        <v>203.985</v>
      </c>
      <c r="J248" s="1">
        <v>1.0</v>
      </c>
      <c r="K248" s="1" t="s">
        <v>7</v>
      </c>
      <c r="L248" s="1">
        <v>-0.0419</v>
      </c>
      <c r="M248" s="1">
        <v>-0.0169</v>
      </c>
      <c r="N248" s="1">
        <v>-0.0333</v>
      </c>
      <c r="O248" s="1">
        <f t="shared" si="1"/>
        <v>-0.0307</v>
      </c>
      <c r="V248" s="1">
        <v>-0.0307</v>
      </c>
      <c r="W248" s="1">
        <v>0.0127</v>
      </c>
      <c r="X248" s="1">
        <v>41.42</v>
      </c>
      <c r="Y248" s="1">
        <v>1.0</v>
      </c>
      <c r="Z248" s="1" t="s">
        <v>48</v>
      </c>
      <c r="AE248" s="1" t="s">
        <v>8</v>
      </c>
      <c r="AF248" s="1">
        <v>-1.357692</v>
      </c>
      <c r="AG248" s="1">
        <v>-0.5468314</v>
      </c>
      <c r="AH248" s="1">
        <v>-1.080296</v>
      </c>
      <c r="AP248" s="1">
        <v>-0.9949399</v>
      </c>
      <c r="AQ248" s="1">
        <v>0.4121141</v>
      </c>
      <c r="AR248" s="1">
        <v>41.42</v>
      </c>
    </row>
    <row r="249" ht="14.25" customHeight="1">
      <c r="A249" s="1" t="s">
        <v>0</v>
      </c>
      <c r="B249" s="1" t="s">
        <v>45</v>
      </c>
      <c r="C249" s="1" t="s">
        <v>57</v>
      </c>
      <c r="D249" s="1" t="s">
        <v>58</v>
      </c>
      <c r="F249" s="1" t="s">
        <v>4</v>
      </c>
      <c r="G249" s="1" t="s">
        <v>25</v>
      </c>
      <c r="H249" s="1" t="s">
        <v>6</v>
      </c>
      <c r="I249" s="1">
        <v>189.989</v>
      </c>
      <c r="J249" s="1">
        <v>1.0</v>
      </c>
      <c r="K249" s="1" t="s">
        <v>7</v>
      </c>
      <c r="L249" s="1">
        <v>-0.0041</v>
      </c>
      <c r="M249" s="1">
        <v>0.0168</v>
      </c>
      <c r="N249" s="1">
        <v>-0.0031</v>
      </c>
      <c r="O249" s="1">
        <f t="shared" si="1"/>
        <v>0.0032</v>
      </c>
      <c r="V249" s="1">
        <v>0.0032</v>
      </c>
      <c r="W249" s="1">
        <v>0.0118</v>
      </c>
      <c r="X249" s="1">
        <v>368.82</v>
      </c>
      <c r="Y249" s="1">
        <v>1.0</v>
      </c>
      <c r="Z249" s="1" t="s">
        <v>48</v>
      </c>
      <c r="AE249" s="1" t="s">
        <v>8</v>
      </c>
      <c r="AF249" s="1">
        <v>-0.2269736</v>
      </c>
      <c r="AG249" s="1">
        <v>0.9328954</v>
      </c>
      <c r="AH249" s="1">
        <v>-0.1733686</v>
      </c>
      <c r="AP249" s="1">
        <v>0.1775178</v>
      </c>
      <c r="AQ249" s="1">
        <v>0.6547251</v>
      </c>
      <c r="AR249" s="1">
        <v>368.82</v>
      </c>
    </row>
    <row r="250" ht="14.25" customHeight="1">
      <c r="A250" s="1" t="s">
        <v>0</v>
      </c>
      <c r="B250" s="1" t="s">
        <v>45</v>
      </c>
      <c r="C250" s="1" t="s">
        <v>57</v>
      </c>
      <c r="D250" s="1" t="s">
        <v>58</v>
      </c>
      <c r="F250" s="1" t="s">
        <v>4</v>
      </c>
      <c r="G250" s="1" t="s">
        <v>26</v>
      </c>
      <c r="H250" s="1" t="s">
        <v>6</v>
      </c>
      <c r="I250" s="1">
        <v>351.924</v>
      </c>
      <c r="J250" s="1">
        <v>1.0</v>
      </c>
      <c r="K250" s="1" t="s">
        <v>7</v>
      </c>
      <c r="L250" s="1">
        <v>0.494</v>
      </c>
      <c r="M250" s="1">
        <v>0.47</v>
      </c>
      <c r="N250" s="1">
        <v>0.48</v>
      </c>
      <c r="O250" s="1">
        <f t="shared" si="1"/>
        <v>0.4813333333</v>
      </c>
      <c r="V250" s="1">
        <v>0.482</v>
      </c>
      <c r="W250" s="1">
        <v>0.0121</v>
      </c>
      <c r="X250" s="1">
        <v>2.51</v>
      </c>
      <c r="Y250" s="1">
        <v>1.0</v>
      </c>
      <c r="Z250" s="1" t="s">
        <v>48</v>
      </c>
      <c r="AE250" s="1" t="s">
        <v>8</v>
      </c>
      <c r="AF250" s="1">
        <v>111.3769</v>
      </c>
      <c r="AG250" s="1">
        <v>105.9584</v>
      </c>
      <c r="AH250" s="1">
        <v>108.1762</v>
      </c>
      <c r="AP250" s="1">
        <v>108.5038</v>
      </c>
      <c r="AQ250" s="1">
        <v>2.724036</v>
      </c>
      <c r="AR250" s="1">
        <v>2.51</v>
      </c>
    </row>
    <row r="251" ht="14.25" customHeight="1">
      <c r="A251" s="1" t="s">
        <v>0</v>
      </c>
      <c r="B251" s="1" t="s">
        <v>45</v>
      </c>
      <c r="C251" s="1" t="s">
        <v>57</v>
      </c>
      <c r="D251" s="1" t="s">
        <v>58</v>
      </c>
      <c r="F251" s="1" t="s">
        <v>4</v>
      </c>
      <c r="G251" s="1" t="s">
        <v>27</v>
      </c>
      <c r="H251" s="1" t="s">
        <v>6</v>
      </c>
      <c r="I251" s="1">
        <v>311.071</v>
      </c>
      <c r="J251" s="1">
        <v>1.0</v>
      </c>
      <c r="K251" s="1" t="s">
        <v>7</v>
      </c>
      <c r="L251" s="1">
        <v>0.0057</v>
      </c>
      <c r="M251" s="1">
        <v>0.0066</v>
      </c>
      <c r="N251" s="1">
        <v>0.0067</v>
      </c>
      <c r="O251" s="1">
        <f t="shared" si="1"/>
        <v>0.006333333333</v>
      </c>
      <c r="V251" s="1">
        <v>0.0063</v>
      </c>
      <c r="W251" s="1">
        <v>6.0E-4</v>
      </c>
      <c r="X251" s="1">
        <v>8.97</v>
      </c>
      <c r="Y251" s="1">
        <v>1.0</v>
      </c>
      <c r="Z251" s="1" t="s">
        <v>48</v>
      </c>
      <c r="AE251" s="1" t="s">
        <v>8</v>
      </c>
      <c r="AF251" s="1">
        <v>23.80338</v>
      </c>
      <c r="AG251" s="1">
        <v>27.7832</v>
      </c>
      <c r="AH251" s="1">
        <v>28.06052</v>
      </c>
      <c r="AP251" s="1">
        <v>26.54904</v>
      </c>
      <c r="AQ251" s="1">
        <v>2.381848</v>
      </c>
      <c r="AR251" s="1">
        <v>8.97</v>
      </c>
    </row>
    <row r="252" ht="14.25" customHeight="1">
      <c r="A252" s="1" t="s">
        <v>0</v>
      </c>
      <c r="B252" s="1" t="s">
        <v>45</v>
      </c>
      <c r="C252" s="1" t="s">
        <v>57</v>
      </c>
      <c r="D252" s="1" t="s">
        <v>58</v>
      </c>
      <c r="F252" s="1" t="s">
        <v>4</v>
      </c>
      <c r="G252" s="1" t="s">
        <v>28</v>
      </c>
      <c r="H252" s="1" t="s">
        <v>6</v>
      </c>
      <c r="I252" s="1">
        <v>213.856</v>
      </c>
      <c r="J252" s="1">
        <v>1.0</v>
      </c>
      <c r="K252" s="1" t="s">
        <v>7</v>
      </c>
      <c r="L252" s="1">
        <v>0.305</v>
      </c>
      <c r="M252" s="1">
        <v>0.313</v>
      </c>
      <c r="N252" s="1">
        <v>0.311</v>
      </c>
      <c r="O252" s="1">
        <f t="shared" si="1"/>
        <v>0.3096666667</v>
      </c>
      <c r="V252" s="1">
        <v>0.309</v>
      </c>
      <c r="W252" s="1">
        <v>0.0043</v>
      </c>
      <c r="X252" s="1">
        <v>1.39</v>
      </c>
      <c r="Y252" s="1">
        <v>1.0</v>
      </c>
      <c r="AE252" s="1" t="s">
        <v>8</v>
      </c>
      <c r="AF252" s="1">
        <v>685.6462</v>
      </c>
      <c r="AG252" s="1">
        <v>704.0354</v>
      </c>
      <c r="AH252" s="1">
        <v>699.9629</v>
      </c>
      <c r="AP252" s="1">
        <v>696.5482</v>
      </c>
      <c r="AQ252" s="1">
        <v>9.658472</v>
      </c>
      <c r="AR252" s="1">
        <v>1.39</v>
      </c>
    </row>
    <row r="253" ht="14.25" customHeight="1">
      <c r="A253" s="1" t="s">
        <v>0</v>
      </c>
      <c r="B253" s="1" t="s">
        <v>45</v>
      </c>
      <c r="C253" s="1" t="s">
        <v>59</v>
      </c>
      <c r="D253" s="1" t="s">
        <v>60</v>
      </c>
      <c r="F253" s="1" t="s">
        <v>4</v>
      </c>
      <c r="G253" s="1" t="s">
        <v>5</v>
      </c>
      <c r="H253" s="1" t="s">
        <v>6</v>
      </c>
      <c r="I253" s="1">
        <v>328.068</v>
      </c>
      <c r="J253" s="1">
        <v>1.0</v>
      </c>
      <c r="K253" s="1" t="s">
        <v>7</v>
      </c>
      <c r="L253" s="1">
        <v>0.004</v>
      </c>
      <c r="M253" s="1">
        <v>0.0047</v>
      </c>
      <c r="N253" s="1">
        <v>0.0045</v>
      </c>
      <c r="O253" s="1">
        <f t="shared" si="1"/>
        <v>0.0044</v>
      </c>
      <c r="V253" s="1">
        <v>0.0044</v>
      </c>
      <c r="W253" s="1">
        <v>4.0E-4</v>
      </c>
      <c r="X253" s="1">
        <v>8.59</v>
      </c>
      <c r="Y253" s="1">
        <v>1.0</v>
      </c>
      <c r="Z253" s="1" t="s">
        <v>48</v>
      </c>
      <c r="AE253" s="1" t="s">
        <v>8</v>
      </c>
      <c r="AF253" s="1">
        <v>7.4611</v>
      </c>
      <c r="AG253" s="1">
        <v>8.822293</v>
      </c>
      <c r="AH253" s="1">
        <v>8.489068</v>
      </c>
      <c r="AP253" s="1">
        <v>8.257487</v>
      </c>
      <c r="AQ253" s="1">
        <v>0.7095305</v>
      </c>
      <c r="AR253" s="1">
        <v>8.59</v>
      </c>
    </row>
    <row r="254" ht="14.25" customHeight="1">
      <c r="A254" s="1" t="s">
        <v>0</v>
      </c>
      <c r="B254" s="1" t="s">
        <v>45</v>
      </c>
      <c r="C254" s="1" t="s">
        <v>59</v>
      </c>
      <c r="D254" s="1" t="s">
        <v>60</v>
      </c>
      <c r="F254" s="1" t="s">
        <v>4</v>
      </c>
      <c r="G254" s="1" t="s">
        <v>9</v>
      </c>
      <c r="H254" s="1" t="s">
        <v>6</v>
      </c>
      <c r="I254" s="1">
        <v>394.403</v>
      </c>
      <c r="J254" s="1">
        <v>1.0</v>
      </c>
      <c r="K254" s="1" t="s">
        <v>7</v>
      </c>
      <c r="L254" s="1">
        <v>1.02</v>
      </c>
      <c r="M254" s="1">
        <v>1.01</v>
      </c>
      <c r="N254" s="1">
        <v>1.01</v>
      </c>
      <c r="O254" s="1">
        <f t="shared" si="1"/>
        <v>1.013333333</v>
      </c>
      <c r="V254" s="1">
        <v>1.01</v>
      </c>
      <c r="W254" s="1">
        <v>0.0052</v>
      </c>
      <c r="X254" s="1">
        <v>0.52</v>
      </c>
      <c r="Y254" s="1">
        <v>1.0</v>
      </c>
      <c r="Z254" s="1" t="s">
        <v>48</v>
      </c>
      <c r="AE254" s="1" t="s">
        <v>8</v>
      </c>
      <c r="AF254" s="1">
        <v>2035.258</v>
      </c>
      <c r="AG254" s="1">
        <v>2025.406</v>
      </c>
      <c r="AH254" s="1">
        <v>2014.355</v>
      </c>
      <c r="AP254" s="1">
        <v>2025.006</v>
      </c>
      <c r="AQ254" s="1">
        <v>10.45749</v>
      </c>
      <c r="AR254" s="1">
        <v>0.52</v>
      </c>
    </row>
    <row r="255" ht="14.25" customHeight="1">
      <c r="A255" s="1" t="s">
        <v>0</v>
      </c>
      <c r="B255" s="1" t="s">
        <v>45</v>
      </c>
      <c r="C255" s="1" t="s">
        <v>59</v>
      </c>
      <c r="D255" s="1" t="s">
        <v>60</v>
      </c>
      <c r="F255" s="1" t="s">
        <v>4</v>
      </c>
      <c r="G255" s="1" t="s">
        <v>10</v>
      </c>
      <c r="H255" s="1" t="s">
        <v>6</v>
      </c>
      <c r="I255" s="1">
        <v>228.812</v>
      </c>
      <c r="J255" s="1">
        <v>1.0</v>
      </c>
      <c r="K255" s="1" t="s">
        <v>7</v>
      </c>
      <c r="L255" s="1">
        <v>0.0086</v>
      </c>
      <c r="M255" s="1">
        <v>0.0078</v>
      </c>
      <c r="N255" s="1">
        <v>0.0083</v>
      </c>
      <c r="O255" s="1">
        <f t="shared" si="1"/>
        <v>0.008233333333</v>
      </c>
      <c r="V255" s="1">
        <v>0.0082</v>
      </c>
      <c r="W255" s="1">
        <v>4.0E-4</v>
      </c>
      <c r="X255" s="1">
        <v>4.62</v>
      </c>
      <c r="Y255" s="1">
        <v>1.0</v>
      </c>
      <c r="Z255" s="1" t="s">
        <v>48</v>
      </c>
      <c r="AE255" s="1" t="s">
        <v>8</v>
      </c>
      <c r="AF255" s="1">
        <v>15.35896</v>
      </c>
      <c r="AG255" s="1">
        <v>14.00679</v>
      </c>
      <c r="AH255" s="1">
        <v>14.80667</v>
      </c>
      <c r="AP255" s="1">
        <v>14.72414</v>
      </c>
      <c r="AQ255" s="1">
        <v>0.6798536</v>
      </c>
      <c r="AR255" s="1">
        <v>4.62</v>
      </c>
    </row>
    <row r="256" ht="14.25" customHeight="1">
      <c r="A256" s="1" t="s">
        <v>0</v>
      </c>
      <c r="B256" s="1" t="s">
        <v>45</v>
      </c>
      <c r="C256" s="1" t="s">
        <v>59</v>
      </c>
      <c r="D256" s="1" t="s">
        <v>60</v>
      </c>
      <c r="F256" s="1" t="s">
        <v>4</v>
      </c>
      <c r="G256" s="1" t="s">
        <v>11</v>
      </c>
      <c r="H256" s="1" t="s">
        <v>6</v>
      </c>
      <c r="I256" s="1">
        <v>233.527</v>
      </c>
      <c r="J256" s="1">
        <v>1.0</v>
      </c>
      <c r="K256" s="1" t="s">
        <v>7</v>
      </c>
      <c r="L256" s="1">
        <v>0.0792</v>
      </c>
      <c r="M256" s="1">
        <v>0.078</v>
      </c>
      <c r="N256" s="1">
        <v>0.0769</v>
      </c>
      <c r="O256" s="1">
        <f t="shared" si="1"/>
        <v>0.07803333333</v>
      </c>
      <c r="V256" s="1">
        <v>0.078</v>
      </c>
      <c r="W256" s="1">
        <v>0.0012</v>
      </c>
      <c r="X256" s="1">
        <v>1.47</v>
      </c>
      <c r="Y256" s="1">
        <v>1.0</v>
      </c>
      <c r="Z256" s="1" t="s">
        <v>48</v>
      </c>
      <c r="AE256" s="1" t="s">
        <v>8</v>
      </c>
      <c r="AF256" s="1">
        <v>244.106</v>
      </c>
      <c r="AG256" s="1">
        <v>240.5278</v>
      </c>
      <c r="AH256" s="1">
        <v>237.0162</v>
      </c>
      <c r="AP256" s="1">
        <v>240.55</v>
      </c>
      <c r="AQ256" s="1">
        <v>3.544974</v>
      </c>
      <c r="AR256" s="1">
        <v>1.47</v>
      </c>
    </row>
    <row r="257" ht="14.25" customHeight="1">
      <c r="A257" s="1" t="s">
        <v>0</v>
      </c>
      <c r="B257" s="1" t="s">
        <v>45</v>
      </c>
      <c r="C257" s="1" t="s">
        <v>59</v>
      </c>
      <c r="D257" s="1" t="s">
        <v>60</v>
      </c>
      <c r="F257" s="1" t="s">
        <v>4</v>
      </c>
      <c r="G257" s="1" t="s">
        <v>12</v>
      </c>
      <c r="H257" s="1" t="s">
        <v>6</v>
      </c>
      <c r="I257" s="1">
        <v>234.861</v>
      </c>
      <c r="J257" s="1">
        <v>1.0</v>
      </c>
      <c r="K257" s="1" t="s">
        <v>7</v>
      </c>
      <c r="L257" s="1">
        <v>-0.025</v>
      </c>
      <c r="M257" s="1">
        <v>-0.0247</v>
      </c>
      <c r="N257" s="1">
        <v>-0.0232</v>
      </c>
      <c r="O257" s="1">
        <f t="shared" si="1"/>
        <v>-0.0243</v>
      </c>
      <c r="V257" s="1">
        <v>-0.0243</v>
      </c>
      <c r="W257" s="1">
        <v>0.001</v>
      </c>
      <c r="X257" s="1">
        <v>4.0</v>
      </c>
      <c r="Y257" s="1">
        <v>1.0</v>
      </c>
      <c r="Z257" s="1" t="s">
        <v>48</v>
      </c>
      <c r="AE257" s="1" t="s">
        <v>8</v>
      </c>
      <c r="AF257" s="1">
        <v>-20.06218</v>
      </c>
      <c r="AG257" s="1">
        <v>-19.78185</v>
      </c>
      <c r="AH257" s="1">
        <v>-18.59297</v>
      </c>
      <c r="AP257" s="1">
        <v>-19.479</v>
      </c>
      <c r="AQ257" s="1">
        <v>0.7800187</v>
      </c>
      <c r="AR257" s="1">
        <v>4.0</v>
      </c>
    </row>
    <row r="258" ht="14.25" customHeight="1">
      <c r="A258" s="1" t="s">
        <v>0</v>
      </c>
      <c r="B258" s="1" t="s">
        <v>45</v>
      </c>
      <c r="C258" s="1" t="s">
        <v>59</v>
      </c>
      <c r="D258" s="1" t="s">
        <v>60</v>
      </c>
      <c r="F258" s="1" t="s">
        <v>4</v>
      </c>
      <c r="G258" s="1" t="s">
        <v>13</v>
      </c>
      <c r="H258" s="1" t="s">
        <v>6</v>
      </c>
      <c r="I258" s="1">
        <v>226.502</v>
      </c>
      <c r="J258" s="1">
        <v>1.0</v>
      </c>
      <c r="K258" s="1" t="s">
        <v>7</v>
      </c>
      <c r="L258" s="1">
        <v>0.0</v>
      </c>
      <c r="M258" s="1">
        <v>0.0012</v>
      </c>
      <c r="N258" s="1">
        <v>0.0015</v>
      </c>
      <c r="O258" s="1">
        <f t="shared" si="1"/>
        <v>0.0009</v>
      </c>
      <c r="V258" s="1">
        <v>9.0E-4</v>
      </c>
      <c r="W258" s="1">
        <v>8.0E-4</v>
      </c>
      <c r="X258" s="1">
        <v>85.71</v>
      </c>
      <c r="Y258" s="1">
        <v>1.0</v>
      </c>
      <c r="Z258" s="1" t="s">
        <v>48</v>
      </c>
      <c r="AE258" s="1" t="s">
        <v>8</v>
      </c>
      <c r="AF258" s="1">
        <v>0.0483937</v>
      </c>
      <c r="AG258" s="1">
        <v>2.302264</v>
      </c>
      <c r="AH258" s="1">
        <v>2.860711</v>
      </c>
      <c r="AP258" s="1">
        <v>1.737123</v>
      </c>
      <c r="AQ258" s="1">
        <v>1.488899</v>
      </c>
      <c r="AR258" s="1">
        <v>85.71</v>
      </c>
    </row>
    <row r="259" ht="14.25" customHeight="1">
      <c r="A259" s="1" t="s">
        <v>0</v>
      </c>
      <c r="B259" s="1" t="s">
        <v>45</v>
      </c>
      <c r="C259" s="1" t="s">
        <v>59</v>
      </c>
      <c r="D259" s="1" t="s">
        <v>60</v>
      </c>
      <c r="F259" s="1" t="s">
        <v>4</v>
      </c>
      <c r="G259" s="1" t="s">
        <v>14</v>
      </c>
      <c r="H259" s="1" t="s">
        <v>6</v>
      </c>
      <c r="I259" s="1">
        <v>228.616</v>
      </c>
      <c r="J259" s="1">
        <v>1.0</v>
      </c>
      <c r="K259" s="1" t="s">
        <v>7</v>
      </c>
      <c r="L259" s="1">
        <v>0.0083</v>
      </c>
      <c r="M259" s="1">
        <v>0.007</v>
      </c>
      <c r="N259" s="1">
        <v>0.0076</v>
      </c>
      <c r="O259" s="1">
        <f t="shared" si="1"/>
        <v>0.007633333333</v>
      </c>
      <c r="V259" s="1">
        <v>0.0076</v>
      </c>
      <c r="W259" s="1">
        <v>6.0E-4</v>
      </c>
      <c r="X259" s="1">
        <v>7.97</v>
      </c>
      <c r="Y259" s="1">
        <v>1.0</v>
      </c>
      <c r="Z259" s="1" t="s">
        <v>48</v>
      </c>
      <c r="AE259" s="1" t="s">
        <v>8</v>
      </c>
      <c r="AF259" s="1">
        <v>7.050767</v>
      </c>
      <c r="AG259" s="1">
        <v>6.010247</v>
      </c>
      <c r="AH259" s="1">
        <v>6.521179</v>
      </c>
      <c r="AP259" s="1">
        <v>6.527398</v>
      </c>
      <c r="AQ259" s="1">
        <v>0.520288</v>
      </c>
      <c r="AR259" s="1">
        <v>7.97</v>
      </c>
    </row>
    <row r="260" ht="14.25" customHeight="1">
      <c r="A260" s="1" t="s">
        <v>0</v>
      </c>
      <c r="B260" s="1" t="s">
        <v>45</v>
      </c>
      <c r="C260" s="1" t="s">
        <v>59</v>
      </c>
      <c r="D260" s="1" t="s">
        <v>60</v>
      </c>
      <c r="F260" s="1" t="s">
        <v>4</v>
      </c>
      <c r="G260" s="1" t="s">
        <v>15</v>
      </c>
      <c r="H260" s="1" t="s">
        <v>6</v>
      </c>
      <c r="I260" s="1">
        <v>267.716</v>
      </c>
      <c r="J260" s="1">
        <v>1.0</v>
      </c>
      <c r="K260" s="1" t="s">
        <v>7</v>
      </c>
      <c r="L260" s="1">
        <v>0.0118</v>
      </c>
      <c r="M260" s="1">
        <v>0.0114</v>
      </c>
      <c r="N260" s="1">
        <v>0.0115</v>
      </c>
      <c r="O260" s="1">
        <f t="shared" si="1"/>
        <v>0.01156666667</v>
      </c>
      <c r="V260" s="1">
        <v>0.0116</v>
      </c>
      <c r="W260" s="1">
        <v>2.0E-4</v>
      </c>
      <c r="X260" s="1">
        <v>1.6</v>
      </c>
      <c r="Y260" s="1">
        <v>1.0</v>
      </c>
      <c r="Z260" s="1" t="s">
        <v>48</v>
      </c>
      <c r="AE260" s="1" t="s">
        <v>8</v>
      </c>
      <c r="AF260" s="1">
        <v>37.79054</v>
      </c>
      <c r="AG260" s="1">
        <v>36.66438</v>
      </c>
      <c r="AH260" s="1">
        <v>36.90473</v>
      </c>
      <c r="AP260" s="1">
        <v>37.11988</v>
      </c>
      <c r="AQ260" s="1">
        <v>0.5931117</v>
      </c>
      <c r="AR260" s="1">
        <v>1.6</v>
      </c>
    </row>
    <row r="261" ht="14.25" customHeight="1">
      <c r="A261" s="1" t="s">
        <v>0</v>
      </c>
      <c r="B261" s="1" t="s">
        <v>45</v>
      </c>
      <c r="C261" s="1" t="s">
        <v>59</v>
      </c>
      <c r="D261" s="1" t="s">
        <v>60</v>
      </c>
      <c r="F261" s="1" t="s">
        <v>4</v>
      </c>
      <c r="G261" s="1" t="s">
        <v>16</v>
      </c>
      <c r="H261" s="1" t="s">
        <v>6</v>
      </c>
      <c r="I261" s="1">
        <v>324.754</v>
      </c>
      <c r="J261" s="1">
        <v>1.0</v>
      </c>
      <c r="K261" s="1" t="s">
        <v>7</v>
      </c>
      <c r="L261" s="1">
        <v>0.0162</v>
      </c>
      <c r="M261" s="1">
        <v>0.0191</v>
      </c>
      <c r="N261" s="1">
        <v>0.0207</v>
      </c>
      <c r="O261" s="1">
        <f t="shared" si="1"/>
        <v>0.01866666667</v>
      </c>
      <c r="V261" s="1">
        <v>0.0187</v>
      </c>
      <c r="W261" s="1">
        <v>0.0023</v>
      </c>
      <c r="X261" s="1">
        <v>12.19</v>
      </c>
      <c r="Y261" s="1">
        <v>1.0</v>
      </c>
      <c r="Z261" s="1" t="s">
        <v>48</v>
      </c>
      <c r="AE261" s="1" t="s">
        <v>8</v>
      </c>
      <c r="AF261" s="1">
        <v>55.78664</v>
      </c>
      <c r="AG261" s="1">
        <v>65.58173</v>
      </c>
      <c r="AH261" s="1">
        <v>71.25342</v>
      </c>
      <c r="AP261" s="1">
        <v>64.20726</v>
      </c>
      <c r="AQ261" s="1">
        <v>7.824462</v>
      </c>
      <c r="AR261" s="1">
        <v>12.19</v>
      </c>
    </row>
    <row r="262" ht="14.25" customHeight="1">
      <c r="A262" s="1" t="s">
        <v>0</v>
      </c>
      <c r="B262" s="1" t="s">
        <v>45</v>
      </c>
      <c r="C262" s="1" t="s">
        <v>59</v>
      </c>
      <c r="D262" s="1" t="s">
        <v>60</v>
      </c>
      <c r="F262" s="1" t="s">
        <v>4</v>
      </c>
      <c r="G262" s="1" t="s">
        <v>17</v>
      </c>
      <c r="H262" s="1" t="s">
        <v>6</v>
      </c>
      <c r="I262" s="1">
        <v>234.349</v>
      </c>
      <c r="J262" s="1">
        <v>1.0</v>
      </c>
      <c r="K262" s="1" t="s">
        <v>7</v>
      </c>
      <c r="L262" s="1">
        <v>2.88</v>
      </c>
      <c r="M262" s="1">
        <v>2.83</v>
      </c>
      <c r="N262" s="1">
        <v>2.77</v>
      </c>
      <c r="O262" s="1">
        <f t="shared" si="1"/>
        <v>2.826666667</v>
      </c>
      <c r="V262" s="1">
        <v>2.83</v>
      </c>
      <c r="W262" s="1">
        <v>0.0583</v>
      </c>
      <c r="X262" s="1">
        <v>2.06</v>
      </c>
      <c r="Y262" s="1">
        <v>1.0</v>
      </c>
      <c r="AE262" s="1" t="s">
        <v>8</v>
      </c>
      <c r="AF262" s="1">
        <v>3921.854</v>
      </c>
      <c r="AG262" s="1">
        <v>3845.806</v>
      </c>
      <c r="AH262" s="1">
        <v>3763.198</v>
      </c>
      <c r="AP262" s="1">
        <v>3843.619</v>
      </c>
      <c r="AQ262" s="1">
        <v>79.35073</v>
      </c>
      <c r="AR262" s="1">
        <v>2.06</v>
      </c>
    </row>
    <row r="263" ht="14.25" customHeight="1">
      <c r="A263" s="1" t="s">
        <v>0</v>
      </c>
      <c r="B263" s="1" t="s">
        <v>45</v>
      </c>
      <c r="C263" s="1" t="s">
        <v>59</v>
      </c>
      <c r="D263" s="1" t="s">
        <v>60</v>
      </c>
      <c r="F263" s="1" t="s">
        <v>4</v>
      </c>
      <c r="G263" s="1" t="s">
        <v>18</v>
      </c>
      <c r="H263" s="1" t="s">
        <v>6</v>
      </c>
      <c r="I263" s="1">
        <v>769.896</v>
      </c>
      <c r="J263" s="1">
        <v>1.0</v>
      </c>
      <c r="K263" s="1" t="s">
        <v>7</v>
      </c>
      <c r="L263" s="1">
        <v>1.15</v>
      </c>
      <c r="M263" s="1">
        <v>1.13</v>
      </c>
      <c r="N263" s="1">
        <v>1.09</v>
      </c>
      <c r="O263" s="1">
        <f t="shared" si="1"/>
        <v>1.123333333</v>
      </c>
      <c r="V263" s="1">
        <v>1.12</v>
      </c>
      <c r="W263" s="1">
        <v>0.0295</v>
      </c>
      <c r="X263" s="1">
        <v>2.63</v>
      </c>
      <c r="Y263" s="1">
        <v>1.0</v>
      </c>
      <c r="AE263" s="1" t="s">
        <v>8</v>
      </c>
      <c r="AF263" s="1">
        <v>988.2589</v>
      </c>
      <c r="AG263" s="1">
        <v>964.0615</v>
      </c>
      <c r="AH263" s="1">
        <v>937.6541</v>
      </c>
      <c r="AP263" s="1">
        <v>963.3248</v>
      </c>
      <c r="AQ263" s="1">
        <v>25.31047</v>
      </c>
      <c r="AR263" s="1">
        <v>2.63</v>
      </c>
    </row>
    <row r="264" ht="14.25" customHeight="1">
      <c r="A264" s="1" t="s">
        <v>0</v>
      </c>
      <c r="B264" s="1" t="s">
        <v>45</v>
      </c>
      <c r="C264" s="1" t="s">
        <v>59</v>
      </c>
      <c r="D264" s="1" t="s">
        <v>60</v>
      </c>
      <c r="F264" s="1" t="s">
        <v>4</v>
      </c>
      <c r="G264" s="1" t="s">
        <v>19</v>
      </c>
      <c r="H264" s="1" t="s">
        <v>6</v>
      </c>
      <c r="I264" s="1">
        <v>257.61</v>
      </c>
      <c r="J264" s="1">
        <v>1.0</v>
      </c>
      <c r="K264" s="1" t="s">
        <v>7</v>
      </c>
      <c r="L264" s="1">
        <v>0.112</v>
      </c>
      <c r="M264" s="1">
        <v>0.112</v>
      </c>
      <c r="N264" s="1">
        <v>0.11</v>
      </c>
      <c r="O264" s="1">
        <f t="shared" si="1"/>
        <v>0.1113333333</v>
      </c>
      <c r="V264" s="1">
        <v>0.112</v>
      </c>
      <c r="W264" s="1">
        <v>0.0011</v>
      </c>
      <c r="X264" s="1">
        <v>0.96</v>
      </c>
      <c r="Y264" s="1">
        <v>1.0</v>
      </c>
      <c r="AE264" s="1" t="s">
        <v>8</v>
      </c>
      <c r="AF264" s="1">
        <v>1037.638</v>
      </c>
      <c r="AG264" s="1">
        <v>1033.976</v>
      </c>
      <c r="AH264" s="1">
        <v>1019.016</v>
      </c>
      <c r="AP264" s="1">
        <v>1030.21</v>
      </c>
      <c r="AQ264" s="1">
        <v>9.865786</v>
      </c>
      <c r="AR264" s="1">
        <v>0.96</v>
      </c>
    </row>
    <row r="265" ht="14.25" customHeight="1">
      <c r="A265" s="1" t="s">
        <v>0</v>
      </c>
      <c r="B265" s="1" t="s">
        <v>45</v>
      </c>
      <c r="C265" s="1" t="s">
        <v>59</v>
      </c>
      <c r="D265" s="1" t="s">
        <v>60</v>
      </c>
      <c r="F265" s="1" t="s">
        <v>4</v>
      </c>
      <c r="G265" s="1" t="s">
        <v>20</v>
      </c>
      <c r="H265" s="1" t="s">
        <v>6</v>
      </c>
      <c r="I265" s="1">
        <v>281.615</v>
      </c>
      <c r="J265" s="1">
        <v>1.0</v>
      </c>
      <c r="K265" s="1" t="s">
        <v>7</v>
      </c>
      <c r="L265" s="1">
        <v>-0.956</v>
      </c>
      <c r="M265" s="1">
        <v>-0.945</v>
      </c>
      <c r="N265" s="1">
        <v>-0.937</v>
      </c>
      <c r="O265" s="1">
        <f t="shared" si="1"/>
        <v>-0.946</v>
      </c>
      <c r="V265" s="1">
        <v>-0.946</v>
      </c>
      <c r="W265" s="1">
        <v>0.0097</v>
      </c>
      <c r="X265" s="1">
        <v>1.02</v>
      </c>
      <c r="Y265" s="1">
        <v>1.0</v>
      </c>
      <c r="Z265" s="1" t="s">
        <v>48</v>
      </c>
      <c r="AE265" s="1" t="s">
        <v>8</v>
      </c>
      <c r="AF265" s="1">
        <v>-1548.815</v>
      </c>
      <c r="AG265" s="1">
        <v>-1530.539</v>
      </c>
      <c r="AH265" s="1">
        <v>-1517.646</v>
      </c>
      <c r="AP265" s="1">
        <v>-1532.333</v>
      </c>
      <c r="AQ265" s="1">
        <v>15.66174</v>
      </c>
      <c r="AR265" s="1">
        <v>1.02</v>
      </c>
    </row>
    <row r="266" ht="14.25" customHeight="1">
      <c r="A266" s="1" t="s">
        <v>0</v>
      </c>
      <c r="B266" s="1" t="s">
        <v>45</v>
      </c>
      <c r="C266" s="1" t="s">
        <v>59</v>
      </c>
      <c r="D266" s="1" t="s">
        <v>60</v>
      </c>
      <c r="F266" s="1" t="s">
        <v>4</v>
      </c>
      <c r="G266" s="1" t="s">
        <v>21</v>
      </c>
      <c r="H266" s="1" t="s">
        <v>6</v>
      </c>
      <c r="I266" s="1">
        <v>231.604</v>
      </c>
      <c r="J266" s="1">
        <v>1.0</v>
      </c>
      <c r="K266" s="1" t="s">
        <v>7</v>
      </c>
      <c r="L266" s="1">
        <v>-0.0012</v>
      </c>
      <c r="M266" s="1">
        <v>7.0E-4</v>
      </c>
      <c r="N266" s="1">
        <v>-3.0E-4</v>
      </c>
      <c r="O266" s="1">
        <f t="shared" si="1"/>
        <v>-0.0002666666667</v>
      </c>
      <c r="V266" s="1">
        <v>-3.0E-4</v>
      </c>
      <c r="W266" s="1">
        <v>9.0E-4</v>
      </c>
      <c r="X266" s="1">
        <v>336.18</v>
      </c>
      <c r="Y266" s="1">
        <v>1.0</v>
      </c>
      <c r="Z266" s="1" t="s">
        <v>48</v>
      </c>
      <c r="AE266" s="1" t="s">
        <v>8</v>
      </c>
      <c r="AF266" s="1">
        <v>-1.382728</v>
      </c>
      <c r="AG266" s="1">
        <v>0.7693528</v>
      </c>
      <c r="AH266" s="1">
        <v>-0.3470835</v>
      </c>
      <c r="AP266" s="1">
        <v>-0.3201529</v>
      </c>
      <c r="AQ266" s="1">
        <v>1.076293</v>
      </c>
      <c r="AR266" s="1">
        <v>336.18</v>
      </c>
    </row>
    <row r="267" ht="14.25" customHeight="1">
      <c r="A267" s="1" t="s">
        <v>0</v>
      </c>
      <c r="B267" s="1" t="s">
        <v>45</v>
      </c>
      <c r="C267" s="1" t="s">
        <v>59</v>
      </c>
      <c r="D267" s="1" t="s">
        <v>60</v>
      </c>
      <c r="F267" s="1" t="s">
        <v>4</v>
      </c>
      <c r="G267" s="1" t="s">
        <v>22</v>
      </c>
      <c r="H267" s="1" t="s">
        <v>6</v>
      </c>
      <c r="I267" s="1">
        <v>220.353</v>
      </c>
      <c r="J267" s="1">
        <v>1.0</v>
      </c>
      <c r="K267" s="1" t="s">
        <v>7</v>
      </c>
      <c r="L267" s="1">
        <v>0.0225</v>
      </c>
      <c r="M267" s="1">
        <v>0.0277</v>
      </c>
      <c r="N267" s="1">
        <v>0.0229</v>
      </c>
      <c r="O267" s="1">
        <f t="shared" si="1"/>
        <v>0.02436666667</v>
      </c>
      <c r="V267" s="1">
        <v>0.0244</v>
      </c>
      <c r="W267" s="1">
        <v>0.0029</v>
      </c>
      <c r="X267" s="1">
        <v>11.77</v>
      </c>
      <c r="Y267" s="1">
        <v>1.0</v>
      </c>
      <c r="Z267" s="1" t="s">
        <v>48</v>
      </c>
      <c r="AE267" s="1" t="s">
        <v>8</v>
      </c>
      <c r="AF267" s="1">
        <v>5.814312</v>
      </c>
      <c r="AG267" s="1">
        <v>7.141766</v>
      </c>
      <c r="AH267" s="1">
        <v>5.910565</v>
      </c>
      <c r="AP267" s="1">
        <v>6.288881</v>
      </c>
      <c r="AQ267" s="1">
        <v>0.7401862</v>
      </c>
      <c r="AR267" s="1">
        <v>11.77</v>
      </c>
    </row>
    <row r="268" ht="14.25" customHeight="1">
      <c r="A268" s="1" t="s">
        <v>0</v>
      </c>
      <c r="B268" s="1" t="s">
        <v>45</v>
      </c>
      <c r="C268" s="1" t="s">
        <v>59</v>
      </c>
      <c r="D268" s="1" t="s">
        <v>60</v>
      </c>
      <c r="F268" s="1" t="s">
        <v>4</v>
      </c>
      <c r="G268" s="1" t="s">
        <v>23</v>
      </c>
      <c r="H268" s="1" t="s">
        <v>6</v>
      </c>
      <c r="I268" s="1">
        <v>231.147</v>
      </c>
      <c r="J268" s="1">
        <v>1.0</v>
      </c>
      <c r="K268" s="1" t="s">
        <v>7</v>
      </c>
      <c r="L268" s="1">
        <v>-0.0342</v>
      </c>
      <c r="M268" s="1">
        <v>-0.0335</v>
      </c>
      <c r="N268" s="1">
        <v>-0.0374</v>
      </c>
      <c r="O268" s="1">
        <f t="shared" si="1"/>
        <v>-0.03503333333</v>
      </c>
      <c r="V268" s="1">
        <v>-0.035</v>
      </c>
      <c r="W268" s="1">
        <v>0.002</v>
      </c>
      <c r="X268" s="1">
        <v>5.84</v>
      </c>
      <c r="Y268" s="1">
        <v>1.0</v>
      </c>
      <c r="Z268" s="1" t="s">
        <v>48</v>
      </c>
      <c r="AE268" s="1" t="s">
        <v>8</v>
      </c>
      <c r="AF268" s="1">
        <v>-22.69354</v>
      </c>
      <c r="AG268" s="1">
        <v>-22.27797</v>
      </c>
      <c r="AH268" s="1">
        <v>-24.81162</v>
      </c>
      <c r="AP268" s="1">
        <v>-23.26104</v>
      </c>
      <c r="AQ268" s="1">
        <v>1.35882</v>
      </c>
      <c r="AR268" s="1">
        <v>5.84</v>
      </c>
    </row>
    <row r="269" ht="14.25" customHeight="1">
      <c r="A269" s="1" t="s">
        <v>0</v>
      </c>
      <c r="B269" s="1" t="s">
        <v>45</v>
      </c>
      <c r="C269" s="1" t="s">
        <v>59</v>
      </c>
      <c r="D269" s="1" t="s">
        <v>60</v>
      </c>
      <c r="F269" s="1" t="s">
        <v>4</v>
      </c>
      <c r="G269" s="1" t="s">
        <v>24</v>
      </c>
      <c r="H269" s="1" t="s">
        <v>6</v>
      </c>
      <c r="I269" s="1">
        <v>203.985</v>
      </c>
      <c r="J269" s="1">
        <v>1.0</v>
      </c>
      <c r="K269" s="1" t="s">
        <v>7</v>
      </c>
      <c r="L269" s="1">
        <v>-0.051</v>
      </c>
      <c r="M269" s="1">
        <v>-0.0587</v>
      </c>
      <c r="N269" s="1">
        <v>-0.125</v>
      </c>
      <c r="O269" s="1">
        <f t="shared" si="1"/>
        <v>-0.07823333333</v>
      </c>
      <c r="V269" s="1">
        <v>-0.0782</v>
      </c>
      <c r="W269" s="1">
        <v>0.0406</v>
      </c>
      <c r="X269" s="1">
        <v>51.88</v>
      </c>
      <c r="Y269" s="1">
        <v>1.0</v>
      </c>
      <c r="Z269" s="1" t="s">
        <v>48</v>
      </c>
      <c r="AE269" s="1" t="s">
        <v>8</v>
      </c>
      <c r="AF269" s="1">
        <v>-1.653438</v>
      </c>
      <c r="AG269" s="1">
        <v>-1.901114</v>
      </c>
      <c r="AH269" s="1">
        <v>-4.042967</v>
      </c>
      <c r="AP269" s="1">
        <v>-2.532506</v>
      </c>
      <c r="AQ269" s="1">
        <v>1.313946</v>
      </c>
      <c r="AR269" s="1">
        <v>51.88</v>
      </c>
    </row>
    <row r="270" ht="14.25" customHeight="1">
      <c r="A270" s="1" t="s">
        <v>0</v>
      </c>
      <c r="B270" s="1" t="s">
        <v>45</v>
      </c>
      <c r="C270" s="1" t="s">
        <v>59</v>
      </c>
      <c r="D270" s="1" t="s">
        <v>60</v>
      </c>
      <c r="F270" s="1" t="s">
        <v>4</v>
      </c>
      <c r="G270" s="1" t="s">
        <v>25</v>
      </c>
      <c r="H270" s="1" t="s">
        <v>6</v>
      </c>
      <c r="I270" s="1">
        <v>189.989</v>
      </c>
      <c r="J270" s="1">
        <v>1.0</v>
      </c>
      <c r="K270" s="1" t="s">
        <v>7</v>
      </c>
      <c r="L270" s="1">
        <v>-0.0022</v>
      </c>
      <c r="M270" s="1">
        <v>-0.0027</v>
      </c>
      <c r="N270" s="1">
        <v>0.0111</v>
      </c>
      <c r="O270" s="1">
        <f t="shared" si="1"/>
        <v>0.002066666667</v>
      </c>
      <c r="V270" s="1">
        <v>0.0021</v>
      </c>
      <c r="W270" s="1">
        <v>0.0078</v>
      </c>
      <c r="X270" s="1">
        <v>375.53</v>
      </c>
      <c r="Y270" s="1">
        <v>1.0</v>
      </c>
      <c r="Z270" s="1" t="s">
        <v>48</v>
      </c>
      <c r="AE270" s="1" t="s">
        <v>8</v>
      </c>
      <c r="AF270" s="1">
        <v>-0.1225406</v>
      </c>
      <c r="AG270" s="1">
        <v>-0.148319</v>
      </c>
      <c r="AH270" s="1">
        <v>0.6189521</v>
      </c>
      <c r="AP270" s="1">
        <v>0.1160308</v>
      </c>
      <c r="AQ270" s="1">
        <v>0.4357333</v>
      </c>
      <c r="AR270" s="1">
        <v>375.53</v>
      </c>
    </row>
    <row r="271" ht="14.25" customHeight="1">
      <c r="A271" s="1" t="s">
        <v>0</v>
      </c>
      <c r="B271" s="1" t="s">
        <v>45</v>
      </c>
      <c r="C271" s="1" t="s">
        <v>59</v>
      </c>
      <c r="D271" s="1" t="s">
        <v>60</v>
      </c>
      <c r="F271" s="1" t="s">
        <v>4</v>
      </c>
      <c r="G271" s="1" t="s">
        <v>26</v>
      </c>
      <c r="H271" s="1" t="s">
        <v>6</v>
      </c>
      <c r="I271" s="1">
        <v>351.924</v>
      </c>
      <c r="J271" s="1">
        <v>1.0</v>
      </c>
      <c r="K271" s="1" t="s">
        <v>7</v>
      </c>
      <c r="L271" s="1">
        <v>0.446</v>
      </c>
      <c r="M271" s="1">
        <v>0.48</v>
      </c>
      <c r="N271" s="1">
        <v>0.445</v>
      </c>
      <c r="O271" s="1">
        <f t="shared" si="1"/>
        <v>0.457</v>
      </c>
      <c r="V271" s="1">
        <v>0.457</v>
      </c>
      <c r="W271" s="1">
        <v>0.0203</v>
      </c>
      <c r="X271" s="1">
        <v>4.43</v>
      </c>
      <c r="Y271" s="1">
        <v>1.0</v>
      </c>
      <c r="Z271" s="1" t="s">
        <v>48</v>
      </c>
      <c r="AE271" s="1" t="s">
        <v>8</v>
      </c>
      <c r="AF271" s="1">
        <v>100.4568</v>
      </c>
      <c r="AG271" s="1">
        <v>108.2606</v>
      </c>
      <c r="AH271" s="1">
        <v>100.2589</v>
      </c>
      <c r="AP271" s="1">
        <v>102.9921</v>
      </c>
      <c r="AQ271" s="1">
        <v>4.563748</v>
      </c>
      <c r="AR271" s="1">
        <v>4.43</v>
      </c>
    </row>
    <row r="272" ht="14.25" customHeight="1">
      <c r="A272" s="1" t="s">
        <v>0</v>
      </c>
      <c r="B272" s="1" t="s">
        <v>45</v>
      </c>
      <c r="C272" s="1" t="s">
        <v>59</v>
      </c>
      <c r="D272" s="1" t="s">
        <v>60</v>
      </c>
      <c r="F272" s="1" t="s">
        <v>4</v>
      </c>
      <c r="G272" s="1" t="s">
        <v>27</v>
      </c>
      <c r="H272" s="1" t="s">
        <v>6</v>
      </c>
      <c r="I272" s="1">
        <v>311.071</v>
      </c>
      <c r="J272" s="1">
        <v>1.0</v>
      </c>
      <c r="K272" s="1" t="s">
        <v>7</v>
      </c>
      <c r="L272" s="1">
        <v>0.0074</v>
      </c>
      <c r="M272" s="1">
        <v>0.0085</v>
      </c>
      <c r="N272" s="1">
        <v>0.0077</v>
      </c>
      <c r="O272" s="1">
        <f t="shared" si="1"/>
        <v>0.007866666667</v>
      </c>
      <c r="V272" s="1">
        <v>0.0078</v>
      </c>
      <c r="W272" s="1">
        <v>6.0E-4</v>
      </c>
      <c r="X272" s="1">
        <v>7.07</v>
      </c>
      <c r="Y272" s="1">
        <v>1.0</v>
      </c>
      <c r="Z272" s="1" t="s">
        <v>48</v>
      </c>
      <c r="AE272" s="1" t="s">
        <v>8</v>
      </c>
      <c r="AF272" s="1">
        <v>30.95215</v>
      </c>
      <c r="AG272" s="1">
        <v>35.46409</v>
      </c>
      <c r="AH272" s="1">
        <v>32.24008</v>
      </c>
      <c r="AP272" s="1">
        <v>32.88544</v>
      </c>
      <c r="AQ272" s="1">
        <v>2.324171</v>
      </c>
      <c r="AR272" s="1">
        <v>7.07</v>
      </c>
    </row>
    <row r="273" ht="14.25" customHeight="1">
      <c r="A273" s="1" t="s">
        <v>0</v>
      </c>
      <c r="B273" s="1" t="s">
        <v>45</v>
      </c>
      <c r="C273" s="1" t="s">
        <v>59</v>
      </c>
      <c r="D273" s="1" t="s">
        <v>60</v>
      </c>
      <c r="F273" s="1" t="s">
        <v>4</v>
      </c>
      <c r="G273" s="1" t="s">
        <v>28</v>
      </c>
      <c r="H273" s="1" t="s">
        <v>6</v>
      </c>
      <c r="I273" s="1">
        <v>213.856</v>
      </c>
      <c r="J273" s="1">
        <v>1.0</v>
      </c>
      <c r="K273" s="1" t="s">
        <v>7</v>
      </c>
      <c r="L273" s="1">
        <v>0.177</v>
      </c>
      <c r="M273" s="1">
        <v>0.181</v>
      </c>
      <c r="N273" s="1">
        <v>0.178</v>
      </c>
      <c r="O273" s="1">
        <f t="shared" si="1"/>
        <v>0.1786666667</v>
      </c>
      <c r="V273" s="1">
        <v>0.179</v>
      </c>
      <c r="W273" s="1">
        <v>0.0018</v>
      </c>
      <c r="X273" s="1">
        <v>0.98</v>
      </c>
      <c r="Y273" s="1">
        <v>1.0</v>
      </c>
      <c r="AE273" s="1" t="s">
        <v>8</v>
      </c>
      <c r="AF273" s="1">
        <v>398.989</v>
      </c>
      <c r="AG273" s="1">
        <v>406.6905</v>
      </c>
      <c r="AH273" s="1">
        <v>401.2237</v>
      </c>
      <c r="AP273" s="1">
        <v>402.301</v>
      </c>
      <c r="AQ273" s="1">
        <v>3.962162</v>
      </c>
      <c r="AR273" s="1">
        <v>0.98</v>
      </c>
    </row>
    <row r="274" ht="14.25" customHeight="1">
      <c r="A274" s="1" t="s">
        <v>0</v>
      </c>
      <c r="B274" s="1" t="s">
        <v>45</v>
      </c>
      <c r="C274" s="1" t="s">
        <v>61</v>
      </c>
      <c r="D274" s="1" t="s">
        <v>62</v>
      </c>
      <c r="F274" s="1" t="s">
        <v>4</v>
      </c>
      <c r="G274" s="1" t="s">
        <v>5</v>
      </c>
      <c r="H274" s="1" t="s">
        <v>6</v>
      </c>
      <c r="I274" s="1">
        <v>328.068</v>
      </c>
      <c r="J274" s="1">
        <v>1.0</v>
      </c>
      <c r="K274" s="1" t="s">
        <v>7</v>
      </c>
      <c r="L274" s="1">
        <v>0.0057</v>
      </c>
      <c r="M274" s="1">
        <v>0.0044</v>
      </c>
      <c r="N274" s="1">
        <v>0.0046</v>
      </c>
      <c r="O274" s="1">
        <f t="shared" si="1"/>
        <v>0.0049</v>
      </c>
      <c r="V274" s="1">
        <v>0.0049</v>
      </c>
      <c r="W274" s="1">
        <v>7.0E-4</v>
      </c>
      <c r="X274" s="1">
        <v>14.78</v>
      </c>
      <c r="Y274" s="1">
        <v>1.0</v>
      </c>
      <c r="Z274" s="1" t="s">
        <v>48</v>
      </c>
      <c r="AE274" s="1" t="s">
        <v>8</v>
      </c>
      <c r="AF274" s="1">
        <v>10.76092</v>
      </c>
      <c r="AG274" s="1">
        <v>8.290188</v>
      </c>
      <c r="AH274" s="1">
        <v>8.543566</v>
      </c>
      <c r="AP274" s="1">
        <v>9.198224</v>
      </c>
      <c r="AQ274" s="1">
        <v>1.35925</v>
      </c>
      <c r="AR274" s="1">
        <v>14.78</v>
      </c>
    </row>
    <row r="275" ht="14.25" customHeight="1">
      <c r="A275" s="1" t="s">
        <v>0</v>
      </c>
      <c r="B275" s="1" t="s">
        <v>45</v>
      </c>
      <c r="C275" s="1" t="s">
        <v>61</v>
      </c>
      <c r="D275" s="1" t="s">
        <v>62</v>
      </c>
      <c r="F275" s="1" t="s">
        <v>4</v>
      </c>
      <c r="G275" s="1" t="s">
        <v>9</v>
      </c>
      <c r="H275" s="1" t="s">
        <v>6</v>
      </c>
      <c r="I275" s="1">
        <v>394.403</v>
      </c>
      <c r="J275" s="1">
        <v>1.0</v>
      </c>
      <c r="K275" s="1" t="s">
        <v>7</v>
      </c>
      <c r="L275" s="1">
        <v>0.862</v>
      </c>
      <c r="M275" s="1">
        <v>0.832</v>
      </c>
      <c r="N275" s="1">
        <v>0.842</v>
      </c>
      <c r="O275" s="1">
        <f t="shared" si="1"/>
        <v>0.8453333333</v>
      </c>
      <c r="V275" s="1">
        <v>0.845</v>
      </c>
      <c r="W275" s="1">
        <v>0.0152</v>
      </c>
      <c r="X275" s="1">
        <v>1.8</v>
      </c>
      <c r="Y275" s="1">
        <v>1.0</v>
      </c>
      <c r="Z275" s="1" t="s">
        <v>48</v>
      </c>
      <c r="AE275" s="1" t="s">
        <v>8</v>
      </c>
      <c r="AF275" s="1">
        <v>1723.993</v>
      </c>
      <c r="AG275" s="1">
        <v>1664.398</v>
      </c>
      <c r="AH275" s="1">
        <v>1684.067</v>
      </c>
      <c r="AP275" s="1">
        <v>1690.819</v>
      </c>
      <c r="AQ275" s="1">
        <v>30.36616</v>
      </c>
      <c r="AR275" s="1">
        <v>1.8</v>
      </c>
    </row>
    <row r="276" ht="14.25" customHeight="1">
      <c r="A276" s="1" t="s">
        <v>0</v>
      </c>
      <c r="B276" s="1" t="s">
        <v>45</v>
      </c>
      <c r="C276" s="1" t="s">
        <v>61</v>
      </c>
      <c r="D276" s="1" t="s">
        <v>62</v>
      </c>
      <c r="F276" s="1" t="s">
        <v>4</v>
      </c>
      <c r="G276" s="1" t="s">
        <v>10</v>
      </c>
      <c r="H276" s="1" t="s">
        <v>6</v>
      </c>
      <c r="I276" s="1">
        <v>228.812</v>
      </c>
      <c r="J276" s="1">
        <v>1.0</v>
      </c>
      <c r="K276" s="1" t="s">
        <v>7</v>
      </c>
      <c r="L276" s="1">
        <v>0.0085</v>
      </c>
      <c r="M276" s="1">
        <v>0.0086</v>
      </c>
      <c r="N276" s="1">
        <v>0.0096</v>
      </c>
      <c r="O276" s="1">
        <f t="shared" si="1"/>
        <v>0.0089</v>
      </c>
      <c r="V276" s="1">
        <v>0.0089</v>
      </c>
      <c r="W276" s="1">
        <v>6.0E-4</v>
      </c>
      <c r="X276" s="1">
        <v>7.29</v>
      </c>
      <c r="Y276" s="1">
        <v>1.0</v>
      </c>
      <c r="Z276" s="1" t="s">
        <v>48</v>
      </c>
      <c r="AE276" s="1" t="s">
        <v>8</v>
      </c>
      <c r="AF276" s="1">
        <v>15.20054</v>
      </c>
      <c r="AG276" s="1">
        <v>15.31552</v>
      </c>
      <c r="AH276" s="1">
        <v>17.26648</v>
      </c>
      <c r="AP276" s="1">
        <v>15.92751</v>
      </c>
      <c r="AQ276" s="1">
        <v>1.161005</v>
      </c>
      <c r="AR276" s="1">
        <v>7.29</v>
      </c>
    </row>
    <row r="277" ht="14.25" customHeight="1">
      <c r="A277" s="1" t="s">
        <v>0</v>
      </c>
      <c r="B277" s="1" t="s">
        <v>45</v>
      </c>
      <c r="C277" s="1" t="s">
        <v>61</v>
      </c>
      <c r="D277" s="1" t="s">
        <v>62</v>
      </c>
      <c r="F277" s="1" t="s">
        <v>4</v>
      </c>
      <c r="G277" s="1" t="s">
        <v>11</v>
      </c>
      <c r="H277" s="1" t="s">
        <v>6</v>
      </c>
      <c r="I277" s="1">
        <v>233.527</v>
      </c>
      <c r="J277" s="1">
        <v>1.0</v>
      </c>
      <c r="K277" s="1" t="s">
        <v>7</v>
      </c>
      <c r="L277" s="1">
        <v>0.0501</v>
      </c>
      <c r="M277" s="1">
        <v>0.0486</v>
      </c>
      <c r="N277" s="1">
        <v>0.0482</v>
      </c>
      <c r="O277" s="1">
        <f t="shared" si="1"/>
        <v>0.04896666667</v>
      </c>
      <c r="V277" s="1">
        <v>0.049</v>
      </c>
      <c r="W277" s="1">
        <v>0.001</v>
      </c>
      <c r="X277" s="1">
        <v>2.0</v>
      </c>
      <c r="Y277" s="1">
        <v>1.0</v>
      </c>
      <c r="Z277" s="1" t="s">
        <v>48</v>
      </c>
      <c r="AE277" s="1" t="s">
        <v>8</v>
      </c>
      <c r="AF277" s="1">
        <v>154.4383</v>
      </c>
      <c r="AG277" s="1">
        <v>149.9088</v>
      </c>
      <c r="AH277" s="1">
        <v>148.7239</v>
      </c>
      <c r="AP277" s="1">
        <v>151.0237</v>
      </c>
      <c r="AQ277" s="1">
        <v>3.015926</v>
      </c>
      <c r="AR277" s="1">
        <v>2.0</v>
      </c>
    </row>
    <row r="278" ht="14.25" customHeight="1">
      <c r="A278" s="1" t="s">
        <v>0</v>
      </c>
      <c r="B278" s="1" t="s">
        <v>45</v>
      </c>
      <c r="C278" s="1" t="s">
        <v>61</v>
      </c>
      <c r="D278" s="1" t="s">
        <v>62</v>
      </c>
      <c r="F278" s="1" t="s">
        <v>4</v>
      </c>
      <c r="G278" s="1" t="s">
        <v>12</v>
      </c>
      <c r="H278" s="1" t="s">
        <v>6</v>
      </c>
      <c r="I278" s="1">
        <v>234.861</v>
      </c>
      <c r="J278" s="1">
        <v>1.0</v>
      </c>
      <c r="K278" s="1" t="s">
        <v>7</v>
      </c>
      <c r="L278" s="1">
        <v>-0.0147</v>
      </c>
      <c r="M278" s="1">
        <v>-0.018</v>
      </c>
      <c r="N278" s="1">
        <v>-0.0171</v>
      </c>
      <c r="O278" s="1">
        <f t="shared" si="1"/>
        <v>-0.0166</v>
      </c>
      <c r="V278" s="1">
        <v>-0.0166</v>
      </c>
      <c r="W278" s="1">
        <v>0.0017</v>
      </c>
      <c r="X278" s="1">
        <v>10.33</v>
      </c>
      <c r="Y278" s="1">
        <v>1.0</v>
      </c>
      <c r="Z278" s="1" t="s">
        <v>48</v>
      </c>
      <c r="AE278" s="1" t="s">
        <v>8</v>
      </c>
      <c r="AF278" s="1">
        <v>-11.79384</v>
      </c>
      <c r="AG278" s="1">
        <v>-14.45959</v>
      </c>
      <c r="AH278" s="1">
        <v>-13.71902</v>
      </c>
      <c r="AP278" s="1">
        <v>-13.32415</v>
      </c>
      <c r="AQ278" s="1">
        <v>1.376043</v>
      </c>
      <c r="AR278" s="1">
        <v>10.33</v>
      </c>
    </row>
    <row r="279" ht="14.25" customHeight="1">
      <c r="A279" s="1" t="s">
        <v>0</v>
      </c>
      <c r="B279" s="1" t="s">
        <v>45</v>
      </c>
      <c r="C279" s="1" t="s">
        <v>61</v>
      </c>
      <c r="D279" s="1" t="s">
        <v>62</v>
      </c>
      <c r="F279" s="1" t="s">
        <v>4</v>
      </c>
      <c r="G279" s="1" t="s">
        <v>13</v>
      </c>
      <c r="H279" s="1" t="s">
        <v>6</v>
      </c>
      <c r="I279" s="1">
        <v>226.502</v>
      </c>
      <c r="J279" s="1">
        <v>1.0</v>
      </c>
      <c r="K279" s="1" t="s">
        <v>7</v>
      </c>
      <c r="L279" s="1">
        <v>9.0E-4</v>
      </c>
      <c r="M279" s="1">
        <v>8.0E-4</v>
      </c>
      <c r="N279" s="1">
        <v>8.0E-4</v>
      </c>
      <c r="O279" s="1">
        <f t="shared" si="1"/>
        <v>0.0008333333333</v>
      </c>
      <c r="V279" s="1">
        <v>8.0E-4</v>
      </c>
      <c r="W279" s="1">
        <v>1.0E-4</v>
      </c>
      <c r="X279" s="1">
        <v>7.47</v>
      </c>
      <c r="Y279" s="1">
        <v>1.0</v>
      </c>
      <c r="Z279" s="1" t="s">
        <v>48</v>
      </c>
      <c r="AE279" s="1" t="s">
        <v>8</v>
      </c>
      <c r="AF279" s="1">
        <v>1.652186</v>
      </c>
      <c r="AG279" s="1">
        <v>1.471759</v>
      </c>
      <c r="AH279" s="1">
        <v>1.441941</v>
      </c>
      <c r="AP279" s="1">
        <v>1.521962</v>
      </c>
      <c r="AQ279" s="1">
        <v>0.1137584</v>
      </c>
      <c r="AR279" s="1">
        <v>7.47</v>
      </c>
    </row>
    <row r="280" ht="14.25" customHeight="1">
      <c r="A280" s="1" t="s">
        <v>0</v>
      </c>
      <c r="B280" s="1" t="s">
        <v>45</v>
      </c>
      <c r="C280" s="1" t="s">
        <v>61</v>
      </c>
      <c r="D280" s="1" t="s">
        <v>62</v>
      </c>
      <c r="F280" s="1" t="s">
        <v>4</v>
      </c>
      <c r="G280" s="1" t="s">
        <v>14</v>
      </c>
      <c r="H280" s="1" t="s">
        <v>6</v>
      </c>
      <c r="I280" s="1">
        <v>228.616</v>
      </c>
      <c r="J280" s="1">
        <v>1.0</v>
      </c>
      <c r="K280" s="1" t="s">
        <v>7</v>
      </c>
      <c r="L280" s="1">
        <v>0.0061</v>
      </c>
      <c r="M280" s="1">
        <v>0.0039</v>
      </c>
      <c r="N280" s="1">
        <v>0.0058</v>
      </c>
      <c r="O280" s="1">
        <f t="shared" si="1"/>
        <v>0.005266666667</v>
      </c>
      <c r="V280" s="1">
        <v>0.0053</v>
      </c>
      <c r="W280" s="1">
        <v>0.0012</v>
      </c>
      <c r="X280" s="1">
        <v>22.82</v>
      </c>
      <c r="Y280" s="1">
        <v>1.0</v>
      </c>
      <c r="Z280" s="1" t="s">
        <v>48</v>
      </c>
      <c r="AE280" s="1" t="s">
        <v>8</v>
      </c>
      <c r="AF280" s="1">
        <v>5.240895</v>
      </c>
      <c r="AG280" s="1">
        <v>3.327748</v>
      </c>
      <c r="AH280" s="1">
        <v>4.931113</v>
      </c>
      <c r="AP280" s="1">
        <v>4.499919</v>
      </c>
      <c r="AQ280" s="1">
        <v>1.026878</v>
      </c>
      <c r="AR280" s="1">
        <v>22.82</v>
      </c>
    </row>
    <row r="281" ht="14.25" customHeight="1">
      <c r="A281" s="1" t="s">
        <v>0</v>
      </c>
      <c r="B281" s="1" t="s">
        <v>45</v>
      </c>
      <c r="C281" s="1" t="s">
        <v>61</v>
      </c>
      <c r="D281" s="1" t="s">
        <v>62</v>
      </c>
      <c r="F281" s="1" t="s">
        <v>4</v>
      </c>
      <c r="G281" s="1" t="s">
        <v>15</v>
      </c>
      <c r="H281" s="1" t="s">
        <v>6</v>
      </c>
      <c r="I281" s="1">
        <v>267.716</v>
      </c>
      <c r="J281" s="1">
        <v>1.0</v>
      </c>
      <c r="K281" s="1" t="s">
        <v>7</v>
      </c>
      <c r="L281" s="1">
        <v>0.0101</v>
      </c>
      <c r="M281" s="1">
        <v>0.0107</v>
      </c>
      <c r="N281" s="1">
        <v>0.0102</v>
      </c>
      <c r="O281" s="1">
        <f t="shared" si="1"/>
        <v>0.01033333333</v>
      </c>
      <c r="V281" s="1">
        <v>0.0103</v>
      </c>
      <c r="W281" s="1">
        <v>3.0E-4</v>
      </c>
      <c r="X281" s="1">
        <v>3.25</v>
      </c>
      <c r="Y281" s="1">
        <v>1.0</v>
      </c>
      <c r="Z281" s="1" t="s">
        <v>48</v>
      </c>
      <c r="AE281" s="1" t="s">
        <v>8</v>
      </c>
      <c r="AF281" s="1">
        <v>32.4933</v>
      </c>
      <c r="AG281" s="1">
        <v>34.4405</v>
      </c>
      <c r="AH281" s="1">
        <v>32.66038</v>
      </c>
      <c r="AP281" s="1">
        <v>33.19806</v>
      </c>
      <c r="AQ281" s="1">
        <v>1.079221</v>
      </c>
      <c r="AR281" s="1">
        <v>3.25</v>
      </c>
    </row>
    <row r="282" ht="14.25" customHeight="1">
      <c r="A282" s="1" t="s">
        <v>0</v>
      </c>
      <c r="B282" s="1" t="s">
        <v>45</v>
      </c>
      <c r="C282" s="1" t="s">
        <v>61</v>
      </c>
      <c r="D282" s="1" t="s">
        <v>62</v>
      </c>
      <c r="F282" s="1" t="s">
        <v>4</v>
      </c>
      <c r="G282" s="1" t="s">
        <v>16</v>
      </c>
      <c r="H282" s="1" t="s">
        <v>6</v>
      </c>
      <c r="I282" s="1">
        <v>324.754</v>
      </c>
      <c r="J282" s="1">
        <v>1.0</v>
      </c>
      <c r="K282" s="1" t="s">
        <v>7</v>
      </c>
      <c r="L282" s="1">
        <v>0.0188</v>
      </c>
      <c r="M282" s="1">
        <v>0.0236</v>
      </c>
      <c r="N282" s="1">
        <v>0.0246</v>
      </c>
      <c r="O282" s="1">
        <f t="shared" si="1"/>
        <v>0.02233333333</v>
      </c>
      <c r="V282" s="1">
        <v>0.0223</v>
      </c>
      <c r="W282" s="1">
        <v>0.0031</v>
      </c>
      <c r="X282" s="1">
        <v>13.89</v>
      </c>
      <c r="Y282" s="1">
        <v>1.0</v>
      </c>
      <c r="Z282" s="1" t="s">
        <v>48</v>
      </c>
      <c r="AE282" s="1" t="s">
        <v>8</v>
      </c>
      <c r="AF282" s="1">
        <v>64.45636</v>
      </c>
      <c r="AG282" s="1">
        <v>80.93018</v>
      </c>
      <c r="AH282" s="1">
        <v>84.35123</v>
      </c>
      <c r="AP282" s="1">
        <v>76.57925</v>
      </c>
      <c r="AQ282" s="1">
        <v>10.63717</v>
      </c>
      <c r="AR282" s="1">
        <v>13.89</v>
      </c>
    </row>
    <row r="283" ht="14.25" customHeight="1">
      <c r="A283" s="1" t="s">
        <v>0</v>
      </c>
      <c r="B283" s="1" t="s">
        <v>45</v>
      </c>
      <c r="C283" s="1" t="s">
        <v>61</v>
      </c>
      <c r="D283" s="1" t="s">
        <v>62</v>
      </c>
      <c r="F283" s="1" t="s">
        <v>4</v>
      </c>
      <c r="G283" s="1" t="s">
        <v>17</v>
      </c>
      <c r="H283" s="1" t="s">
        <v>6</v>
      </c>
      <c r="I283" s="1">
        <v>234.349</v>
      </c>
      <c r="J283" s="1">
        <v>1.0</v>
      </c>
      <c r="K283" s="1" t="s">
        <v>7</v>
      </c>
      <c r="L283" s="1">
        <v>1.92</v>
      </c>
      <c r="M283" s="1">
        <v>1.88</v>
      </c>
      <c r="N283" s="1">
        <v>1.83</v>
      </c>
      <c r="O283" s="1">
        <f t="shared" si="1"/>
        <v>1.876666667</v>
      </c>
      <c r="V283" s="1">
        <v>1.88</v>
      </c>
      <c r="W283" s="1">
        <v>0.0423</v>
      </c>
      <c r="X283" s="1">
        <v>2.26</v>
      </c>
      <c r="Y283" s="1">
        <v>1.0</v>
      </c>
      <c r="AE283" s="1" t="s">
        <v>8</v>
      </c>
      <c r="AF283" s="1">
        <v>2606.15</v>
      </c>
      <c r="AG283" s="1">
        <v>2557.004</v>
      </c>
      <c r="AH283" s="1">
        <v>2491.404</v>
      </c>
      <c r="AP283" s="1">
        <v>2551.519</v>
      </c>
      <c r="AQ283" s="1">
        <v>57.56899</v>
      </c>
      <c r="AR283" s="1">
        <v>2.26</v>
      </c>
    </row>
    <row r="284" ht="14.25" customHeight="1">
      <c r="A284" s="1" t="s">
        <v>0</v>
      </c>
      <c r="B284" s="1" t="s">
        <v>45</v>
      </c>
      <c r="C284" s="1" t="s">
        <v>61</v>
      </c>
      <c r="D284" s="1" t="s">
        <v>62</v>
      </c>
      <c r="F284" s="1" t="s">
        <v>4</v>
      </c>
      <c r="G284" s="1" t="s">
        <v>18</v>
      </c>
      <c r="H284" s="1" t="s">
        <v>6</v>
      </c>
      <c r="I284" s="1">
        <v>769.896</v>
      </c>
      <c r="J284" s="1">
        <v>1.0</v>
      </c>
      <c r="K284" s="1" t="s">
        <v>7</v>
      </c>
      <c r="L284" s="1">
        <v>1.15</v>
      </c>
      <c r="M284" s="1">
        <v>1.07</v>
      </c>
      <c r="N284" s="1">
        <v>1.03</v>
      </c>
      <c r="O284" s="1">
        <f t="shared" si="1"/>
        <v>1.083333333</v>
      </c>
      <c r="V284" s="1">
        <v>1.08</v>
      </c>
      <c r="W284" s="1">
        <v>0.0605</v>
      </c>
      <c r="X284" s="1">
        <v>5.6</v>
      </c>
      <c r="Y284" s="1">
        <v>1.0</v>
      </c>
      <c r="AE284" s="1" t="s">
        <v>8</v>
      </c>
      <c r="AF284" s="1">
        <v>981.2217</v>
      </c>
      <c r="AG284" s="1">
        <v>914.3762</v>
      </c>
      <c r="AH284" s="1">
        <v>879.1778</v>
      </c>
      <c r="AP284" s="1">
        <v>924.9253</v>
      </c>
      <c r="AQ284" s="1">
        <v>51.83337</v>
      </c>
      <c r="AR284" s="1">
        <v>5.6</v>
      </c>
    </row>
    <row r="285" ht="14.25" customHeight="1">
      <c r="A285" s="1" t="s">
        <v>0</v>
      </c>
      <c r="B285" s="1" t="s">
        <v>45</v>
      </c>
      <c r="C285" s="1" t="s">
        <v>61</v>
      </c>
      <c r="D285" s="1" t="s">
        <v>62</v>
      </c>
      <c r="F285" s="1" t="s">
        <v>4</v>
      </c>
      <c r="G285" s="1" t="s">
        <v>19</v>
      </c>
      <c r="H285" s="1" t="s">
        <v>6</v>
      </c>
      <c r="I285" s="1">
        <v>257.61</v>
      </c>
      <c r="J285" s="1">
        <v>1.0</v>
      </c>
      <c r="K285" s="1" t="s">
        <v>7</v>
      </c>
      <c r="L285" s="1">
        <v>0.113</v>
      </c>
      <c r="M285" s="1">
        <v>0.115</v>
      </c>
      <c r="N285" s="1">
        <v>0.112</v>
      </c>
      <c r="O285" s="1">
        <f t="shared" si="1"/>
        <v>0.1133333333</v>
      </c>
      <c r="V285" s="1">
        <v>0.113</v>
      </c>
      <c r="W285" s="1">
        <v>0.0017</v>
      </c>
      <c r="X285" s="1">
        <v>1.47</v>
      </c>
      <c r="Y285" s="1">
        <v>1.0</v>
      </c>
      <c r="AE285" s="1" t="s">
        <v>8</v>
      </c>
      <c r="AF285" s="1">
        <v>1046.149</v>
      </c>
      <c r="AG285" s="1">
        <v>1062.331</v>
      </c>
      <c r="AH285" s="1">
        <v>1031.505</v>
      </c>
      <c r="AP285" s="1">
        <v>1046.662</v>
      </c>
      <c r="AQ285" s="1">
        <v>15.41945</v>
      </c>
      <c r="AR285" s="1">
        <v>1.47</v>
      </c>
    </row>
    <row r="286" ht="14.25" customHeight="1">
      <c r="A286" s="1" t="s">
        <v>0</v>
      </c>
      <c r="B286" s="1" t="s">
        <v>45</v>
      </c>
      <c r="C286" s="1" t="s">
        <v>61</v>
      </c>
      <c r="D286" s="1" t="s">
        <v>62</v>
      </c>
      <c r="F286" s="1" t="s">
        <v>4</v>
      </c>
      <c r="G286" s="1" t="s">
        <v>20</v>
      </c>
      <c r="H286" s="1" t="s">
        <v>6</v>
      </c>
      <c r="I286" s="1">
        <v>281.615</v>
      </c>
      <c r="J286" s="1">
        <v>1.0</v>
      </c>
      <c r="K286" s="1" t="s">
        <v>7</v>
      </c>
      <c r="L286" s="1">
        <v>-1.14</v>
      </c>
      <c r="M286" s="1">
        <v>-1.12</v>
      </c>
      <c r="N286" s="1">
        <v>-1.1</v>
      </c>
      <c r="O286" s="1">
        <f t="shared" si="1"/>
        <v>-1.12</v>
      </c>
      <c r="V286" s="1">
        <v>-1.12</v>
      </c>
      <c r="W286" s="1">
        <v>0.0195</v>
      </c>
      <c r="X286" s="1">
        <v>1.74</v>
      </c>
      <c r="Y286" s="1">
        <v>1.0</v>
      </c>
      <c r="Z286" s="1" t="s">
        <v>48</v>
      </c>
      <c r="AE286" s="1" t="s">
        <v>8</v>
      </c>
      <c r="AF286" s="1">
        <v>-1849.897</v>
      </c>
      <c r="AG286" s="1">
        <v>-1814.197</v>
      </c>
      <c r="AH286" s="1">
        <v>-1786.917</v>
      </c>
      <c r="AP286" s="1">
        <v>-1817.004</v>
      </c>
      <c r="AQ286" s="1">
        <v>31.58362</v>
      </c>
      <c r="AR286" s="1">
        <v>1.74</v>
      </c>
    </row>
    <row r="287" ht="14.25" customHeight="1">
      <c r="A287" s="1" t="s">
        <v>0</v>
      </c>
      <c r="B287" s="1" t="s">
        <v>45</v>
      </c>
      <c r="C287" s="1" t="s">
        <v>61</v>
      </c>
      <c r="D287" s="1" t="s">
        <v>62</v>
      </c>
      <c r="F287" s="1" t="s">
        <v>4</v>
      </c>
      <c r="G287" s="1" t="s">
        <v>21</v>
      </c>
      <c r="H287" s="1" t="s">
        <v>6</v>
      </c>
      <c r="I287" s="1">
        <v>231.604</v>
      </c>
      <c r="J287" s="1">
        <v>1.0</v>
      </c>
      <c r="K287" s="1" t="s">
        <v>7</v>
      </c>
      <c r="L287" s="1">
        <v>-0.0016</v>
      </c>
      <c r="M287" s="1">
        <v>-0.0026</v>
      </c>
      <c r="N287" s="1">
        <v>-0.0014</v>
      </c>
      <c r="O287" s="1">
        <f t="shared" si="1"/>
        <v>-0.001866666667</v>
      </c>
      <c r="V287" s="1">
        <v>-0.0019</v>
      </c>
      <c r="W287" s="1">
        <v>6.0E-4</v>
      </c>
      <c r="X287" s="1">
        <v>34.38</v>
      </c>
      <c r="Y287" s="1">
        <v>1.0</v>
      </c>
      <c r="Z287" s="1" t="s">
        <v>48</v>
      </c>
      <c r="AE287" s="1" t="s">
        <v>8</v>
      </c>
      <c r="AF287" s="1">
        <v>-1.888437</v>
      </c>
      <c r="AG287" s="1">
        <v>-3.045861</v>
      </c>
      <c r="AH287" s="1">
        <v>-1.633714</v>
      </c>
      <c r="AP287" s="1">
        <v>-2.189337</v>
      </c>
      <c r="AQ287" s="1">
        <v>0.7526257</v>
      </c>
      <c r="AR287" s="1">
        <v>34.38</v>
      </c>
    </row>
    <row r="288" ht="14.25" customHeight="1">
      <c r="A288" s="1" t="s">
        <v>0</v>
      </c>
      <c r="B288" s="1" t="s">
        <v>45</v>
      </c>
      <c r="C288" s="1" t="s">
        <v>61</v>
      </c>
      <c r="D288" s="1" t="s">
        <v>62</v>
      </c>
      <c r="F288" s="1" t="s">
        <v>4</v>
      </c>
      <c r="G288" s="1" t="s">
        <v>22</v>
      </c>
      <c r="H288" s="1" t="s">
        <v>6</v>
      </c>
      <c r="I288" s="1">
        <v>220.353</v>
      </c>
      <c r="J288" s="1">
        <v>1.0</v>
      </c>
      <c r="K288" s="1" t="s">
        <v>7</v>
      </c>
      <c r="L288" s="1">
        <v>0.0274</v>
      </c>
      <c r="M288" s="1">
        <v>0.0218</v>
      </c>
      <c r="N288" s="1">
        <v>0.0186</v>
      </c>
      <c r="O288" s="1">
        <f t="shared" si="1"/>
        <v>0.0226</v>
      </c>
      <c r="V288" s="1">
        <v>0.0226</v>
      </c>
      <c r="W288" s="1">
        <v>0.0044</v>
      </c>
      <c r="X288" s="1">
        <v>19.59</v>
      </c>
      <c r="Y288" s="1">
        <v>1.0</v>
      </c>
      <c r="Z288" s="1" t="s">
        <v>48</v>
      </c>
      <c r="AE288" s="1" t="s">
        <v>8</v>
      </c>
      <c r="AF288" s="1">
        <v>7.066472</v>
      </c>
      <c r="AG288" s="1">
        <v>5.628305</v>
      </c>
      <c r="AH288" s="1">
        <v>4.808481</v>
      </c>
      <c r="AP288" s="1">
        <v>5.834419</v>
      </c>
      <c r="AQ288" s="1">
        <v>1.143019</v>
      </c>
      <c r="AR288" s="1">
        <v>19.59</v>
      </c>
    </row>
    <row r="289" ht="14.25" customHeight="1">
      <c r="A289" s="1" t="s">
        <v>0</v>
      </c>
      <c r="B289" s="1" t="s">
        <v>45</v>
      </c>
      <c r="C289" s="1" t="s">
        <v>61</v>
      </c>
      <c r="D289" s="1" t="s">
        <v>62</v>
      </c>
      <c r="F289" s="1" t="s">
        <v>4</v>
      </c>
      <c r="G289" s="1" t="s">
        <v>23</v>
      </c>
      <c r="H289" s="1" t="s">
        <v>6</v>
      </c>
      <c r="I289" s="1">
        <v>231.147</v>
      </c>
      <c r="J289" s="1">
        <v>1.0</v>
      </c>
      <c r="K289" s="1" t="s">
        <v>7</v>
      </c>
      <c r="L289" s="1">
        <v>-0.043</v>
      </c>
      <c r="M289" s="1">
        <v>-0.0357</v>
      </c>
      <c r="N289" s="1">
        <v>-0.0402</v>
      </c>
      <c r="O289" s="1">
        <f t="shared" si="1"/>
        <v>-0.03963333333</v>
      </c>
      <c r="V289" s="1">
        <v>-0.0396</v>
      </c>
      <c r="W289" s="1">
        <v>0.0037</v>
      </c>
      <c r="X289" s="1">
        <v>9.32</v>
      </c>
      <c r="Y289" s="1">
        <v>1.0</v>
      </c>
      <c r="Z289" s="1" t="s">
        <v>48</v>
      </c>
      <c r="AE289" s="1" t="s">
        <v>8</v>
      </c>
      <c r="AF289" s="1">
        <v>-28.5364</v>
      </c>
      <c r="AG289" s="1">
        <v>-23.68302</v>
      </c>
      <c r="AH289" s="1">
        <v>-26.71811</v>
      </c>
      <c r="AP289" s="1">
        <v>-26.31251</v>
      </c>
      <c r="AQ289" s="1">
        <v>2.451979</v>
      </c>
      <c r="AR289" s="1">
        <v>9.32</v>
      </c>
    </row>
    <row r="290" ht="14.25" customHeight="1">
      <c r="A290" s="1" t="s">
        <v>0</v>
      </c>
      <c r="B290" s="1" t="s">
        <v>45</v>
      </c>
      <c r="C290" s="1" t="s">
        <v>61</v>
      </c>
      <c r="D290" s="1" t="s">
        <v>62</v>
      </c>
      <c r="F290" s="1" t="s">
        <v>4</v>
      </c>
      <c r="G290" s="1" t="s">
        <v>24</v>
      </c>
      <c r="H290" s="1" t="s">
        <v>6</v>
      </c>
      <c r="I290" s="1">
        <v>203.985</v>
      </c>
      <c r="J290" s="1">
        <v>1.0</v>
      </c>
      <c r="K290" s="1" t="s">
        <v>7</v>
      </c>
      <c r="L290" s="1">
        <v>-0.0754</v>
      </c>
      <c r="M290" s="1">
        <v>-0.133</v>
      </c>
      <c r="N290" s="1">
        <v>-0.165</v>
      </c>
      <c r="O290" s="1">
        <f t="shared" si="1"/>
        <v>-0.1244666667</v>
      </c>
      <c r="V290" s="1">
        <v>-0.124</v>
      </c>
      <c r="W290" s="1">
        <v>0.0454</v>
      </c>
      <c r="X290" s="1">
        <v>36.45</v>
      </c>
      <c r="Y290" s="1">
        <v>1.0</v>
      </c>
      <c r="Z290" s="1" t="s">
        <v>48</v>
      </c>
      <c r="AE290" s="1" t="s">
        <v>8</v>
      </c>
      <c r="AF290" s="1">
        <v>-2.441456</v>
      </c>
      <c r="AG290" s="1">
        <v>-4.31308</v>
      </c>
      <c r="AH290" s="1">
        <v>-5.339842</v>
      </c>
      <c r="AP290" s="1">
        <v>-4.031459</v>
      </c>
      <c r="AQ290" s="1">
        <v>1.469572</v>
      </c>
      <c r="AR290" s="1">
        <v>36.45</v>
      </c>
    </row>
    <row r="291" ht="14.25" customHeight="1">
      <c r="A291" s="1" t="s">
        <v>0</v>
      </c>
      <c r="B291" s="1" t="s">
        <v>45</v>
      </c>
      <c r="C291" s="1" t="s">
        <v>61</v>
      </c>
      <c r="D291" s="1" t="s">
        <v>62</v>
      </c>
      <c r="F291" s="1" t="s">
        <v>4</v>
      </c>
      <c r="G291" s="1" t="s">
        <v>25</v>
      </c>
      <c r="H291" s="1" t="s">
        <v>6</v>
      </c>
      <c r="I291" s="1">
        <v>189.989</v>
      </c>
      <c r="J291" s="1">
        <v>1.0</v>
      </c>
      <c r="K291" s="1" t="s">
        <v>7</v>
      </c>
      <c r="L291" s="1">
        <v>0.0077</v>
      </c>
      <c r="M291" s="1">
        <v>0.0151</v>
      </c>
      <c r="N291" s="1">
        <v>0.0092</v>
      </c>
      <c r="O291" s="1">
        <f t="shared" si="1"/>
        <v>0.01066666667</v>
      </c>
      <c r="V291" s="1">
        <v>0.0107</v>
      </c>
      <c r="W291" s="1">
        <v>0.0039</v>
      </c>
      <c r="X291" s="1">
        <v>36.24</v>
      </c>
      <c r="Y291" s="1">
        <v>1.0</v>
      </c>
      <c r="Z291" s="1" t="s">
        <v>48</v>
      </c>
      <c r="AE291" s="1" t="s">
        <v>8</v>
      </c>
      <c r="AF291" s="1">
        <v>0.4304971</v>
      </c>
      <c r="AG291" s="1">
        <v>0.8369212</v>
      </c>
      <c r="AH291" s="1">
        <v>0.5121191</v>
      </c>
      <c r="AP291" s="1">
        <v>0.5931791</v>
      </c>
      <c r="AQ291" s="1">
        <v>0.2149958</v>
      </c>
      <c r="AR291" s="1">
        <v>36.24</v>
      </c>
    </row>
    <row r="292" ht="14.25" customHeight="1">
      <c r="A292" s="1" t="s">
        <v>0</v>
      </c>
      <c r="B292" s="1" t="s">
        <v>45</v>
      </c>
      <c r="C292" s="1" t="s">
        <v>61</v>
      </c>
      <c r="D292" s="1" t="s">
        <v>62</v>
      </c>
      <c r="F292" s="1" t="s">
        <v>4</v>
      </c>
      <c r="G292" s="1" t="s">
        <v>26</v>
      </c>
      <c r="H292" s="1" t="s">
        <v>6</v>
      </c>
      <c r="I292" s="1">
        <v>351.924</v>
      </c>
      <c r="J292" s="1">
        <v>1.0</v>
      </c>
      <c r="K292" s="1" t="s">
        <v>7</v>
      </c>
      <c r="L292" s="1">
        <v>0.451</v>
      </c>
      <c r="M292" s="1">
        <v>0.423</v>
      </c>
      <c r="N292" s="1">
        <v>0.415</v>
      </c>
      <c r="O292" s="1">
        <f t="shared" si="1"/>
        <v>0.4296666667</v>
      </c>
      <c r="V292" s="1">
        <v>0.43</v>
      </c>
      <c r="W292" s="1">
        <v>0.0185</v>
      </c>
      <c r="X292" s="1">
        <v>4.29</v>
      </c>
      <c r="Y292" s="1">
        <v>1.0</v>
      </c>
      <c r="Z292" s="1" t="s">
        <v>48</v>
      </c>
      <c r="AE292" s="1" t="s">
        <v>8</v>
      </c>
      <c r="AF292" s="1">
        <v>101.5142</v>
      </c>
      <c r="AG292" s="1">
        <v>95.35156</v>
      </c>
      <c r="AH292" s="1">
        <v>93.59722</v>
      </c>
      <c r="AP292" s="1">
        <v>96.821</v>
      </c>
      <c r="AQ292" s="1">
        <v>4.15802</v>
      </c>
      <c r="AR292" s="1">
        <v>4.29</v>
      </c>
    </row>
    <row r="293" ht="14.25" customHeight="1">
      <c r="A293" s="1" t="s">
        <v>0</v>
      </c>
      <c r="B293" s="1" t="s">
        <v>45</v>
      </c>
      <c r="C293" s="1" t="s">
        <v>61</v>
      </c>
      <c r="D293" s="1" t="s">
        <v>62</v>
      </c>
      <c r="F293" s="1" t="s">
        <v>4</v>
      </c>
      <c r="G293" s="1" t="s">
        <v>27</v>
      </c>
      <c r="H293" s="1" t="s">
        <v>6</v>
      </c>
      <c r="I293" s="1">
        <v>311.071</v>
      </c>
      <c r="J293" s="1">
        <v>1.0</v>
      </c>
      <c r="K293" s="1" t="s">
        <v>7</v>
      </c>
      <c r="L293" s="1">
        <v>0.0091</v>
      </c>
      <c r="M293" s="1">
        <v>0.0102</v>
      </c>
      <c r="N293" s="1">
        <v>0.0119</v>
      </c>
      <c r="O293" s="1">
        <f t="shared" si="1"/>
        <v>0.0104</v>
      </c>
      <c r="V293" s="1">
        <v>0.0104</v>
      </c>
      <c r="W293" s="1">
        <v>0.0014</v>
      </c>
      <c r="X293" s="1">
        <v>13.1</v>
      </c>
      <c r="Y293" s="1">
        <v>1.0</v>
      </c>
      <c r="Z293" s="1" t="s">
        <v>48</v>
      </c>
      <c r="AE293" s="1" t="s">
        <v>8</v>
      </c>
      <c r="AF293" s="1">
        <v>38.39207</v>
      </c>
      <c r="AG293" s="1">
        <v>43.00817</v>
      </c>
      <c r="AH293" s="1">
        <v>49.7779</v>
      </c>
      <c r="AP293" s="1">
        <v>43.72604</v>
      </c>
      <c r="AQ293" s="1">
        <v>5.726761</v>
      </c>
      <c r="AR293" s="1">
        <v>13.1</v>
      </c>
    </row>
    <row r="294" ht="14.25" customHeight="1">
      <c r="A294" s="1" t="s">
        <v>0</v>
      </c>
      <c r="B294" s="1" t="s">
        <v>45</v>
      </c>
      <c r="C294" s="1" t="s">
        <v>61</v>
      </c>
      <c r="D294" s="1" t="s">
        <v>62</v>
      </c>
      <c r="F294" s="1" t="s">
        <v>4</v>
      </c>
      <c r="G294" s="1" t="s">
        <v>28</v>
      </c>
      <c r="H294" s="1" t="s">
        <v>6</v>
      </c>
      <c r="I294" s="1">
        <v>213.856</v>
      </c>
      <c r="J294" s="1">
        <v>1.0</v>
      </c>
      <c r="K294" s="1" t="s">
        <v>7</v>
      </c>
      <c r="L294" s="1">
        <v>0.222</v>
      </c>
      <c r="M294" s="1">
        <v>0.232</v>
      </c>
      <c r="N294" s="1">
        <v>0.231</v>
      </c>
      <c r="O294" s="1">
        <f t="shared" si="1"/>
        <v>0.2283333333</v>
      </c>
      <c r="V294" s="1">
        <v>0.228</v>
      </c>
      <c r="W294" s="1">
        <v>0.0054</v>
      </c>
      <c r="X294" s="1">
        <v>2.38</v>
      </c>
      <c r="Y294" s="1">
        <v>1.0</v>
      </c>
      <c r="AE294" s="1" t="s">
        <v>8</v>
      </c>
      <c r="AF294" s="1">
        <v>499.3846</v>
      </c>
      <c r="AG294" s="1">
        <v>521.7406</v>
      </c>
      <c r="AH294" s="1">
        <v>519.1033</v>
      </c>
      <c r="AP294" s="1">
        <v>513.4095</v>
      </c>
      <c r="AQ294" s="1">
        <v>12.2173</v>
      </c>
      <c r="AR294" s="1">
        <v>2.38</v>
      </c>
    </row>
    <row r="295" ht="14.25" customHeight="1">
      <c r="A295" s="1" t="s">
        <v>0</v>
      </c>
      <c r="B295" s="1" t="s">
        <v>45</v>
      </c>
      <c r="C295" s="1" t="s">
        <v>63</v>
      </c>
      <c r="D295" s="1" t="s">
        <v>64</v>
      </c>
      <c r="F295" s="1" t="s">
        <v>4</v>
      </c>
      <c r="G295" s="1" t="s">
        <v>5</v>
      </c>
      <c r="H295" s="1" t="s">
        <v>6</v>
      </c>
      <c r="I295" s="1">
        <v>328.068</v>
      </c>
      <c r="J295" s="1">
        <v>1.0</v>
      </c>
      <c r="K295" s="1" t="s">
        <v>7</v>
      </c>
      <c r="L295" s="1">
        <v>0.0024</v>
      </c>
      <c r="M295" s="1">
        <v>0.003</v>
      </c>
      <c r="N295" s="1">
        <v>0.0041</v>
      </c>
      <c r="O295" s="1">
        <f t="shared" si="1"/>
        <v>0.003166666667</v>
      </c>
      <c r="V295" s="1">
        <v>0.0032</v>
      </c>
      <c r="W295" s="1">
        <v>9.0E-4</v>
      </c>
      <c r="X295" s="1">
        <v>27.2</v>
      </c>
      <c r="Y295" s="1">
        <v>1.0</v>
      </c>
      <c r="Z295" s="1" t="s">
        <v>48</v>
      </c>
      <c r="AE295" s="1" t="s">
        <v>8</v>
      </c>
      <c r="AF295" s="1">
        <v>4.478895</v>
      </c>
      <c r="AG295" s="1">
        <v>5.656887</v>
      </c>
      <c r="AH295" s="1">
        <v>7.671861</v>
      </c>
      <c r="AP295" s="1">
        <v>5.935881</v>
      </c>
      <c r="AQ295" s="1">
        <v>1.614663</v>
      </c>
      <c r="AR295" s="1">
        <v>27.2</v>
      </c>
    </row>
    <row r="296" ht="14.25" customHeight="1">
      <c r="A296" s="1" t="s">
        <v>0</v>
      </c>
      <c r="B296" s="1" t="s">
        <v>45</v>
      </c>
      <c r="C296" s="1" t="s">
        <v>63</v>
      </c>
      <c r="D296" s="1" t="s">
        <v>64</v>
      </c>
      <c r="F296" s="1" t="s">
        <v>4</v>
      </c>
      <c r="G296" s="1" t="s">
        <v>9</v>
      </c>
      <c r="H296" s="1" t="s">
        <v>6</v>
      </c>
      <c r="I296" s="1">
        <v>394.403</v>
      </c>
      <c r="J296" s="1">
        <v>1.0</v>
      </c>
      <c r="K296" s="1" t="s">
        <v>7</v>
      </c>
      <c r="L296" s="1">
        <v>0.772</v>
      </c>
      <c r="M296" s="1">
        <v>0.72</v>
      </c>
      <c r="N296" s="1">
        <v>0.622</v>
      </c>
      <c r="O296" s="1">
        <f t="shared" si="1"/>
        <v>0.7046666667</v>
      </c>
      <c r="V296" s="1">
        <v>0.705</v>
      </c>
      <c r="W296" s="1">
        <v>0.0762</v>
      </c>
      <c r="X296" s="1">
        <v>10.8</v>
      </c>
      <c r="Y296" s="1">
        <v>1.0</v>
      </c>
      <c r="Z296" s="1" t="s">
        <v>48</v>
      </c>
      <c r="AE296" s="1" t="s">
        <v>8</v>
      </c>
      <c r="AF296" s="1">
        <v>1544.818</v>
      </c>
      <c r="AG296" s="1">
        <v>1440.179</v>
      </c>
      <c r="AH296" s="1">
        <v>1244.69</v>
      </c>
      <c r="AP296" s="1">
        <v>1409.896</v>
      </c>
      <c r="AQ296" s="1">
        <v>152.3388</v>
      </c>
      <c r="AR296" s="1">
        <v>10.8</v>
      </c>
    </row>
    <row r="297" ht="14.25" customHeight="1">
      <c r="A297" s="1" t="s">
        <v>0</v>
      </c>
      <c r="B297" s="1" t="s">
        <v>45</v>
      </c>
      <c r="C297" s="1" t="s">
        <v>63</v>
      </c>
      <c r="D297" s="1" t="s">
        <v>64</v>
      </c>
      <c r="F297" s="1" t="s">
        <v>4</v>
      </c>
      <c r="G297" s="1" t="s">
        <v>10</v>
      </c>
      <c r="H297" s="1" t="s">
        <v>6</v>
      </c>
      <c r="I297" s="1">
        <v>228.812</v>
      </c>
      <c r="J297" s="1">
        <v>1.0</v>
      </c>
      <c r="K297" s="1" t="s">
        <v>7</v>
      </c>
      <c r="L297" s="1">
        <v>0.0081</v>
      </c>
      <c r="M297" s="1">
        <v>0.0086</v>
      </c>
      <c r="N297" s="1">
        <v>0.0086</v>
      </c>
      <c r="O297" s="1">
        <f t="shared" si="1"/>
        <v>0.008433333333</v>
      </c>
      <c r="V297" s="1">
        <v>0.0084</v>
      </c>
      <c r="W297" s="1">
        <v>3.0E-4</v>
      </c>
      <c r="X297" s="1">
        <v>3.48</v>
      </c>
      <c r="Y297" s="1">
        <v>1.0</v>
      </c>
      <c r="Z297" s="1" t="s">
        <v>48</v>
      </c>
      <c r="AE297" s="1" t="s">
        <v>8</v>
      </c>
      <c r="AF297" s="1">
        <v>14.46044</v>
      </c>
      <c r="AG297" s="1">
        <v>15.30409</v>
      </c>
      <c r="AH297" s="1">
        <v>15.41919</v>
      </c>
      <c r="AP297" s="1">
        <v>15.06124</v>
      </c>
      <c r="AQ297" s="1">
        <v>0.5234825</v>
      </c>
      <c r="AR297" s="1">
        <v>3.48</v>
      </c>
    </row>
    <row r="298" ht="14.25" customHeight="1">
      <c r="A298" s="1" t="s">
        <v>0</v>
      </c>
      <c r="B298" s="1" t="s">
        <v>45</v>
      </c>
      <c r="C298" s="1" t="s">
        <v>63</v>
      </c>
      <c r="D298" s="1" t="s">
        <v>64</v>
      </c>
      <c r="F298" s="1" t="s">
        <v>4</v>
      </c>
      <c r="G298" s="1" t="s">
        <v>11</v>
      </c>
      <c r="H298" s="1" t="s">
        <v>6</v>
      </c>
      <c r="I298" s="1">
        <v>233.527</v>
      </c>
      <c r="J298" s="1">
        <v>1.0</v>
      </c>
      <c r="K298" s="1" t="s">
        <v>7</v>
      </c>
      <c r="L298" s="1">
        <v>0.0425</v>
      </c>
      <c r="M298" s="1">
        <v>0.0417</v>
      </c>
      <c r="N298" s="1">
        <v>0.0371</v>
      </c>
      <c r="O298" s="1">
        <f t="shared" si="1"/>
        <v>0.04043333333</v>
      </c>
      <c r="V298" s="1">
        <v>0.0405</v>
      </c>
      <c r="W298" s="1">
        <v>0.0029</v>
      </c>
      <c r="X298" s="1">
        <v>7.22</v>
      </c>
      <c r="Y298" s="1">
        <v>1.0</v>
      </c>
      <c r="Z298" s="1" t="s">
        <v>48</v>
      </c>
      <c r="AE298" s="1" t="s">
        <v>8</v>
      </c>
      <c r="AF298" s="1">
        <v>131.0882</v>
      </c>
      <c r="AG298" s="1">
        <v>128.6294</v>
      </c>
      <c r="AH298" s="1">
        <v>114.4121</v>
      </c>
      <c r="AP298" s="1">
        <v>124.7099</v>
      </c>
      <c r="AQ298" s="1">
        <v>9.00248</v>
      </c>
      <c r="AR298" s="1">
        <v>7.22</v>
      </c>
    </row>
    <row r="299" ht="14.25" customHeight="1">
      <c r="A299" s="1" t="s">
        <v>0</v>
      </c>
      <c r="B299" s="1" t="s">
        <v>45</v>
      </c>
      <c r="C299" s="1" t="s">
        <v>63</v>
      </c>
      <c r="D299" s="1" t="s">
        <v>64</v>
      </c>
      <c r="F299" s="1" t="s">
        <v>4</v>
      </c>
      <c r="G299" s="1" t="s">
        <v>12</v>
      </c>
      <c r="H299" s="1" t="s">
        <v>6</v>
      </c>
      <c r="I299" s="1">
        <v>234.861</v>
      </c>
      <c r="J299" s="1">
        <v>1.0</v>
      </c>
      <c r="K299" s="1" t="s">
        <v>7</v>
      </c>
      <c r="L299" s="1">
        <v>-0.0212</v>
      </c>
      <c r="M299" s="1">
        <v>-0.0202</v>
      </c>
      <c r="N299" s="1">
        <v>-0.0211</v>
      </c>
      <c r="O299" s="1">
        <f t="shared" si="1"/>
        <v>-0.02083333333</v>
      </c>
      <c r="V299" s="1">
        <v>-0.0208</v>
      </c>
      <c r="W299" s="1">
        <v>6.0E-4</v>
      </c>
      <c r="X299" s="1">
        <v>2.66</v>
      </c>
      <c r="Y299" s="1">
        <v>1.0</v>
      </c>
      <c r="Z299" s="1" t="s">
        <v>48</v>
      </c>
      <c r="AE299" s="1" t="s">
        <v>8</v>
      </c>
      <c r="AF299" s="1">
        <v>-17.03175</v>
      </c>
      <c r="AG299" s="1">
        <v>-16.19852</v>
      </c>
      <c r="AH299" s="1">
        <v>-16.88636</v>
      </c>
      <c r="AP299" s="1">
        <v>-16.70554</v>
      </c>
      <c r="AQ299" s="1">
        <v>0.4450701</v>
      </c>
      <c r="AR299" s="1">
        <v>2.66</v>
      </c>
    </row>
    <row r="300" ht="14.25" customHeight="1">
      <c r="A300" s="1" t="s">
        <v>0</v>
      </c>
      <c r="B300" s="1" t="s">
        <v>45</v>
      </c>
      <c r="C300" s="1" t="s">
        <v>63</v>
      </c>
      <c r="D300" s="1" t="s">
        <v>64</v>
      </c>
      <c r="F300" s="1" t="s">
        <v>4</v>
      </c>
      <c r="G300" s="1" t="s">
        <v>13</v>
      </c>
      <c r="H300" s="1" t="s">
        <v>6</v>
      </c>
      <c r="I300" s="1">
        <v>226.502</v>
      </c>
      <c r="J300" s="1">
        <v>1.0</v>
      </c>
      <c r="K300" s="1" t="s">
        <v>7</v>
      </c>
      <c r="L300" s="1">
        <v>1.0E-4</v>
      </c>
      <c r="M300" s="1">
        <v>-5.0E-4</v>
      </c>
      <c r="N300" s="1">
        <v>-1.0E-4</v>
      </c>
      <c r="O300" s="1">
        <f t="shared" si="1"/>
        <v>-0.0001666666667</v>
      </c>
      <c r="V300" s="1">
        <v>-2.0E-4</v>
      </c>
      <c r="W300" s="1">
        <v>3.0E-4</v>
      </c>
      <c r="X300" s="1">
        <v>163.22</v>
      </c>
      <c r="Y300" s="1">
        <v>1.0</v>
      </c>
      <c r="Z300" s="1" t="s">
        <v>48</v>
      </c>
      <c r="AE300" s="1" t="s">
        <v>8</v>
      </c>
      <c r="AF300" s="1">
        <v>0.1777236</v>
      </c>
      <c r="AG300" s="1">
        <v>-0.9661793</v>
      </c>
      <c r="AH300" s="1">
        <v>-0.2709099</v>
      </c>
      <c r="AP300" s="1">
        <v>-0.3531219</v>
      </c>
      <c r="AQ300" s="1">
        <v>0.5763658</v>
      </c>
      <c r="AR300" s="1">
        <v>163.22</v>
      </c>
    </row>
    <row r="301" ht="14.25" customHeight="1">
      <c r="A301" s="1" t="s">
        <v>0</v>
      </c>
      <c r="B301" s="1" t="s">
        <v>45</v>
      </c>
      <c r="C301" s="1" t="s">
        <v>63</v>
      </c>
      <c r="D301" s="1" t="s">
        <v>64</v>
      </c>
      <c r="F301" s="1" t="s">
        <v>4</v>
      </c>
      <c r="G301" s="1" t="s">
        <v>14</v>
      </c>
      <c r="H301" s="1" t="s">
        <v>6</v>
      </c>
      <c r="I301" s="1">
        <v>228.616</v>
      </c>
      <c r="J301" s="1">
        <v>1.0</v>
      </c>
      <c r="K301" s="1" t="s">
        <v>7</v>
      </c>
      <c r="L301" s="1">
        <v>0.0042</v>
      </c>
      <c r="M301" s="1">
        <v>0.0061</v>
      </c>
      <c r="N301" s="1">
        <v>0.0044</v>
      </c>
      <c r="O301" s="1">
        <f t="shared" si="1"/>
        <v>0.0049</v>
      </c>
      <c r="V301" s="1">
        <v>0.0049</v>
      </c>
      <c r="W301" s="1">
        <v>0.001</v>
      </c>
      <c r="X301" s="1">
        <v>20.53</v>
      </c>
      <c r="Y301" s="1">
        <v>1.0</v>
      </c>
      <c r="Z301" s="1" t="s">
        <v>48</v>
      </c>
      <c r="AE301" s="1" t="s">
        <v>8</v>
      </c>
      <c r="AF301" s="1">
        <v>3.595976</v>
      </c>
      <c r="AG301" s="1">
        <v>5.176815</v>
      </c>
      <c r="AH301" s="1">
        <v>3.798024</v>
      </c>
      <c r="AP301" s="1">
        <v>4.190272</v>
      </c>
      <c r="AQ301" s="1">
        <v>0.8603238</v>
      </c>
      <c r="AR301" s="1">
        <v>20.53</v>
      </c>
    </row>
    <row r="302" ht="14.25" customHeight="1">
      <c r="A302" s="1" t="s">
        <v>0</v>
      </c>
      <c r="B302" s="1" t="s">
        <v>45</v>
      </c>
      <c r="C302" s="1" t="s">
        <v>63</v>
      </c>
      <c r="D302" s="1" t="s">
        <v>64</v>
      </c>
      <c r="F302" s="1" t="s">
        <v>4</v>
      </c>
      <c r="G302" s="1" t="s">
        <v>15</v>
      </c>
      <c r="H302" s="1" t="s">
        <v>6</v>
      </c>
      <c r="I302" s="1">
        <v>267.716</v>
      </c>
      <c r="J302" s="1">
        <v>1.0</v>
      </c>
      <c r="K302" s="1" t="s">
        <v>7</v>
      </c>
      <c r="L302" s="1">
        <v>0.0121</v>
      </c>
      <c r="M302" s="1">
        <v>0.0113</v>
      </c>
      <c r="N302" s="1">
        <v>0.0109</v>
      </c>
      <c r="O302" s="1">
        <f t="shared" si="1"/>
        <v>0.01143333333</v>
      </c>
      <c r="V302" s="1">
        <v>0.0114</v>
      </c>
      <c r="W302" s="1">
        <v>6.0E-4</v>
      </c>
      <c r="X302" s="1">
        <v>5.45</v>
      </c>
      <c r="Y302" s="1">
        <v>1.0</v>
      </c>
      <c r="Z302" s="1" t="s">
        <v>48</v>
      </c>
      <c r="AE302" s="1" t="s">
        <v>8</v>
      </c>
      <c r="AF302" s="1">
        <v>38.9107</v>
      </c>
      <c r="AG302" s="1">
        <v>36.33293</v>
      </c>
      <c r="AH302" s="1">
        <v>34.96446</v>
      </c>
      <c r="AP302" s="1">
        <v>36.73603</v>
      </c>
      <c r="AQ302" s="1">
        <v>2.003762</v>
      </c>
      <c r="AR302" s="1">
        <v>5.45</v>
      </c>
    </row>
    <row r="303" ht="14.25" customHeight="1">
      <c r="A303" s="1" t="s">
        <v>0</v>
      </c>
      <c r="B303" s="1" t="s">
        <v>45</v>
      </c>
      <c r="C303" s="1" t="s">
        <v>63</v>
      </c>
      <c r="D303" s="1" t="s">
        <v>64</v>
      </c>
      <c r="F303" s="1" t="s">
        <v>4</v>
      </c>
      <c r="G303" s="1" t="s">
        <v>16</v>
      </c>
      <c r="H303" s="1" t="s">
        <v>6</v>
      </c>
      <c r="I303" s="1">
        <v>324.754</v>
      </c>
      <c r="J303" s="1">
        <v>1.0</v>
      </c>
      <c r="K303" s="1" t="s">
        <v>7</v>
      </c>
      <c r="L303" s="1">
        <v>0.0412</v>
      </c>
      <c r="M303" s="1">
        <v>0.0492</v>
      </c>
      <c r="N303" s="1">
        <v>0.0519</v>
      </c>
      <c r="O303" s="1">
        <f t="shared" si="1"/>
        <v>0.04743333333</v>
      </c>
      <c r="V303" s="1">
        <v>0.0475</v>
      </c>
      <c r="W303" s="1">
        <v>0.0056</v>
      </c>
      <c r="X303" s="1">
        <v>11.74</v>
      </c>
      <c r="Y303" s="1">
        <v>1.0</v>
      </c>
      <c r="Z303" s="1" t="s">
        <v>48</v>
      </c>
      <c r="AE303" s="1" t="s">
        <v>8</v>
      </c>
      <c r="AF303" s="1">
        <v>141.5518</v>
      </c>
      <c r="AG303" s="1">
        <v>169.159</v>
      </c>
      <c r="AH303" s="1">
        <v>178.2951</v>
      </c>
      <c r="AP303" s="1">
        <v>163.002</v>
      </c>
      <c r="AQ303" s="1">
        <v>19.12978</v>
      </c>
      <c r="AR303" s="1">
        <v>11.74</v>
      </c>
    </row>
    <row r="304" ht="14.25" customHeight="1">
      <c r="A304" s="1" t="s">
        <v>0</v>
      </c>
      <c r="B304" s="1" t="s">
        <v>45</v>
      </c>
      <c r="C304" s="1" t="s">
        <v>63</v>
      </c>
      <c r="D304" s="1" t="s">
        <v>64</v>
      </c>
      <c r="F304" s="1" t="s">
        <v>4</v>
      </c>
      <c r="G304" s="1" t="s">
        <v>17</v>
      </c>
      <c r="H304" s="1" t="s">
        <v>6</v>
      </c>
      <c r="I304" s="1">
        <v>234.349</v>
      </c>
      <c r="J304" s="1">
        <v>1.0</v>
      </c>
      <c r="K304" s="1" t="s">
        <v>7</v>
      </c>
      <c r="L304" s="1">
        <v>2.52</v>
      </c>
      <c r="M304" s="1">
        <v>2.42</v>
      </c>
      <c r="N304" s="1">
        <v>2.26</v>
      </c>
      <c r="O304" s="1">
        <f t="shared" si="1"/>
        <v>2.4</v>
      </c>
      <c r="V304" s="1">
        <v>2.4</v>
      </c>
      <c r="W304" s="1">
        <v>0.133</v>
      </c>
      <c r="X304" s="1">
        <v>5.57</v>
      </c>
      <c r="Y304" s="1">
        <v>1.0</v>
      </c>
      <c r="AE304" s="1" t="s">
        <v>8</v>
      </c>
      <c r="AF304" s="1">
        <v>3428.71</v>
      </c>
      <c r="AG304" s="1">
        <v>3288.544</v>
      </c>
      <c r="AH304" s="1">
        <v>3068.581</v>
      </c>
      <c r="AP304" s="1">
        <v>3261.945</v>
      </c>
      <c r="AQ304" s="1">
        <v>181.5315</v>
      </c>
      <c r="AR304" s="1">
        <v>5.57</v>
      </c>
    </row>
    <row r="305" ht="14.25" customHeight="1">
      <c r="A305" s="1" t="s">
        <v>0</v>
      </c>
      <c r="B305" s="1" t="s">
        <v>45</v>
      </c>
      <c r="C305" s="1" t="s">
        <v>63</v>
      </c>
      <c r="D305" s="1" t="s">
        <v>64</v>
      </c>
      <c r="F305" s="1" t="s">
        <v>4</v>
      </c>
      <c r="G305" s="1" t="s">
        <v>18</v>
      </c>
      <c r="H305" s="1" t="s">
        <v>6</v>
      </c>
      <c r="I305" s="1">
        <v>769.896</v>
      </c>
      <c r="J305" s="1">
        <v>1.0</v>
      </c>
      <c r="K305" s="1" t="s">
        <v>7</v>
      </c>
      <c r="L305" s="1">
        <v>0.926</v>
      </c>
      <c r="M305" s="1">
        <v>0.84</v>
      </c>
      <c r="N305" s="1">
        <v>0.677</v>
      </c>
      <c r="O305" s="1">
        <f t="shared" si="1"/>
        <v>0.8143333333</v>
      </c>
      <c r="V305" s="1">
        <v>0.814</v>
      </c>
      <c r="W305" s="1">
        <v>0.127</v>
      </c>
      <c r="X305" s="1">
        <v>15.55</v>
      </c>
      <c r="Y305" s="1">
        <v>1.0</v>
      </c>
      <c r="AE305" s="1" t="s">
        <v>8</v>
      </c>
      <c r="AF305" s="1">
        <v>793.0408</v>
      </c>
      <c r="AG305" s="1">
        <v>719.9347</v>
      </c>
      <c r="AH305" s="1">
        <v>579.5594</v>
      </c>
      <c r="AP305" s="1">
        <v>697.5116</v>
      </c>
      <c r="AQ305" s="1">
        <v>108.4927</v>
      </c>
      <c r="AR305" s="1">
        <v>15.55</v>
      </c>
    </row>
    <row r="306" ht="14.25" customHeight="1">
      <c r="A306" s="1" t="s">
        <v>0</v>
      </c>
      <c r="B306" s="1" t="s">
        <v>45</v>
      </c>
      <c r="C306" s="1" t="s">
        <v>63</v>
      </c>
      <c r="D306" s="1" t="s">
        <v>64</v>
      </c>
      <c r="F306" s="1" t="s">
        <v>4</v>
      </c>
      <c r="G306" s="1" t="s">
        <v>19</v>
      </c>
      <c r="H306" s="1" t="s">
        <v>6</v>
      </c>
      <c r="I306" s="1">
        <v>257.61</v>
      </c>
      <c r="J306" s="1">
        <v>1.0</v>
      </c>
      <c r="K306" s="1" t="s">
        <v>7</v>
      </c>
      <c r="L306" s="1">
        <v>0.175</v>
      </c>
      <c r="M306" s="1">
        <v>0.166</v>
      </c>
      <c r="N306" s="1">
        <v>0.153</v>
      </c>
      <c r="O306" s="1">
        <f t="shared" si="1"/>
        <v>0.1646666667</v>
      </c>
      <c r="V306" s="1">
        <v>0.165</v>
      </c>
      <c r="W306" s="1">
        <v>0.0111</v>
      </c>
      <c r="X306" s="1">
        <v>6.75</v>
      </c>
      <c r="Y306" s="1">
        <v>1.0</v>
      </c>
      <c r="AE306" s="1" t="s">
        <v>8</v>
      </c>
      <c r="AF306" s="1">
        <v>1618.814</v>
      </c>
      <c r="AG306" s="1">
        <v>1530.798</v>
      </c>
      <c r="AH306" s="1">
        <v>1414.096</v>
      </c>
      <c r="AP306" s="1">
        <v>1521.236</v>
      </c>
      <c r="AQ306" s="1">
        <v>102.6933</v>
      </c>
      <c r="AR306" s="1">
        <v>6.75</v>
      </c>
    </row>
    <row r="307" ht="14.25" customHeight="1">
      <c r="A307" s="1" t="s">
        <v>0</v>
      </c>
      <c r="B307" s="1" t="s">
        <v>45</v>
      </c>
      <c r="C307" s="1" t="s">
        <v>63</v>
      </c>
      <c r="D307" s="1" t="s">
        <v>64</v>
      </c>
      <c r="F307" s="1" t="s">
        <v>4</v>
      </c>
      <c r="G307" s="1" t="s">
        <v>20</v>
      </c>
      <c r="H307" s="1" t="s">
        <v>6</v>
      </c>
      <c r="I307" s="1">
        <v>281.615</v>
      </c>
      <c r="J307" s="1">
        <v>1.0</v>
      </c>
      <c r="K307" s="1" t="s">
        <v>7</v>
      </c>
      <c r="L307" s="1">
        <v>-0.969</v>
      </c>
      <c r="M307" s="1">
        <v>-0.952</v>
      </c>
      <c r="N307" s="1">
        <v>-0.912</v>
      </c>
      <c r="O307" s="1">
        <f t="shared" si="1"/>
        <v>-0.9443333333</v>
      </c>
      <c r="V307" s="1">
        <v>-0.944</v>
      </c>
      <c r="W307" s="1">
        <v>0.0295</v>
      </c>
      <c r="X307" s="1">
        <v>3.12</v>
      </c>
      <c r="Y307" s="1">
        <v>1.0</v>
      </c>
      <c r="Z307" s="1" t="s">
        <v>48</v>
      </c>
      <c r="AE307" s="1" t="s">
        <v>8</v>
      </c>
      <c r="AF307" s="1">
        <v>-1569.758</v>
      </c>
      <c r="AG307" s="1">
        <v>-1542.605</v>
      </c>
      <c r="AH307" s="1">
        <v>-1476.833</v>
      </c>
      <c r="AP307" s="1">
        <v>-1529.732</v>
      </c>
      <c r="AQ307" s="1">
        <v>47.78138</v>
      </c>
      <c r="AR307" s="1">
        <v>3.12</v>
      </c>
    </row>
    <row r="308" ht="14.25" customHeight="1">
      <c r="A308" s="1" t="s">
        <v>0</v>
      </c>
      <c r="B308" s="1" t="s">
        <v>45</v>
      </c>
      <c r="C308" s="1" t="s">
        <v>63</v>
      </c>
      <c r="D308" s="1" t="s">
        <v>64</v>
      </c>
      <c r="F308" s="1" t="s">
        <v>4</v>
      </c>
      <c r="G308" s="1" t="s">
        <v>21</v>
      </c>
      <c r="H308" s="1" t="s">
        <v>6</v>
      </c>
      <c r="I308" s="1">
        <v>231.604</v>
      </c>
      <c r="J308" s="1">
        <v>1.0</v>
      </c>
      <c r="K308" s="1" t="s">
        <v>7</v>
      </c>
      <c r="L308" s="1">
        <v>-3.0E-4</v>
      </c>
      <c r="M308" s="1">
        <v>-1.0E-4</v>
      </c>
      <c r="N308" s="1">
        <v>-0.0017</v>
      </c>
      <c r="O308" s="1">
        <f t="shared" si="1"/>
        <v>-0.0007</v>
      </c>
      <c r="V308" s="1">
        <v>-7.0E-4</v>
      </c>
      <c r="W308" s="1">
        <v>9.0E-4</v>
      </c>
      <c r="X308" s="1">
        <v>126.62</v>
      </c>
      <c r="Y308" s="1">
        <v>1.0</v>
      </c>
      <c r="Z308" s="1" t="s">
        <v>48</v>
      </c>
      <c r="AE308" s="1" t="s">
        <v>8</v>
      </c>
      <c r="AF308" s="1">
        <v>-0.336745</v>
      </c>
      <c r="AG308" s="1">
        <v>-0.1044171</v>
      </c>
      <c r="AH308" s="1">
        <v>-1.976257</v>
      </c>
      <c r="AP308" s="1">
        <v>-0.8058065</v>
      </c>
      <c r="AQ308" s="1">
        <v>1.020275</v>
      </c>
      <c r="AR308" s="1">
        <v>126.62</v>
      </c>
    </row>
    <row r="309" ht="14.25" customHeight="1">
      <c r="A309" s="1" t="s">
        <v>0</v>
      </c>
      <c r="B309" s="1" t="s">
        <v>45</v>
      </c>
      <c r="C309" s="1" t="s">
        <v>63</v>
      </c>
      <c r="D309" s="1" t="s">
        <v>64</v>
      </c>
      <c r="F309" s="1" t="s">
        <v>4</v>
      </c>
      <c r="G309" s="1" t="s">
        <v>22</v>
      </c>
      <c r="H309" s="1" t="s">
        <v>6</v>
      </c>
      <c r="I309" s="1">
        <v>220.353</v>
      </c>
      <c r="J309" s="1">
        <v>1.0</v>
      </c>
      <c r="K309" s="1" t="s">
        <v>7</v>
      </c>
      <c r="L309" s="1">
        <v>0.0079</v>
      </c>
      <c r="M309" s="1">
        <v>0.0076</v>
      </c>
      <c r="N309" s="1">
        <v>0.0096</v>
      </c>
      <c r="O309" s="1">
        <f t="shared" si="1"/>
        <v>0.008366666667</v>
      </c>
      <c r="V309" s="1">
        <v>0.0084</v>
      </c>
      <c r="W309" s="1">
        <v>0.0011</v>
      </c>
      <c r="X309" s="1">
        <v>12.83</v>
      </c>
      <c r="Y309" s="1">
        <v>1.0</v>
      </c>
      <c r="Z309" s="1" t="s">
        <v>48</v>
      </c>
      <c r="AE309" s="1" t="s">
        <v>8</v>
      </c>
      <c r="AF309" s="1">
        <v>2.035189</v>
      </c>
      <c r="AG309" s="1">
        <v>1.966248</v>
      </c>
      <c r="AH309" s="1">
        <v>2.477046</v>
      </c>
      <c r="AP309" s="1">
        <v>2.159494</v>
      </c>
      <c r="AQ309" s="1">
        <v>0.2771599</v>
      </c>
      <c r="AR309" s="1">
        <v>12.83</v>
      </c>
    </row>
    <row r="310" ht="14.25" customHeight="1">
      <c r="A310" s="1" t="s">
        <v>0</v>
      </c>
      <c r="B310" s="1" t="s">
        <v>45</v>
      </c>
      <c r="C310" s="1" t="s">
        <v>63</v>
      </c>
      <c r="D310" s="1" t="s">
        <v>64</v>
      </c>
      <c r="F310" s="1" t="s">
        <v>4</v>
      </c>
      <c r="G310" s="1" t="s">
        <v>23</v>
      </c>
      <c r="H310" s="1" t="s">
        <v>6</v>
      </c>
      <c r="I310" s="1">
        <v>231.147</v>
      </c>
      <c r="J310" s="1">
        <v>1.0</v>
      </c>
      <c r="K310" s="1" t="s">
        <v>7</v>
      </c>
      <c r="L310" s="1">
        <v>-0.0348</v>
      </c>
      <c r="M310" s="1">
        <v>-0.0343</v>
      </c>
      <c r="N310" s="1">
        <v>-0.0347</v>
      </c>
      <c r="O310" s="1">
        <f t="shared" si="1"/>
        <v>-0.0346</v>
      </c>
      <c r="V310" s="1">
        <v>-0.0346</v>
      </c>
      <c r="W310" s="1">
        <v>2.0E-4</v>
      </c>
      <c r="X310" s="1">
        <v>0.71</v>
      </c>
      <c r="Y310" s="1">
        <v>1.0</v>
      </c>
      <c r="Z310" s="1" t="s">
        <v>48</v>
      </c>
      <c r="AE310" s="1" t="s">
        <v>8</v>
      </c>
      <c r="AF310" s="1">
        <v>-23.1057</v>
      </c>
      <c r="AG310" s="1">
        <v>-22.79877</v>
      </c>
      <c r="AH310" s="1">
        <v>-23.04598</v>
      </c>
      <c r="AP310" s="1">
        <v>-22.98349</v>
      </c>
      <c r="AQ310" s="1">
        <v>0.1627306</v>
      </c>
      <c r="AR310" s="1">
        <v>0.71</v>
      </c>
    </row>
    <row r="311" ht="14.25" customHeight="1">
      <c r="A311" s="1" t="s">
        <v>0</v>
      </c>
      <c r="B311" s="1" t="s">
        <v>45</v>
      </c>
      <c r="C311" s="1" t="s">
        <v>63</v>
      </c>
      <c r="D311" s="1" t="s">
        <v>64</v>
      </c>
      <c r="F311" s="1" t="s">
        <v>4</v>
      </c>
      <c r="G311" s="1" t="s">
        <v>24</v>
      </c>
      <c r="H311" s="1" t="s">
        <v>6</v>
      </c>
      <c r="I311" s="1">
        <v>203.985</v>
      </c>
      <c r="J311" s="1">
        <v>1.0</v>
      </c>
      <c r="K311" s="1" t="s">
        <v>7</v>
      </c>
      <c r="L311" s="1">
        <v>-0.124</v>
      </c>
      <c r="M311" s="1">
        <v>-0.195</v>
      </c>
      <c r="N311" s="1">
        <v>-0.176</v>
      </c>
      <c r="O311" s="1">
        <f t="shared" si="1"/>
        <v>-0.165</v>
      </c>
      <c r="V311" s="1">
        <v>-0.165</v>
      </c>
      <c r="W311" s="1">
        <v>0.037</v>
      </c>
      <c r="X311" s="1">
        <v>22.43</v>
      </c>
      <c r="Y311" s="1">
        <v>1.0</v>
      </c>
      <c r="Z311" s="1" t="s">
        <v>48</v>
      </c>
      <c r="AE311" s="1" t="s">
        <v>8</v>
      </c>
      <c r="AF311" s="1">
        <v>-4.004368</v>
      </c>
      <c r="AG311" s="1">
        <v>-6.321047</v>
      </c>
      <c r="AH311" s="1">
        <v>-5.688331</v>
      </c>
      <c r="AP311" s="1">
        <v>-5.337915</v>
      </c>
      <c r="AQ311" s="1">
        <v>1.197432</v>
      </c>
      <c r="AR311" s="1">
        <v>22.43</v>
      </c>
    </row>
    <row r="312" ht="14.25" customHeight="1">
      <c r="A312" s="1" t="s">
        <v>0</v>
      </c>
      <c r="B312" s="1" t="s">
        <v>45</v>
      </c>
      <c r="C312" s="1" t="s">
        <v>63</v>
      </c>
      <c r="D312" s="1" t="s">
        <v>64</v>
      </c>
      <c r="F312" s="1" t="s">
        <v>4</v>
      </c>
      <c r="G312" s="1" t="s">
        <v>25</v>
      </c>
      <c r="H312" s="1" t="s">
        <v>6</v>
      </c>
      <c r="I312" s="1">
        <v>189.989</v>
      </c>
      <c r="J312" s="1">
        <v>1.0</v>
      </c>
      <c r="K312" s="1" t="s">
        <v>7</v>
      </c>
      <c r="L312" s="1">
        <v>0.0042</v>
      </c>
      <c r="M312" s="1">
        <v>0.0022</v>
      </c>
      <c r="N312" s="1">
        <v>0.0074</v>
      </c>
      <c r="O312" s="1">
        <f t="shared" si="1"/>
        <v>0.0046</v>
      </c>
      <c r="V312" s="1">
        <v>0.0046</v>
      </c>
      <c r="W312" s="1">
        <v>0.0026</v>
      </c>
      <c r="X312" s="1">
        <v>57.17</v>
      </c>
      <c r="Y312" s="1">
        <v>1.0</v>
      </c>
      <c r="Z312" s="1" t="s">
        <v>48</v>
      </c>
      <c r="AE312" s="1" t="s">
        <v>8</v>
      </c>
      <c r="AF312" s="1">
        <v>0.2319067</v>
      </c>
      <c r="AG312" s="1">
        <v>0.1237703</v>
      </c>
      <c r="AH312" s="1">
        <v>0.4140212</v>
      </c>
      <c r="AP312" s="1">
        <v>0.2565661</v>
      </c>
      <c r="AQ312" s="1">
        <v>0.1466883</v>
      </c>
      <c r="AR312" s="1">
        <v>57.17</v>
      </c>
    </row>
    <row r="313" ht="14.25" customHeight="1">
      <c r="A313" s="1" t="s">
        <v>0</v>
      </c>
      <c r="B313" s="1" t="s">
        <v>45</v>
      </c>
      <c r="C313" s="1" t="s">
        <v>63</v>
      </c>
      <c r="D313" s="1" t="s">
        <v>64</v>
      </c>
      <c r="F313" s="1" t="s">
        <v>4</v>
      </c>
      <c r="G313" s="1" t="s">
        <v>26</v>
      </c>
      <c r="H313" s="1" t="s">
        <v>6</v>
      </c>
      <c r="I313" s="1">
        <v>351.924</v>
      </c>
      <c r="J313" s="1">
        <v>1.0</v>
      </c>
      <c r="K313" s="1" t="s">
        <v>7</v>
      </c>
      <c r="L313" s="1">
        <v>0.391</v>
      </c>
      <c r="M313" s="1">
        <v>0.368</v>
      </c>
      <c r="N313" s="1">
        <v>0.283</v>
      </c>
      <c r="O313" s="1">
        <f t="shared" si="1"/>
        <v>0.3473333333</v>
      </c>
      <c r="V313" s="1">
        <v>0.347</v>
      </c>
      <c r="W313" s="1">
        <v>0.0571</v>
      </c>
      <c r="X313" s="1">
        <v>16.45</v>
      </c>
      <c r="Y313" s="1">
        <v>1.0</v>
      </c>
      <c r="Z313" s="1" t="s">
        <v>48</v>
      </c>
      <c r="AE313" s="1" t="s">
        <v>8</v>
      </c>
      <c r="AF313" s="1">
        <v>88.17661</v>
      </c>
      <c r="AG313" s="1">
        <v>82.86255</v>
      </c>
      <c r="AH313" s="1">
        <v>63.70622</v>
      </c>
      <c r="AP313" s="1">
        <v>78.24846</v>
      </c>
      <c r="AQ313" s="1">
        <v>12.87118</v>
      </c>
      <c r="AR313" s="1">
        <v>16.45</v>
      </c>
    </row>
    <row r="314" ht="14.25" customHeight="1">
      <c r="A314" s="1" t="s">
        <v>0</v>
      </c>
      <c r="B314" s="1" t="s">
        <v>45</v>
      </c>
      <c r="C314" s="1" t="s">
        <v>63</v>
      </c>
      <c r="D314" s="1" t="s">
        <v>64</v>
      </c>
      <c r="F314" s="1" t="s">
        <v>4</v>
      </c>
      <c r="G314" s="1" t="s">
        <v>27</v>
      </c>
      <c r="H314" s="1" t="s">
        <v>6</v>
      </c>
      <c r="I314" s="1">
        <v>311.071</v>
      </c>
      <c r="J314" s="1">
        <v>1.0</v>
      </c>
      <c r="K314" s="1" t="s">
        <v>7</v>
      </c>
      <c r="L314" s="1">
        <v>0.0124</v>
      </c>
      <c r="M314" s="1">
        <v>0.0132</v>
      </c>
      <c r="N314" s="1">
        <v>0.0152</v>
      </c>
      <c r="O314" s="1">
        <f t="shared" si="1"/>
        <v>0.0136</v>
      </c>
      <c r="V314" s="1">
        <v>0.0136</v>
      </c>
      <c r="W314" s="1">
        <v>0.0014</v>
      </c>
      <c r="X314" s="1">
        <v>10.25</v>
      </c>
      <c r="Y314" s="1">
        <v>1.0</v>
      </c>
      <c r="Z314" s="1" t="s">
        <v>48</v>
      </c>
      <c r="AE314" s="1" t="s">
        <v>8</v>
      </c>
      <c r="AF314" s="1">
        <v>52.22776</v>
      </c>
      <c r="AG314" s="1">
        <v>55.57979</v>
      </c>
      <c r="AH314" s="1">
        <v>63.62893</v>
      </c>
      <c r="AP314" s="1">
        <v>57.14549</v>
      </c>
      <c r="AQ314" s="1">
        <v>5.859627</v>
      </c>
      <c r="AR314" s="1">
        <v>10.25</v>
      </c>
    </row>
    <row r="315" ht="14.25" customHeight="1">
      <c r="A315" s="1" t="s">
        <v>0</v>
      </c>
      <c r="B315" s="1" t="s">
        <v>45</v>
      </c>
      <c r="C315" s="1" t="s">
        <v>63</v>
      </c>
      <c r="D315" s="1" t="s">
        <v>64</v>
      </c>
      <c r="F315" s="1" t="s">
        <v>4</v>
      </c>
      <c r="G315" s="1" t="s">
        <v>28</v>
      </c>
      <c r="H315" s="1" t="s">
        <v>6</v>
      </c>
      <c r="I315" s="1">
        <v>213.856</v>
      </c>
      <c r="J315" s="1">
        <v>1.0</v>
      </c>
      <c r="K315" s="1" t="s">
        <v>7</v>
      </c>
      <c r="L315" s="1">
        <v>0.0552</v>
      </c>
      <c r="M315" s="1">
        <v>0.0568</v>
      </c>
      <c r="N315" s="1">
        <v>0.0561</v>
      </c>
      <c r="O315" s="1">
        <f t="shared" si="1"/>
        <v>0.05603333333</v>
      </c>
      <c r="V315" s="1">
        <v>0.056</v>
      </c>
      <c r="W315" s="1">
        <v>8.0E-4</v>
      </c>
      <c r="X315" s="1">
        <v>1.36</v>
      </c>
      <c r="Y315" s="1">
        <v>1.0</v>
      </c>
      <c r="AE315" s="1" t="s">
        <v>8</v>
      </c>
      <c r="AF315" s="1">
        <v>124.3824</v>
      </c>
      <c r="AG315" s="1">
        <v>127.8038</v>
      </c>
      <c r="AH315" s="1">
        <v>126.3571</v>
      </c>
      <c r="AP315" s="1">
        <v>126.1811</v>
      </c>
      <c r="AQ315" s="1">
        <v>1.717491</v>
      </c>
      <c r="AR315" s="1">
        <v>1.36</v>
      </c>
    </row>
    <row r="316" ht="14.25" customHeight="1">
      <c r="A316" s="1" t="s">
        <v>0</v>
      </c>
      <c r="B316" s="1" t="s">
        <v>45</v>
      </c>
      <c r="C316" s="1" t="s">
        <v>65</v>
      </c>
      <c r="D316" s="1" t="s">
        <v>66</v>
      </c>
      <c r="F316" s="1" t="s">
        <v>4</v>
      </c>
      <c r="G316" s="1" t="s">
        <v>5</v>
      </c>
      <c r="H316" s="1" t="s">
        <v>6</v>
      </c>
      <c r="I316" s="1">
        <v>328.068</v>
      </c>
      <c r="J316" s="1">
        <v>1.0</v>
      </c>
      <c r="K316" s="1" t="s">
        <v>7</v>
      </c>
      <c r="L316" s="1">
        <v>0.007</v>
      </c>
      <c r="M316" s="1">
        <v>0.0062</v>
      </c>
      <c r="N316" s="1">
        <v>0.0061</v>
      </c>
      <c r="O316" s="1">
        <f t="shared" si="1"/>
        <v>0.006433333333</v>
      </c>
      <c r="V316" s="1">
        <v>0.0065</v>
      </c>
      <c r="W316" s="1">
        <v>5.0E-4</v>
      </c>
      <c r="X316" s="1">
        <v>7.97</v>
      </c>
      <c r="Y316" s="1">
        <v>1.0</v>
      </c>
      <c r="Z316" s="1" t="s">
        <v>48</v>
      </c>
      <c r="AE316" s="1" t="s">
        <v>8</v>
      </c>
      <c r="AF316" s="1">
        <v>13.20086</v>
      </c>
      <c r="AG316" s="1">
        <v>11.70028</v>
      </c>
      <c r="AH316" s="1">
        <v>11.4023</v>
      </c>
      <c r="AP316" s="1">
        <v>12.10115</v>
      </c>
      <c r="AQ316" s="1">
        <v>0.9639627</v>
      </c>
      <c r="AR316" s="1">
        <v>7.97</v>
      </c>
    </row>
    <row r="317" ht="14.25" customHeight="1">
      <c r="A317" s="1" t="s">
        <v>0</v>
      </c>
      <c r="B317" s="1" t="s">
        <v>45</v>
      </c>
      <c r="C317" s="1" t="s">
        <v>65</v>
      </c>
      <c r="D317" s="1" t="s">
        <v>66</v>
      </c>
      <c r="F317" s="1" t="s">
        <v>4</v>
      </c>
      <c r="G317" s="1" t="s">
        <v>9</v>
      </c>
      <c r="H317" s="1" t="s">
        <v>6</v>
      </c>
      <c r="I317" s="1">
        <v>394.403</v>
      </c>
      <c r="J317" s="1">
        <v>1.0</v>
      </c>
      <c r="K317" s="1" t="s">
        <v>7</v>
      </c>
      <c r="L317" s="1">
        <v>0.137</v>
      </c>
      <c r="M317" s="1">
        <v>0.102</v>
      </c>
      <c r="N317" s="1">
        <v>0.158</v>
      </c>
      <c r="O317" s="1">
        <f t="shared" si="1"/>
        <v>0.1323333333</v>
      </c>
      <c r="V317" s="1">
        <v>0.132</v>
      </c>
      <c r="W317" s="1">
        <v>0.0284</v>
      </c>
      <c r="X317" s="1">
        <v>21.5</v>
      </c>
      <c r="Y317" s="1">
        <v>1.0</v>
      </c>
      <c r="Z317" s="1" t="s">
        <v>48</v>
      </c>
      <c r="AE317" s="1" t="s">
        <v>8</v>
      </c>
      <c r="AF317" s="1">
        <v>273.3086</v>
      </c>
      <c r="AG317" s="1">
        <v>203.7409</v>
      </c>
      <c r="AH317" s="1">
        <v>316.4645</v>
      </c>
      <c r="AP317" s="1">
        <v>264.5047</v>
      </c>
      <c r="AQ317" s="1">
        <v>56.87513</v>
      </c>
      <c r="AR317" s="1">
        <v>21.5</v>
      </c>
    </row>
    <row r="318" ht="14.25" customHeight="1">
      <c r="A318" s="1" t="s">
        <v>0</v>
      </c>
      <c r="B318" s="1" t="s">
        <v>45</v>
      </c>
      <c r="C318" s="1" t="s">
        <v>65</v>
      </c>
      <c r="D318" s="1" t="s">
        <v>66</v>
      </c>
      <c r="F318" s="1" t="s">
        <v>4</v>
      </c>
      <c r="G318" s="1" t="s">
        <v>10</v>
      </c>
      <c r="H318" s="1" t="s">
        <v>6</v>
      </c>
      <c r="I318" s="1">
        <v>228.812</v>
      </c>
      <c r="J318" s="1">
        <v>1.0</v>
      </c>
      <c r="K318" s="1" t="s">
        <v>7</v>
      </c>
      <c r="L318" s="1">
        <v>0.0082</v>
      </c>
      <c r="M318" s="1">
        <v>0.008</v>
      </c>
      <c r="N318" s="1">
        <v>0.0096</v>
      </c>
      <c r="O318" s="1">
        <f t="shared" si="1"/>
        <v>0.0086</v>
      </c>
      <c r="V318" s="1">
        <v>0.0086</v>
      </c>
      <c r="W318" s="1">
        <v>9.0E-4</v>
      </c>
      <c r="X318" s="1">
        <v>10.28</v>
      </c>
      <c r="Y318" s="1">
        <v>1.0</v>
      </c>
      <c r="Z318" s="1" t="s">
        <v>48</v>
      </c>
      <c r="AE318" s="1" t="s">
        <v>8</v>
      </c>
      <c r="AF318" s="1">
        <v>14.6578</v>
      </c>
      <c r="AG318" s="1">
        <v>14.31748</v>
      </c>
      <c r="AH318" s="1">
        <v>17.21238</v>
      </c>
      <c r="AP318" s="1">
        <v>15.39589</v>
      </c>
      <c r="AQ318" s="1">
        <v>1.582304</v>
      </c>
      <c r="AR318" s="1">
        <v>10.28</v>
      </c>
    </row>
    <row r="319" ht="14.25" customHeight="1">
      <c r="A319" s="1" t="s">
        <v>0</v>
      </c>
      <c r="B319" s="1" t="s">
        <v>45</v>
      </c>
      <c r="C319" s="1" t="s">
        <v>65</v>
      </c>
      <c r="D319" s="1" t="s">
        <v>66</v>
      </c>
      <c r="F319" s="1" t="s">
        <v>4</v>
      </c>
      <c r="G319" s="1" t="s">
        <v>11</v>
      </c>
      <c r="H319" s="1" t="s">
        <v>6</v>
      </c>
      <c r="I319" s="1">
        <v>233.527</v>
      </c>
      <c r="J319" s="1">
        <v>1.0</v>
      </c>
      <c r="K319" s="1" t="s">
        <v>7</v>
      </c>
      <c r="L319" s="1">
        <v>0.0201</v>
      </c>
      <c r="M319" s="1">
        <v>0.0197</v>
      </c>
      <c r="N319" s="1">
        <v>0.0193</v>
      </c>
      <c r="O319" s="1">
        <f t="shared" si="1"/>
        <v>0.0197</v>
      </c>
      <c r="V319" s="1">
        <v>0.0197</v>
      </c>
      <c r="W319" s="1">
        <v>4.0E-4</v>
      </c>
      <c r="X319" s="1">
        <v>1.91</v>
      </c>
      <c r="Y319" s="1">
        <v>1.0</v>
      </c>
      <c r="Z319" s="1" t="s">
        <v>48</v>
      </c>
      <c r="AE319" s="1" t="s">
        <v>8</v>
      </c>
      <c r="AF319" s="1">
        <v>61.85164</v>
      </c>
      <c r="AG319" s="1">
        <v>60.76124</v>
      </c>
      <c r="AH319" s="1">
        <v>59.5361</v>
      </c>
      <c r="AP319" s="1">
        <v>60.71633</v>
      </c>
      <c r="AQ319" s="1">
        <v>1.158424</v>
      </c>
      <c r="AR319" s="1">
        <v>1.91</v>
      </c>
    </row>
    <row r="320" ht="14.25" customHeight="1">
      <c r="A320" s="1" t="s">
        <v>0</v>
      </c>
      <c r="B320" s="1" t="s">
        <v>45</v>
      </c>
      <c r="C320" s="1" t="s">
        <v>65</v>
      </c>
      <c r="D320" s="1" t="s">
        <v>66</v>
      </c>
      <c r="F320" s="1" t="s">
        <v>4</v>
      </c>
      <c r="G320" s="1" t="s">
        <v>12</v>
      </c>
      <c r="H320" s="1" t="s">
        <v>6</v>
      </c>
      <c r="I320" s="1">
        <v>234.861</v>
      </c>
      <c r="J320" s="1">
        <v>1.0</v>
      </c>
      <c r="K320" s="1" t="s">
        <v>7</v>
      </c>
      <c r="L320" s="1">
        <v>-0.0068</v>
      </c>
      <c r="M320" s="1">
        <v>-0.0039</v>
      </c>
      <c r="N320" s="1">
        <v>-0.0055</v>
      </c>
      <c r="O320" s="1">
        <f t="shared" si="1"/>
        <v>-0.0054</v>
      </c>
      <c r="V320" s="1">
        <v>-0.0054</v>
      </c>
      <c r="W320" s="1">
        <v>0.0015</v>
      </c>
      <c r="X320" s="1">
        <v>26.93</v>
      </c>
      <c r="Y320" s="1">
        <v>1.0</v>
      </c>
      <c r="Z320" s="1" t="s">
        <v>48</v>
      </c>
      <c r="AE320" s="1" t="s">
        <v>8</v>
      </c>
      <c r="AF320" s="1">
        <v>-5.462684</v>
      </c>
      <c r="AG320" s="1">
        <v>-3.128099</v>
      </c>
      <c r="AH320" s="1">
        <v>-4.448766</v>
      </c>
      <c r="AP320" s="1">
        <v>-4.346516</v>
      </c>
      <c r="AQ320" s="1">
        <v>1.170647</v>
      </c>
      <c r="AR320" s="1">
        <v>26.93</v>
      </c>
    </row>
    <row r="321" ht="14.25" customHeight="1">
      <c r="A321" s="1" t="s">
        <v>0</v>
      </c>
      <c r="B321" s="1" t="s">
        <v>45</v>
      </c>
      <c r="C321" s="1" t="s">
        <v>65</v>
      </c>
      <c r="D321" s="1" t="s">
        <v>66</v>
      </c>
      <c r="F321" s="1" t="s">
        <v>4</v>
      </c>
      <c r="G321" s="1" t="s">
        <v>13</v>
      </c>
      <c r="H321" s="1" t="s">
        <v>6</v>
      </c>
      <c r="I321" s="1">
        <v>226.502</v>
      </c>
      <c r="J321" s="1">
        <v>1.0</v>
      </c>
      <c r="K321" s="1" t="s">
        <v>7</v>
      </c>
      <c r="L321" s="1">
        <v>1.0E-4</v>
      </c>
      <c r="M321" s="1">
        <v>-8.0E-4</v>
      </c>
      <c r="N321" s="1">
        <v>-6.0E-4</v>
      </c>
      <c r="O321" s="1">
        <f t="shared" si="1"/>
        <v>-0.0004333333333</v>
      </c>
      <c r="V321" s="1">
        <v>-4.0E-4</v>
      </c>
      <c r="W321" s="1">
        <v>4.0E-4</v>
      </c>
      <c r="X321" s="1">
        <v>105.26</v>
      </c>
      <c r="Y321" s="1">
        <v>1.0</v>
      </c>
      <c r="Z321" s="1" t="s">
        <v>48</v>
      </c>
      <c r="AE321" s="1" t="s">
        <v>8</v>
      </c>
      <c r="AF321" s="1">
        <v>0.1536793</v>
      </c>
      <c r="AG321" s="1">
        <v>-1.393109</v>
      </c>
      <c r="AH321" s="1">
        <v>-1.105239</v>
      </c>
      <c r="AP321" s="1">
        <v>-0.7815564</v>
      </c>
      <c r="AQ321" s="1">
        <v>0.8226279</v>
      </c>
      <c r="AR321" s="1">
        <v>105.26</v>
      </c>
    </row>
    <row r="322" ht="14.25" customHeight="1">
      <c r="A322" s="1" t="s">
        <v>0</v>
      </c>
      <c r="B322" s="1" t="s">
        <v>45</v>
      </c>
      <c r="C322" s="1" t="s">
        <v>65</v>
      </c>
      <c r="D322" s="1" t="s">
        <v>66</v>
      </c>
      <c r="F322" s="1" t="s">
        <v>4</v>
      </c>
      <c r="G322" s="1" t="s">
        <v>14</v>
      </c>
      <c r="H322" s="1" t="s">
        <v>6</v>
      </c>
      <c r="I322" s="1">
        <v>228.616</v>
      </c>
      <c r="J322" s="1">
        <v>1.0</v>
      </c>
      <c r="K322" s="1" t="s">
        <v>7</v>
      </c>
      <c r="L322" s="1">
        <v>0.0045</v>
      </c>
      <c r="M322" s="1">
        <v>0.0033</v>
      </c>
      <c r="N322" s="1">
        <v>0.0038</v>
      </c>
      <c r="O322" s="1">
        <f t="shared" si="1"/>
        <v>0.003866666667</v>
      </c>
      <c r="V322" s="1">
        <v>0.0039</v>
      </c>
      <c r="W322" s="1">
        <v>6.0E-4</v>
      </c>
      <c r="X322" s="1">
        <v>14.76</v>
      </c>
      <c r="Y322" s="1">
        <v>1.0</v>
      </c>
      <c r="Z322" s="1" t="s">
        <v>48</v>
      </c>
      <c r="AE322" s="1" t="s">
        <v>8</v>
      </c>
      <c r="AF322" s="1">
        <v>3.80835</v>
      </c>
      <c r="AG322" s="1">
        <v>2.833959</v>
      </c>
      <c r="AH322" s="1">
        <v>3.274184</v>
      </c>
      <c r="AP322" s="1">
        <v>3.305498</v>
      </c>
      <c r="AQ322" s="1">
        <v>0.4879493</v>
      </c>
      <c r="AR322" s="1">
        <v>14.76</v>
      </c>
    </row>
    <row r="323" ht="14.25" customHeight="1">
      <c r="A323" s="1" t="s">
        <v>0</v>
      </c>
      <c r="B323" s="1" t="s">
        <v>45</v>
      </c>
      <c r="C323" s="1" t="s">
        <v>65</v>
      </c>
      <c r="D323" s="1" t="s">
        <v>66</v>
      </c>
      <c r="F323" s="1" t="s">
        <v>4</v>
      </c>
      <c r="G323" s="1" t="s">
        <v>15</v>
      </c>
      <c r="H323" s="1" t="s">
        <v>6</v>
      </c>
      <c r="I323" s="1">
        <v>267.716</v>
      </c>
      <c r="J323" s="1">
        <v>1.0</v>
      </c>
      <c r="K323" s="1" t="s">
        <v>7</v>
      </c>
      <c r="L323" s="1">
        <v>0.008</v>
      </c>
      <c r="M323" s="1">
        <v>0.0075</v>
      </c>
      <c r="N323" s="1">
        <v>0.0067</v>
      </c>
      <c r="O323" s="1">
        <f t="shared" si="1"/>
        <v>0.0074</v>
      </c>
      <c r="V323" s="1">
        <v>0.0074</v>
      </c>
      <c r="W323" s="1">
        <v>6.0E-4</v>
      </c>
      <c r="X323" s="1">
        <v>8.69</v>
      </c>
      <c r="Y323" s="1">
        <v>1.0</v>
      </c>
      <c r="Z323" s="1" t="s">
        <v>48</v>
      </c>
      <c r="AE323" s="1" t="s">
        <v>8</v>
      </c>
      <c r="AF323" s="1">
        <v>25.61046</v>
      </c>
      <c r="AG323" s="1">
        <v>24.23742</v>
      </c>
      <c r="AH323" s="1">
        <v>21.54718</v>
      </c>
      <c r="AP323" s="1">
        <v>23.79835</v>
      </c>
      <c r="AQ323" s="1">
        <v>2.066915</v>
      </c>
      <c r="AR323" s="1">
        <v>8.69</v>
      </c>
    </row>
    <row r="324" ht="14.25" customHeight="1">
      <c r="A324" s="1" t="s">
        <v>0</v>
      </c>
      <c r="B324" s="1" t="s">
        <v>45</v>
      </c>
      <c r="C324" s="1" t="s">
        <v>65</v>
      </c>
      <c r="D324" s="1" t="s">
        <v>66</v>
      </c>
      <c r="F324" s="1" t="s">
        <v>4</v>
      </c>
      <c r="G324" s="1" t="s">
        <v>16</v>
      </c>
      <c r="H324" s="1" t="s">
        <v>6</v>
      </c>
      <c r="I324" s="1">
        <v>324.754</v>
      </c>
      <c r="J324" s="1">
        <v>1.0</v>
      </c>
      <c r="K324" s="1" t="s">
        <v>7</v>
      </c>
      <c r="L324" s="1">
        <v>0.0369</v>
      </c>
      <c r="M324" s="1">
        <v>0.0337</v>
      </c>
      <c r="N324" s="1">
        <v>0.0383</v>
      </c>
      <c r="O324" s="1">
        <f t="shared" si="1"/>
        <v>0.0363</v>
      </c>
      <c r="V324" s="1">
        <v>0.0363</v>
      </c>
      <c r="W324" s="1">
        <v>0.0024</v>
      </c>
      <c r="X324" s="1">
        <v>6.49</v>
      </c>
      <c r="Y324" s="1">
        <v>1.0</v>
      </c>
      <c r="Z324" s="1" t="s">
        <v>48</v>
      </c>
      <c r="AE324" s="1" t="s">
        <v>8</v>
      </c>
      <c r="AF324" s="1">
        <v>126.6001</v>
      </c>
      <c r="AG324" s="1">
        <v>115.635</v>
      </c>
      <c r="AH324" s="1">
        <v>131.3905</v>
      </c>
      <c r="AP324" s="1">
        <v>124.5419</v>
      </c>
      <c r="AQ324" s="1">
        <v>8.076916</v>
      </c>
      <c r="AR324" s="1">
        <v>6.49</v>
      </c>
    </row>
    <row r="325" ht="14.25" customHeight="1">
      <c r="A325" s="1" t="s">
        <v>0</v>
      </c>
      <c r="B325" s="1" t="s">
        <v>45</v>
      </c>
      <c r="C325" s="1" t="s">
        <v>65</v>
      </c>
      <c r="D325" s="1" t="s">
        <v>66</v>
      </c>
      <c r="F325" s="1" t="s">
        <v>4</v>
      </c>
      <c r="G325" s="1" t="s">
        <v>17</v>
      </c>
      <c r="H325" s="1" t="s">
        <v>6</v>
      </c>
      <c r="I325" s="1">
        <v>234.349</v>
      </c>
      <c r="J325" s="1">
        <v>1.0</v>
      </c>
      <c r="K325" s="1" t="s">
        <v>7</v>
      </c>
      <c r="L325" s="1">
        <v>0.62</v>
      </c>
      <c r="M325" s="1">
        <v>0.601</v>
      </c>
      <c r="N325" s="1">
        <v>0.595</v>
      </c>
      <c r="O325" s="1">
        <f t="shared" si="1"/>
        <v>0.6053333333</v>
      </c>
      <c r="V325" s="1">
        <v>0.605</v>
      </c>
      <c r="W325" s="1">
        <v>0.0131</v>
      </c>
      <c r="X325" s="1">
        <v>2.17</v>
      </c>
      <c r="Y325" s="1">
        <v>1.0</v>
      </c>
      <c r="AE325" s="1" t="s">
        <v>8</v>
      </c>
      <c r="AF325" s="1">
        <v>843.6749</v>
      </c>
      <c r="AG325" s="1">
        <v>816.828</v>
      </c>
      <c r="AH325" s="1">
        <v>809.8744</v>
      </c>
      <c r="AP325" s="1">
        <v>823.4591</v>
      </c>
      <c r="AQ325" s="1">
        <v>17.84928</v>
      </c>
      <c r="AR325" s="1">
        <v>2.17</v>
      </c>
    </row>
    <row r="326" ht="14.25" customHeight="1">
      <c r="A326" s="1" t="s">
        <v>0</v>
      </c>
      <c r="B326" s="1" t="s">
        <v>45</v>
      </c>
      <c r="C326" s="1" t="s">
        <v>65</v>
      </c>
      <c r="D326" s="1" t="s">
        <v>66</v>
      </c>
      <c r="F326" s="1" t="s">
        <v>4</v>
      </c>
      <c r="G326" s="1" t="s">
        <v>18</v>
      </c>
      <c r="H326" s="1" t="s">
        <v>6</v>
      </c>
      <c r="I326" s="1">
        <v>769.896</v>
      </c>
      <c r="J326" s="1">
        <v>1.0</v>
      </c>
      <c r="K326" s="1" t="s">
        <v>7</v>
      </c>
      <c r="L326" s="1">
        <v>0.269</v>
      </c>
      <c r="M326" s="1">
        <v>0.228</v>
      </c>
      <c r="N326" s="1">
        <v>0.226</v>
      </c>
      <c r="O326" s="1">
        <f t="shared" si="1"/>
        <v>0.241</v>
      </c>
      <c r="V326" s="1">
        <v>0.241</v>
      </c>
      <c r="W326" s="1">
        <v>0.0245</v>
      </c>
      <c r="X326" s="1">
        <v>10.18</v>
      </c>
      <c r="Y326" s="1">
        <v>1.0</v>
      </c>
      <c r="Z326" s="1" t="s">
        <v>48</v>
      </c>
      <c r="AE326" s="1" t="s">
        <v>8</v>
      </c>
      <c r="AF326" s="1">
        <v>230.4043</v>
      </c>
      <c r="AG326" s="1">
        <v>194.9027</v>
      </c>
      <c r="AH326" s="1">
        <v>193.2497</v>
      </c>
      <c r="AP326" s="1">
        <v>206.1856</v>
      </c>
      <c r="AQ326" s="1">
        <v>20.99033</v>
      </c>
      <c r="AR326" s="1">
        <v>10.18</v>
      </c>
    </row>
    <row r="327" ht="14.25" customHeight="1">
      <c r="A327" s="1" t="s">
        <v>0</v>
      </c>
      <c r="B327" s="1" t="s">
        <v>45</v>
      </c>
      <c r="C327" s="1" t="s">
        <v>65</v>
      </c>
      <c r="D327" s="1" t="s">
        <v>66</v>
      </c>
      <c r="F327" s="1" t="s">
        <v>4</v>
      </c>
      <c r="G327" s="1" t="s">
        <v>19</v>
      </c>
      <c r="H327" s="1" t="s">
        <v>6</v>
      </c>
      <c r="I327" s="1">
        <v>257.61</v>
      </c>
      <c r="J327" s="1">
        <v>1.0</v>
      </c>
      <c r="K327" s="1" t="s">
        <v>7</v>
      </c>
      <c r="L327" s="1">
        <v>0.0384</v>
      </c>
      <c r="M327" s="1">
        <v>0.0368</v>
      </c>
      <c r="N327" s="1">
        <v>0.0368</v>
      </c>
      <c r="O327" s="1">
        <f t="shared" si="1"/>
        <v>0.03733333333</v>
      </c>
      <c r="V327" s="1">
        <v>0.0373</v>
      </c>
      <c r="W327" s="1">
        <v>9.0E-4</v>
      </c>
      <c r="X327" s="1">
        <v>2.45</v>
      </c>
      <c r="Y327" s="1">
        <v>1.0</v>
      </c>
      <c r="AE327" s="1" t="s">
        <v>8</v>
      </c>
      <c r="AF327" s="1">
        <v>354.093</v>
      </c>
      <c r="AG327" s="1">
        <v>339.2798</v>
      </c>
      <c r="AH327" s="1">
        <v>339.7091</v>
      </c>
      <c r="AP327" s="1">
        <v>344.3606</v>
      </c>
      <c r="AQ327" s="1">
        <v>8.43118</v>
      </c>
      <c r="AR327" s="1">
        <v>2.45</v>
      </c>
    </row>
    <row r="328" ht="14.25" customHeight="1">
      <c r="A328" s="1" t="s">
        <v>0</v>
      </c>
      <c r="B328" s="1" t="s">
        <v>45</v>
      </c>
      <c r="C328" s="1" t="s">
        <v>65</v>
      </c>
      <c r="D328" s="1" t="s">
        <v>66</v>
      </c>
      <c r="F328" s="1" t="s">
        <v>4</v>
      </c>
      <c r="G328" s="1" t="s">
        <v>20</v>
      </c>
      <c r="H328" s="1" t="s">
        <v>6</v>
      </c>
      <c r="I328" s="1">
        <v>281.615</v>
      </c>
      <c r="J328" s="1">
        <v>1.0</v>
      </c>
      <c r="K328" s="1" t="s">
        <v>7</v>
      </c>
      <c r="L328" s="1">
        <v>-0.807</v>
      </c>
      <c r="M328" s="1">
        <v>-0.758</v>
      </c>
      <c r="N328" s="1">
        <v>-0.812</v>
      </c>
      <c r="O328" s="1">
        <f t="shared" si="1"/>
        <v>-0.7923333333</v>
      </c>
      <c r="V328" s="1">
        <v>-0.793</v>
      </c>
      <c r="W328" s="1">
        <v>0.0299</v>
      </c>
      <c r="X328" s="1">
        <v>3.77</v>
      </c>
      <c r="Y328" s="1">
        <v>1.0</v>
      </c>
      <c r="Z328" s="1" t="s">
        <v>48</v>
      </c>
      <c r="AE328" s="1" t="s">
        <v>8</v>
      </c>
      <c r="AF328" s="1">
        <v>-1307.228</v>
      </c>
      <c r="AG328" s="1">
        <v>-1228.16</v>
      </c>
      <c r="AH328" s="1">
        <v>-1315.961</v>
      </c>
      <c r="AP328" s="1">
        <v>-1283.783</v>
      </c>
      <c r="AQ328" s="1">
        <v>48.36827</v>
      </c>
      <c r="AR328" s="1">
        <v>3.77</v>
      </c>
    </row>
    <row r="329" ht="14.25" customHeight="1">
      <c r="A329" s="1" t="s">
        <v>0</v>
      </c>
      <c r="B329" s="1" t="s">
        <v>45</v>
      </c>
      <c r="C329" s="1" t="s">
        <v>65</v>
      </c>
      <c r="D329" s="1" t="s">
        <v>66</v>
      </c>
      <c r="F329" s="1" t="s">
        <v>4</v>
      </c>
      <c r="G329" s="1" t="s">
        <v>21</v>
      </c>
      <c r="H329" s="1" t="s">
        <v>6</v>
      </c>
      <c r="I329" s="1">
        <v>231.604</v>
      </c>
      <c r="J329" s="1">
        <v>1.0</v>
      </c>
      <c r="K329" s="1" t="s">
        <v>7</v>
      </c>
      <c r="L329" s="1">
        <v>-0.0032</v>
      </c>
      <c r="M329" s="1">
        <v>-0.0015</v>
      </c>
      <c r="N329" s="1">
        <v>-0.0036</v>
      </c>
      <c r="O329" s="1">
        <f t="shared" si="1"/>
        <v>-0.002766666667</v>
      </c>
      <c r="V329" s="1">
        <v>-0.0027</v>
      </c>
      <c r="W329" s="1">
        <v>0.0011</v>
      </c>
      <c r="X329" s="1">
        <v>41.03</v>
      </c>
      <c r="Y329" s="1">
        <v>1.0</v>
      </c>
      <c r="Z329" s="1" t="s">
        <v>48</v>
      </c>
      <c r="AE329" s="1" t="s">
        <v>8</v>
      </c>
      <c r="AF329" s="1">
        <v>-3.674546</v>
      </c>
      <c r="AG329" s="1">
        <v>-1.687275</v>
      </c>
      <c r="AH329" s="1">
        <v>-4.126676</v>
      </c>
      <c r="AP329" s="1">
        <v>-3.162832</v>
      </c>
      <c r="AQ329" s="1">
        <v>1.297713</v>
      </c>
      <c r="AR329" s="1">
        <v>41.03</v>
      </c>
    </row>
    <row r="330" ht="14.25" customHeight="1">
      <c r="A330" s="1" t="s">
        <v>0</v>
      </c>
      <c r="B330" s="1" t="s">
        <v>45</v>
      </c>
      <c r="C330" s="1" t="s">
        <v>65</v>
      </c>
      <c r="D330" s="1" t="s">
        <v>66</v>
      </c>
      <c r="F330" s="1" t="s">
        <v>4</v>
      </c>
      <c r="G330" s="1" t="s">
        <v>22</v>
      </c>
      <c r="H330" s="1" t="s">
        <v>6</v>
      </c>
      <c r="I330" s="1">
        <v>220.353</v>
      </c>
      <c r="J330" s="1">
        <v>1.0</v>
      </c>
      <c r="K330" s="1" t="s">
        <v>7</v>
      </c>
      <c r="L330" s="1">
        <v>0.0169</v>
      </c>
      <c r="M330" s="1">
        <v>0.0157</v>
      </c>
      <c r="N330" s="1">
        <v>0.0195</v>
      </c>
      <c r="O330" s="1">
        <f t="shared" si="1"/>
        <v>0.01736666667</v>
      </c>
      <c r="V330" s="1">
        <v>0.0174</v>
      </c>
      <c r="W330" s="1">
        <v>0.0019</v>
      </c>
      <c r="X330" s="1">
        <v>10.94</v>
      </c>
      <c r="Y330" s="1">
        <v>1.0</v>
      </c>
      <c r="Z330" s="1" t="s">
        <v>48</v>
      </c>
      <c r="AE330" s="1" t="s">
        <v>8</v>
      </c>
      <c r="AF330" s="1">
        <v>4.359591</v>
      </c>
      <c r="AG330" s="1">
        <v>4.061204</v>
      </c>
      <c r="AH330" s="1">
        <v>5.019085</v>
      </c>
      <c r="AP330" s="1">
        <v>4.47996</v>
      </c>
      <c r="AQ330" s="1">
        <v>0.4901536</v>
      </c>
      <c r="AR330" s="1">
        <v>10.94</v>
      </c>
    </row>
    <row r="331" ht="14.25" customHeight="1">
      <c r="A331" s="1" t="s">
        <v>0</v>
      </c>
      <c r="B331" s="1" t="s">
        <v>45</v>
      </c>
      <c r="C331" s="1" t="s">
        <v>65</v>
      </c>
      <c r="D331" s="1" t="s">
        <v>66</v>
      </c>
      <c r="F331" s="1" t="s">
        <v>4</v>
      </c>
      <c r="G331" s="1" t="s">
        <v>23</v>
      </c>
      <c r="H331" s="1" t="s">
        <v>6</v>
      </c>
      <c r="I331" s="1">
        <v>231.147</v>
      </c>
      <c r="J331" s="1">
        <v>1.0</v>
      </c>
      <c r="K331" s="1" t="s">
        <v>7</v>
      </c>
      <c r="L331" s="1">
        <v>-0.0271</v>
      </c>
      <c r="M331" s="1">
        <v>-0.0253</v>
      </c>
      <c r="N331" s="1">
        <v>-0.0268</v>
      </c>
      <c r="O331" s="1">
        <f t="shared" si="1"/>
        <v>-0.0264</v>
      </c>
      <c r="V331" s="1">
        <v>-0.0264</v>
      </c>
      <c r="W331" s="1">
        <v>0.001</v>
      </c>
      <c r="X331" s="1">
        <v>3.72</v>
      </c>
      <c r="Y331" s="1">
        <v>1.0</v>
      </c>
      <c r="Z331" s="1" t="s">
        <v>48</v>
      </c>
      <c r="AE331" s="1" t="s">
        <v>8</v>
      </c>
      <c r="AF331" s="1">
        <v>-17.9971</v>
      </c>
      <c r="AG331" s="1">
        <v>-16.7916</v>
      </c>
      <c r="AH331" s="1">
        <v>-17.82515</v>
      </c>
      <c r="AP331" s="1">
        <v>-17.53795</v>
      </c>
      <c r="AQ331" s="1">
        <v>0.6520521</v>
      </c>
      <c r="AR331" s="1">
        <v>3.72</v>
      </c>
    </row>
    <row r="332" ht="14.25" customHeight="1">
      <c r="A332" s="1" t="s">
        <v>0</v>
      </c>
      <c r="B332" s="1" t="s">
        <v>45</v>
      </c>
      <c r="C332" s="1" t="s">
        <v>65</v>
      </c>
      <c r="D332" s="1" t="s">
        <v>66</v>
      </c>
      <c r="F332" s="1" t="s">
        <v>4</v>
      </c>
      <c r="G332" s="1" t="s">
        <v>24</v>
      </c>
      <c r="H332" s="1" t="s">
        <v>6</v>
      </c>
      <c r="I332" s="1">
        <v>203.985</v>
      </c>
      <c r="J332" s="1">
        <v>1.0</v>
      </c>
      <c r="K332" s="1" t="s">
        <v>7</v>
      </c>
      <c r="L332" s="1">
        <v>-0.144</v>
      </c>
      <c r="M332" s="1">
        <v>-0.149</v>
      </c>
      <c r="N332" s="1">
        <v>-0.172</v>
      </c>
      <c r="O332" s="1">
        <f t="shared" si="1"/>
        <v>-0.155</v>
      </c>
      <c r="V332" s="1">
        <v>-0.155</v>
      </c>
      <c r="W332" s="1">
        <v>0.0148</v>
      </c>
      <c r="X332" s="1">
        <v>9.52</v>
      </c>
      <c r="Y332" s="1">
        <v>1.0</v>
      </c>
      <c r="Z332" s="1" t="s">
        <v>48</v>
      </c>
      <c r="AE332" s="1" t="s">
        <v>8</v>
      </c>
      <c r="AF332" s="1">
        <v>-4.6659</v>
      </c>
      <c r="AG332" s="1">
        <v>-4.826004</v>
      </c>
      <c r="AH332" s="1">
        <v>-5.561968</v>
      </c>
      <c r="AP332" s="1">
        <v>-5.017957</v>
      </c>
      <c r="AQ332" s="1">
        <v>0.4778797</v>
      </c>
      <c r="AR332" s="1">
        <v>9.52</v>
      </c>
    </row>
    <row r="333" ht="14.25" customHeight="1">
      <c r="A333" s="1" t="s">
        <v>0</v>
      </c>
      <c r="B333" s="1" t="s">
        <v>45</v>
      </c>
      <c r="C333" s="1" t="s">
        <v>65</v>
      </c>
      <c r="D333" s="1" t="s">
        <v>66</v>
      </c>
      <c r="F333" s="1" t="s">
        <v>4</v>
      </c>
      <c r="G333" s="1" t="s">
        <v>25</v>
      </c>
      <c r="H333" s="1" t="s">
        <v>6</v>
      </c>
      <c r="I333" s="1">
        <v>189.989</v>
      </c>
      <c r="J333" s="1">
        <v>1.0</v>
      </c>
      <c r="K333" s="1" t="s">
        <v>7</v>
      </c>
      <c r="L333" s="1">
        <v>-0.0041</v>
      </c>
      <c r="M333" s="1">
        <v>0.0085</v>
      </c>
      <c r="N333" s="1">
        <v>0.0102</v>
      </c>
      <c r="O333" s="1">
        <f t="shared" si="1"/>
        <v>0.004866666667</v>
      </c>
      <c r="V333" s="1">
        <v>0.0049</v>
      </c>
      <c r="W333" s="1">
        <v>0.0078</v>
      </c>
      <c r="X333" s="1">
        <v>160.46</v>
      </c>
      <c r="Y333" s="1">
        <v>1.0</v>
      </c>
      <c r="Z333" s="1" t="s">
        <v>48</v>
      </c>
      <c r="AE333" s="1" t="s">
        <v>8</v>
      </c>
      <c r="AF333" s="1">
        <v>-0.2278415</v>
      </c>
      <c r="AG333" s="1">
        <v>0.4736364</v>
      </c>
      <c r="AH333" s="1">
        <v>0.5656038</v>
      </c>
      <c r="AP333" s="1">
        <v>0.2704662</v>
      </c>
      <c r="AQ333" s="1">
        <v>0.4339902</v>
      </c>
      <c r="AR333" s="1">
        <v>160.46</v>
      </c>
    </row>
    <row r="334" ht="14.25" customHeight="1">
      <c r="A334" s="1" t="s">
        <v>0</v>
      </c>
      <c r="B334" s="1" t="s">
        <v>45</v>
      </c>
      <c r="C334" s="1" t="s">
        <v>65</v>
      </c>
      <c r="D334" s="1" t="s">
        <v>66</v>
      </c>
      <c r="F334" s="1" t="s">
        <v>4</v>
      </c>
      <c r="G334" s="1" t="s">
        <v>26</v>
      </c>
      <c r="H334" s="1" t="s">
        <v>6</v>
      </c>
      <c r="I334" s="1">
        <v>351.924</v>
      </c>
      <c r="J334" s="1">
        <v>1.0</v>
      </c>
      <c r="K334" s="1" t="s">
        <v>7</v>
      </c>
      <c r="L334" s="1">
        <v>0.189</v>
      </c>
      <c r="M334" s="1">
        <v>0.167</v>
      </c>
      <c r="N334" s="1">
        <v>0.182</v>
      </c>
      <c r="O334" s="1">
        <f t="shared" si="1"/>
        <v>0.1793333333</v>
      </c>
      <c r="V334" s="1">
        <v>0.179</v>
      </c>
      <c r="W334" s="1">
        <v>0.0113</v>
      </c>
      <c r="X334" s="1">
        <v>6.32</v>
      </c>
      <c r="Y334" s="1">
        <v>1.0</v>
      </c>
      <c r="Z334" s="1" t="s">
        <v>48</v>
      </c>
      <c r="AE334" s="1" t="s">
        <v>8</v>
      </c>
      <c r="AF334" s="1">
        <v>42.47985</v>
      </c>
      <c r="AG334" s="1">
        <v>37.52432</v>
      </c>
      <c r="AH334" s="1">
        <v>41.05127</v>
      </c>
      <c r="AP334" s="1">
        <v>40.35181</v>
      </c>
      <c r="AQ334" s="1">
        <v>2.550734</v>
      </c>
      <c r="AR334" s="1">
        <v>6.32</v>
      </c>
    </row>
    <row r="335" ht="14.25" customHeight="1">
      <c r="A335" s="1" t="s">
        <v>0</v>
      </c>
      <c r="B335" s="1" t="s">
        <v>45</v>
      </c>
      <c r="C335" s="1" t="s">
        <v>65</v>
      </c>
      <c r="D335" s="1" t="s">
        <v>66</v>
      </c>
      <c r="F335" s="1" t="s">
        <v>4</v>
      </c>
      <c r="G335" s="1" t="s">
        <v>27</v>
      </c>
      <c r="H335" s="1" t="s">
        <v>6</v>
      </c>
      <c r="I335" s="1">
        <v>311.071</v>
      </c>
      <c r="J335" s="1">
        <v>1.0</v>
      </c>
      <c r="K335" s="1" t="s">
        <v>7</v>
      </c>
      <c r="L335" s="1">
        <v>0.0131</v>
      </c>
      <c r="M335" s="1">
        <v>0.0111</v>
      </c>
      <c r="N335" s="1">
        <v>0.0127</v>
      </c>
      <c r="O335" s="1">
        <f t="shared" si="1"/>
        <v>0.0123</v>
      </c>
      <c r="V335" s="1">
        <v>0.0123</v>
      </c>
      <c r="W335" s="1">
        <v>0.001</v>
      </c>
      <c r="X335" s="1">
        <v>8.32</v>
      </c>
      <c r="Y335" s="1">
        <v>1.0</v>
      </c>
      <c r="Z335" s="1" t="s">
        <v>48</v>
      </c>
      <c r="AE335" s="1" t="s">
        <v>8</v>
      </c>
      <c r="AF335" s="1">
        <v>54.91897</v>
      </c>
      <c r="AG335" s="1">
        <v>46.74558</v>
      </c>
      <c r="AH335" s="1">
        <v>53.11956</v>
      </c>
      <c r="AP335" s="1">
        <v>51.5947</v>
      </c>
      <c r="AQ335" s="1">
        <v>4.294758</v>
      </c>
      <c r="AR335" s="1">
        <v>8.32</v>
      </c>
    </row>
    <row r="336" ht="14.25" customHeight="1">
      <c r="A336" s="1" t="s">
        <v>0</v>
      </c>
      <c r="B336" s="1" t="s">
        <v>45</v>
      </c>
      <c r="C336" s="1" t="s">
        <v>65</v>
      </c>
      <c r="D336" s="1" t="s">
        <v>66</v>
      </c>
      <c r="F336" s="1" t="s">
        <v>4</v>
      </c>
      <c r="G336" s="1" t="s">
        <v>28</v>
      </c>
      <c r="H336" s="1" t="s">
        <v>6</v>
      </c>
      <c r="I336" s="1">
        <v>213.856</v>
      </c>
      <c r="J336" s="1">
        <v>1.0</v>
      </c>
      <c r="K336" s="1" t="s">
        <v>7</v>
      </c>
      <c r="L336" s="1">
        <v>0.0511</v>
      </c>
      <c r="M336" s="1">
        <v>0.0521</v>
      </c>
      <c r="N336" s="1">
        <v>0.0524</v>
      </c>
      <c r="O336" s="1">
        <f t="shared" si="1"/>
        <v>0.05186666667</v>
      </c>
      <c r="V336" s="1">
        <v>0.0519</v>
      </c>
      <c r="W336" s="1">
        <v>7.0E-4</v>
      </c>
      <c r="X336" s="1">
        <v>1.32</v>
      </c>
      <c r="Y336" s="1">
        <v>1.0</v>
      </c>
      <c r="AE336" s="1" t="s">
        <v>8</v>
      </c>
      <c r="AF336" s="1">
        <v>115.0021</v>
      </c>
      <c r="AG336" s="1">
        <v>117.4041</v>
      </c>
      <c r="AH336" s="1">
        <v>117.8662</v>
      </c>
      <c r="AP336" s="1">
        <v>116.7575</v>
      </c>
      <c r="AQ336" s="1">
        <v>1.537645</v>
      </c>
      <c r="AR336" s="1">
        <v>1.32</v>
      </c>
    </row>
    <row r="337" ht="14.25" customHeight="1">
      <c r="A337" s="1" t="s">
        <v>0</v>
      </c>
      <c r="B337" s="1" t="s">
        <v>45</v>
      </c>
      <c r="C337" s="1" t="s">
        <v>67</v>
      </c>
      <c r="D337" s="1" t="s">
        <v>68</v>
      </c>
      <c r="F337" s="1" t="s">
        <v>4</v>
      </c>
      <c r="G337" s="1" t="s">
        <v>5</v>
      </c>
      <c r="H337" s="1" t="s">
        <v>6</v>
      </c>
      <c r="I337" s="1">
        <v>328.068</v>
      </c>
      <c r="J337" s="1">
        <v>1.0</v>
      </c>
      <c r="K337" s="1" t="s">
        <v>7</v>
      </c>
      <c r="L337" s="1">
        <v>0.0051</v>
      </c>
      <c r="M337" s="1">
        <v>0.0055</v>
      </c>
      <c r="N337" s="1">
        <v>0.0048</v>
      </c>
      <c r="O337" s="1">
        <f t="shared" si="1"/>
        <v>0.005133333333</v>
      </c>
      <c r="V337" s="1">
        <v>0.0051</v>
      </c>
      <c r="W337" s="1">
        <v>4.0E-4</v>
      </c>
      <c r="X337" s="1">
        <v>7.0</v>
      </c>
      <c r="Y337" s="1">
        <v>1.0</v>
      </c>
      <c r="Z337" s="1" t="s">
        <v>48</v>
      </c>
      <c r="AE337" s="1" t="s">
        <v>8</v>
      </c>
      <c r="AF337" s="1">
        <v>9.48603</v>
      </c>
      <c r="AG337" s="1">
        <v>10.36602</v>
      </c>
      <c r="AH337" s="1">
        <v>9.041585</v>
      </c>
      <c r="AP337" s="1">
        <v>9.631212</v>
      </c>
      <c r="AQ337" s="1">
        <v>0.6740482</v>
      </c>
      <c r="AR337" s="1">
        <v>7.0</v>
      </c>
    </row>
    <row r="338" ht="14.25" customHeight="1">
      <c r="A338" s="1" t="s">
        <v>0</v>
      </c>
      <c r="B338" s="1" t="s">
        <v>45</v>
      </c>
      <c r="C338" s="1" t="s">
        <v>67</v>
      </c>
      <c r="D338" s="1" t="s">
        <v>68</v>
      </c>
      <c r="F338" s="1" t="s">
        <v>4</v>
      </c>
      <c r="G338" s="1" t="s">
        <v>9</v>
      </c>
      <c r="H338" s="1" t="s">
        <v>6</v>
      </c>
      <c r="I338" s="1">
        <v>394.403</v>
      </c>
      <c r="J338" s="1">
        <v>1.0</v>
      </c>
      <c r="K338" s="1" t="s">
        <v>7</v>
      </c>
      <c r="L338" s="1">
        <v>1.25</v>
      </c>
      <c r="M338" s="1">
        <v>1.24</v>
      </c>
      <c r="N338" s="1">
        <v>1.22</v>
      </c>
      <c r="O338" s="1">
        <f t="shared" si="1"/>
        <v>1.236666667</v>
      </c>
      <c r="V338" s="1">
        <v>1.24</v>
      </c>
      <c r="W338" s="1">
        <v>0.0151</v>
      </c>
      <c r="X338" s="1">
        <v>1.22</v>
      </c>
      <c r="Y338" s="1">
        <v>1.0</v>
      </c>
      <c r="Z338" s="1" t="s">
        <v>48</v>
      </c>
      <c r="AE338" s="1" t="s">
        <v>8</v>
      </c>
      <c r="AF338" s="1">
        <v>2497.228</v>
      </c>
      <c r="AG338" s="1">
        <v>2490.191</v>
      </c>
      <c r="AH338" s="1">
        <v>2441.755</v>
      </c>
      <c r="AP338" s="1">
        <v>2476.391</v>
      </c>
      <c r="AQ338" s="1">
        <v>30.20169</v>
      </c>
      <c r="AR338" s="1">
        <v>1.22</v>
      </c>
    </row>
    <row r="339" ht="14.25" customHeight="1">
      <c r="A339" s="1" t="s">
        <v>0</v>
      </c>
      <c r="B339" s="1" t="s">
        <v>45</v>
      </c>
      <c r="C339" s="1" t="s">
        <v>67</v>
      </c>
      <c r="D339" s="1" t="s">
        <v>68</v>
      </c>
      <c r="F339" s="1" t="s">
        <v>4</v>
      </c>
      <c r="G339" s="1" t="s">
        <v>10</v>
      </c>
      <c r="H339" s="1" t="s">
        <v>6</v>
      </c>
      <c r="I339" s="1">
        <v>228.812</v>
      </c>
      <c r="J339" s="1">
        <v>1.0</v>
      </c>
      <c r="K339" s="1" t="s">
        <v>7</v>
      </c>
      <c r="L339" s="1">
        <v>0.003</v>
      </c>
      <c r="M339" s="1">
        <v>0.0054</v>
      </c>
      <c r="N339" s="1">
        <v>0.006</v>
      </c>
      <c r="O339" s="1">
        <f t="shared" si="1"/>
        <v>0.0048</v>
      </c>
      <c r="V339" s="1">
        <v>0.0048</v>
      </c>
      <c r="W339" s="1">
        <v>0.0016</v>
      </c>
      <c r="X339" s="1">
        <v>33.52</v>
      </c>
      <c r="Y339" s="1">
        <v>1.0</v>
      </c>
      <c r="Z339" s="1" t="s">
        <v>48</v>
      </c>
      <c r="AE339" s="1" t="s">
        <v>8</v>
      </c>
      <c r="AF339" s="1">
        <v>5.327441</v>
      </c>
      <c r="AG339" s="1">
        <v>9.631128</v>
      </c>
      <c r="AH339" s="1">
        <v>10.78398</v>
      </c>
      <c r="AP339" s="1">
        <v>8.580851</v>
      </c>
      <c r="AQ339" s="1">
        <v>2.875896</v>
      </c>
      <c r="AR339" s="1">
        <v>33.52</v>
      </c>
    </row>
    <row r="340" ht="14.25" customHeight="1">
      <c r="A340" s="1" t="s">
        <v>0</v>
      </c>
      <c r="B340" s="1" t="s">
        <v>45</v>
      </c>
      <c r="C340" s="1" t="s">
        <v>67</v>
      </c>
      <c r="D340" s="1" t="s">
        <v>68</v>
      </c>
      <c r="F340" s="1" t="s">
        <v>4</v>
      </c>
      <c r="G340" s="1" t="s">
        <v>11</v>
      </c>
      <c r="H340" s="1" t="s">
        <v>6</v>
      </c>
      <c r="I340" s="1">
        <v>233.527</v>
      </c>
      <c r="J340" s="1">
        <v>1.0</v>
      </c>
      <c r="K340" s="1" t="s">
        <v>7</v>
      </c>
      <c r="L340" s="1">
        <v>0.102</v>
      </c>
      <c r="M340" s="1">
        <v>0.103</v>
      </c>
      <c r="N340" s="1">
        <v>0.101</v>
      </c>
      <c r="O340" s="1">
        <f t="shared" si="1"/>
        <v>0.102</v>
      </c>
      <c r="V340" s="1">
        <v>0.102</v>
      </c>
      <c r="W340" s="1">
        <v>0.001</v>
      </c>
      <c r="X340" s="1">
        <v>0.94</v>
      </c>
      <c r="Y340" s="1">
        <v>1.0</v>
      </c>
      <c r="Z340" s="1" t="s">
        <v>48</v>
      </c>
      <c r="AE340" s="1" t="s">
        <v>8</v>
      </c>
      <c r="AF340" s="1">
        <v>314.3145</v>
      </c>
      <c r="AG340" s="1">
        <v>316.9183</v>
      </c>
      <c r="AH340" s="1">
        <v>311.0136</v>
      </c>
      <c r="AP340" s="1">
        <v>314.0821</v>
      </c>
      <c r="AQ340" s="1">
        <v>2.959164</v>
      </c>
      <c r="AR340" s="1">
        <v>0.94</v>
      </c>
    </row>
    <row r="341" ht="14.25" customHeight="1">
      <c r="A341" s="1" t="s">
        <v>0</v>
      </c>
      <c r="B341" s="1" t="s">
        <v>45</v>
      </c>
      <c r="C341" s="1" t="s">
        <v>67</v>
      </c>
      <c r="D341" s="1" t="s">
        <v>68</v>
      </c>
      <c r="F341" s="1" t="s">
        <v>4</v>
      </c>
      <c r="G341" s="1" t="s">
        <v>12</v>
      </c>
      <c r="H341" s="1" t="s">
        <v>6</v>
      </c>
      <c r="I341" s="1">
        <v>234.861</v>
      </c>
      <c r="J341" s="1">
        <v>1.0</v>
      </c>
      <c r="K341" s="1" t="s">
        <v>7</v>
      </c>
      <c r="L341" s="1">
        <v>-0.048</v>
      </c>
      <c r="M341" s="1">
        <v>-0.0466</v>
      </c>
      <c r="N341" s="1">
        <v>-0.0474</v>
      </c>
      <c r="O341" s="1">
        <f t="shared" si="1"/>
        <v>-0.04733333333</v>
      </c>
      <c r="V341" s="1">
        <v>-0.0473</v>
      </c>
      <c r="W341" s="1">
        <v>7.0E-4</v>
      </c>
      <c r="X341" s="1">
        <v>1.45</v>
      </c>
      <c r="Y341" s="1">
        <v>1.0</v>
      </c>
      <c r="Z341" s="1" t="s">
        <v>48</v>
      </c>
      <c r="AE341" s="1" t="s">
        <v>8</v>
      </c>
      <c r="AF341" s="1">
        <v>-38.47478</v>
      </c>
      <c r="AG341" s="1">
        <v>-37.38072</v>
      </c>
      <c r="AH341" s="1">
        <v>-38.05251</v>
      </c>
      <c r="AP341" s="1">
        <v>-37.96934</v>
      </c>
      <c r="AQ341" s="1">
        <v>0.5517522</v>
      </c>
      <c r="AR341" s="1">
        <v>1.45</v>
      </c>
    </row>
    <row r="342" ht="14.25" customHeight="1">
      <c r="A342" s="1" t="s">
        <v>0</v>
      </c>
      <c r="B342" s="1" t="s">
        <v>45</v>
      </c>
      <c r="C342" s="1" t="s">
        <v>67</v>
      </c>
      <c r="D342" s="1" t="s">
        <v>68</v>
      </c>
      <c r="F342" s="1" t="s">
        <v>4</v>
      </c>
      <c r="G342" s="1" t="s">
        <v>13</v>
      </c>
      <c r="H342" s="1" t="s">
        <v>6</v>
      </c>
      <c r="I342" s="1">
        <v>226.502</v>
      </c>
      <c r="J342" s="1">
        <v>1.0</v>
      </c>
      <c r="K342" s="1" t="s">
        <v>7</v>
      </c>
      <c r="L342" s="1">
        <v>0.0029</v>
      </c>
      <c r="M342" s="1">
        <v>0.0023</v>
      </c>
      <c r="N342" s="1">
        <v>0.0028</v>
      </c>
      <c r="O342" s="1">
        <f t="shared" si="1"/>
        <v>0.002666666667</v>
      </c>
      <c r="V342" s="1">
        <v>0.0027</v>
      </c>
      <c r="W342" s="1">
        <v>3.0E-4</v>
      </c>
      <c r="X342" s="1">
        <v>12.31</v>
      </c>
      <c r="Y342" s="1">
        <v>1.0</v>
      </c>
      <c r="Z342" s="1" t="s">
        <v>48</v>
      </c>
      <c r="AE342" s="1" t="s">
        <v>8</v>
      </c>
      <c r="AF342" s="1">
        <v>5.425458</v>
      </c>
      <c r="AG342" s="1">
        <v>4.275865</v>
      </c>
      <c r="AH342" s="1">
        <v>5.213616</v>
      </c>
      <c r="AP342" s="1">
        <v>4.971646</v>
      </c>
      <c r="AQ342" s="1">
        <v>0.6118034</v>
      </c>
      <c r="AR342" s="1">
        <v>12.31</v>
      </c>
    </row>
    <row r="343" ht="14.25" customHeight="1">
      <c r="A343" s="1" t="s">
        <v>0</v>
      </c>
      <c r="B343" s="1" t="s">
        <v>45</v>
      </c>
      <c r="C343" s="1" t="s">
        <v>67</v>
      </c>
      <c r="D343" s="1" t="s">
        <v>68</v>
      </c>
      <c r="F343" s="1" t="s">
        <v>4</v>
      </c>
      <c r="G343" s="1" t="s">
        <v>14</v>
      </c>
      <c r="H343" s="1" t="s">
        <v>6</v>
      </c>
      <c r="I343" s="1">
        <v>228.616</v>
      </c>
      <c r="J343" s="1">
        <v>1.0</v>
      </c>
      <c r="K343" s="1" t="s">
        <v>7</v>
      </c>
      <c r="L343" s="1">
        <v>0.0105</v>
      </c>
      <c r="M343" s="1">
        <v>0.0112</v>
      </c>
      <c r="N343" s="1">
        <v>0.0109</v>
      </c>
      <c r="O343" s="1">
        <f t="shared" si="1"/>
        <v>0.01086666667</v>
      </c>
      <c r="V343" s="1">
        <v>0.0108</v>
      </c>
      <c r="W343" s="1">
        <v>4.0E-4</v>
      </c>
      <c r="X343" s="1">
        <v>3.5</v>
      </c>
      <c r="Y343" s="1">
        <v>1.0</v>
      </c>
      <c r="Z343" s="1" t="s">
        <v>48</v>
      </c>
      <c r="AE343" s="1" t="s">
        <v>8</v>
      </c>
      <c r="AF343" s="1">
        <v>8.924999</v>
      </c>
      <c r="AG343" s="1">
        <v>9.572589</v>
      </c>
      <c r="AH343" s="1">
        <v>9.266874</v>
      </c>
      <c r="AP343" s="1">
        <v>9.254821</v>
      </c>
      <c r="AQ343" s="1">
        <v>0.3239633</v>
      </c>
      <c r="AR343" s="1">
        <v>3.5</v>
      </c>
    </row>
    <row r="344" ht="14.25" customHeight="1">
      <c r="A344" s="1" t="s">
        <v>0</v>
      </c>
      <c r="B344" s="1" t="s">
        <v>45</v>
      </c>
      <c r="C344" s="1" t="s">
        <v>67</v>
      </c>
      <c r="D344" s="1" t="s">
        <v>68</v>
      </c>
      <c r="F344" s="1" t="s">
        <v>4</v>
      </c>
      <c r="G344" s="1" t="s">
        <v>15</v>
      </c>
      <c r="H344" s="1" t="s">
        <v>6</v>
      </c>
      <c r="I344" s="1">
        <v>267.716</v>
      </c>
      <c r="J344" s="1">
        <v>1.0</v>
      </c>
      <c r="K344" s="1" t="s">
        <v>7</v>
      </c>
      <c r="L344" s="1">
        <v>0.0298</v>
      </c>
      <c r="M344" s="1">
        <v>0.0301</v>
      </c>
      <c r="N344" s="1">
        <v>0.0296</v>
      </c>
      <c r="O344" s="1">
        <f t="shared" si="1"/>
        <v>0.02983333333</v>
      </c>
      <c r="V344" s="1">
        <v>0.0298</v>
      </c>
      <c r="W344" s="1">
        <v>2.0E-4</v>
      </c>
      <c r="X344" s="1">
        <v>0.77</v>
      </c>
      <c r="Y344" s="1">
        <v>1.0</v>
      </c>
      <c r="Z344" s="1" t="s">
        <v>48</v>
      </c>
      <c r="AE344" s="1" t="s">
        <v>8</v>
      </c>
      <c r="AF344" s="1">
        <v>95.75296</v>
      </c>
      <c r="AG344" s="1">
        <v>96.48326</v>
      </c>
      <c r="AH344" s="1">
        <v>95.01277</v>
      </c>
      <c r="AP344" s="1">
        <v>95.74966</v>
      </c>
      <c r="AQ344" s="1">
        <v>0.7352525</v>
      </c>
      <c r="AR344" s="1">
        <v>0.77</v>
      </c>
    </row>
    <row r="345" ht="14.25" customHeight="1">
      <c r="A345" s="1" t="s">
        <v>0</v>
      </c>
      <c r="B345" s="1" t="s">
        <v>45</v>
      </c>
      <c r="C345" s="1" t="s">
        <v>67</v>
      </c>
      <c r="D345" s="1" t="s">
        <v>68</v>
      </c>
      <c r="F345" s="1" t="s">
        <v>4</v>
      </c>
      <c r="G345" s="1" t="s">
        <v>16</v>
      </c>
      <c r="H345" s="1" t="s">
        <v>6</v>
      </c>
      <c r="I345" s="1">
        <v>324.754</v>
      </c>
      <c r="J345" s="1">
        <v>1.0</v>
      </c>
      <c r="K345" s="1" t="s">
        <v>7</v>
      </c>
      <c r="L345" s="1">
        <v>0.0111</v>
      </c>
      <c r="M345" s="1">
        <v>0.0068</v>
      </c>
      <c r="N345" s="1">
        <v>0.0074</v>
      </c>
      <c r="O345" s="1">
        <f t="shared" si="1"/>
        <v>0.008433333333</v>
      </c>
      <c r="V345" s="1">
        <v>0.0085</v>
      </c>
      <c r="W345" s="1">
        <v>0.0023</v>
      </c>
      <c r="X345" s="1">
        <v>27.12</v>
      </c>
      <c r="Y345" s="1">
        <v>1.0</v>
      </c>
      <c r="Z345" s="1" t="s">
        <v>48</v>
      </c>
      <c r="AE345" s="1" t="s">
        <v>8</v>
      </c>
      <c r="AF345" s="1">
        <v>38.05288</v>
      </c>
      <c r="AG345" s="1">
        <v>23.49006</v>
      </c>
      <c r="AH345" s="1">
        <v>25.57224</v>
      </c>
      <c r="AP345" s="1">
        <v>29.03839</v>
      </c>
      <c r="AQ345" s="1">
        <v>7.875886</v>
      </c>
      <c r="AR345" s="1">
        <v>27.12</v>
      </c>
    </row>
    <row r="346" ht="14.25" customHeight="1">
      <c r="A346" s="1" t="s">
        <v>0</v>
      </c>
      <c r="B346" s="1" t="s">
        <v>45</v>
      </c>
      <c r="C346" s="1" t="s">
        <v>67</v>
      </c>
      <c r="D346" s="1" t="s">
        <v>68</v>
      </c>
      <c r="F346" s="1" t="s">
        <v>4</v>
      </c>
      <c r="G346" s="1" t="s">
        <v>17</v>
      </c>
      <c r="H346" s="1" t="s">
        <v>6</v>
      </c>
      <c r="I346" s="1">
        <v>234.349</v>
      </c>
      <c r="J346" s="1">
        <v>1.0</v>
      </c>
      <c r="K346" s="1" t="s">
        <v>7</v>
      </c>
      <c r="L346" s="1">
        <v>5.87</v>
      </c>
      <c r="M346" s="1">
        <v>5.85</v>
      </c>
      <c r="N346" s="1">
        <v>5.81</v>
      </c>
      <c r="O346" s="1">
        <f t="shared" si="1"/>
        <v>5.843333333</v>
      </c>
      <c r="V346" s="1">
        <v>5.85</v>
      </c>
      <c r="W346" s="1">
        <v>0.0298</v>
      </c>
      <c r="X346" s="1">
        <v>0.51</v>
      </c>
      <c r="Y346" s="1">
        <v>1.0</v>
      </c>
      <c r="Z346" s="1" t="s">
        <v>69</v>
      </c>
      <c r="AE346" s="1" t="s">
        <v>8</v>
      </c>
      <c r="AF346" s="1">
        <v>7984.876</v>
      </c>
      <c r="AG346" s="1">
        <v>7962.558</v>
      </c>
      <c r="AH346" s="1">
        <v>7906.246</v>
      </c>
      <c r="AP346" s="1">
        <v>7951.227</v>
      </c>
      <c r="AQ346" s="1">
        <v>40.52132</v>
      </c>
      <c r="AR346" s="1">
        <v>0.51</v>
      </c>
    </row>
    <row r="347" ht="14.25" customHeight="1">
      <c r="A347" s="1" t="s">
        <v>0</v>
      </c>
      <c r="B347" s="1" t="s">
        <v>45</v>
      </c>
      <c r="C347" s="1" t="s">
        <v>67</v>
      </c>
      <c r="D347" s="1" t="s">
        <v>68</v>
      </c>
      <c r="F347" s="1" t="s">
        <v>4</v>
      </c>
      <c r="G347" s="1" t="s">
        <v>18</v>
      </c>
      <c r="H347" s="1" t="s">
        <v>6</v>
      </c>
      <c r="I347" s="1">
        <v>769.896</v>
      </c>
      <c r="J347" s="1">
        <v>1.0</v>
      </c>
      <c r="K347" s="1" t="s">
        <v>7</v>
      </c>
      <c r="L347" s="1">
        <v>2.19</v>
      </c>
      <c r="M347" s="1">
        <v>2.18</v>
      </c>
      <c r="N347" s="1">
        <v>2.09</v>
      </c>
      <c r="O347" s="1">
        <f t="shared" si="1"/>
        <v>2.153333333</v>
      </c>
      <c r="V347" s="1">
        <v>2.15</v>
      </c>
      <c r="W347" s="1">
        <v>0.056</v>
      </c>
      <c r="X347" s="1">
        <v>2.6</v>
      </c>
      <c r="Y347" s="1">
        <v>1.0</v>
      </c>
      <c r="AE347" s="1" t="s">
        <v>8</v>
      </c>
      <c r="AF347" s="1">
        <v>1875.979</v>
      </c>
      <c r="AG347" s="1">
        <v>1865.204</v>
      </c>
      <c r="AH347" s="1">
        <v>1788.011</v>
      </c>
      <c r="AP347" s="1">
        <v>1843.065</v>
      </c>
      <c r="AQ347" s="1">
        <v>47.98095</v>
      </c>
      <c r="AR347" s="1">
        <v>2.6</v>
      </c>
    </row>
    <row r="348" ht="14.25" customHeight="1">
      <c r="A348" s="1" t="s">
        <v>0</v>
      </c>
      <c r="B348" s="1" t="s">
        <v>45</v>
      </c>
      <c r="C348" s="1" t="s">
        <v>67</v>
      </c>
      <c r="D348" s="1" t="s">
        <v>68</v>
      </c>
      <c r="F348" s="1" t="s">
        <v>4</v>
      </c>
      <c r="G348" s="1" t="s">
        <v>19</v>
      </c>
      <c r="H348" s="1" t="s">
        <v>6</v>
      </c>
      <c r="I348" s="1">
        <v>257.61</v>
      </c>
      <c r="J348" s="1">
        <v>1.0</v>
      </c>
      <c r="K348" s="1" t="s">
        <v>7</v>
      </c>
      <c r="L348" s="1">
        <v>0.179</v>
      </c>
      <c r="M348" s="1">
        <v>0.178</v>
      </c>
      <c r="N348" s="1">
        <v>0.177</v>
      </c>
      <c r="O348" s="1">
        <f t="shared" si="1"/>
        <v>0.178</v>
      </c>
      <c r="V348" s="1">
        <v>0.178</v>
      </c>
      <c r="W348" s="1">
        <v>0.0011</v>
      </c>
      <c r="X348" s="1">
        <v>0.61</v>
      </c>
      <c r="Y348" s="1">
        <v>1.0</v>
      </c>
      <c r="AE348" s="1" t="s">
        <v>8</v>
      </c>
      <c r="AF348" s="1">
        <v>1649.491</v>
      </c>
      <c r="AG348" s="1">
        <v>1643.238</v>
      </c>
      <c r="AH348" s="1">
        <v>1629.793</v>
      </c>
      <c r="AP348" s="1">
        <v>1640.841</v>
      </c>
      <c r="AQ348" s="1">
        <v>10.06554</v>
      </c>
      <c r="AR348" s="1">
        <v>0.61</v>
      </c>
    </row>
    <row r="349" ht="14.25" customHeight="1">
      <c r="A349" s="1" t="s">
        <v>0</v>
      </c>
      <c r="B349" s="1" t="s">
        <v>45</v>
      </c>
      <c r="C349" s="1" t="s">
        <v>67</v>
      </c>
      <c r="D349" s="1" t="s">
        <v>68</v>
      </c>
      <c r="F349" s="1" t="s">
        <v>4</v>
      </c>
      <c r="G349" s="1" t="s">
        <v>20</v>
      </c>
      <c r="H349" s="1" t="s">
        <v>6</v>
      </c>
      <c r="I349" s="1">
        <v>281.615</v>
      </c>
      <c r="J349" s="1">
        <v>1.0</v>
      </c>
      <c r="K349" s="1" t="s">
        <v>7</v>
      </c>
      <c r="L349" s="1">
        <v>-1.13</v>
      </c>
      <c r="M349" s="1">
        <v>-1.13</v>
      </c>
      <c r="N349" s="1">
        <v>-1.14</v>
      </c>
      <c r="O349" s="1">
        <f t="shared" si="1"/>
        <v>-1.133333333</v>
      </c>
      <c r="V349" s="1">
        <v>-1.13</v>
      </c>
      <c r="W349" s="1">
        <v>0.0037</v>
      </c>
      <c r="X349" s="1">
        <v>0.33</v>
      </c>
      <c r="Y349" s="1">
        <v>1.0</v>
      </c>
      <c r="Z349" s="1" t="s">
        <v>48</v>
      </c>
      <c r="AE349" s="1" t="s">
        <v>8</v>
      </c>
      <c r="AF349" s="1">
        <v>-1831.099</v>
      </c>
      <c r="AG349" s="1">
        <v>-1828.923</v>
      </c>
      <c r="AH349" s="1">
        <v>-1840.19</v>
      </c>
      <c r="AP349" s="1">
        <v>-1833.404</v>
      </c>
      <c r="AQ349" s="1">
        <v>5.976725</v>
      </c>
      <c r="AR349" s="1">
        <v>0.33</v>
      </c>
    </row>
    <row r="350" ht="14.25" customHeight="1">
      <c r="A350" s="1" t="s">
        <v>0</v>
      </c>
      <c r="B350" s="1" t="s">
        <v>45</v>
      </c>
      <c r="C350" s="1" t="s">
        <v>67</v>
      </c>
      <c r="D350" s="1" t="s">
        <v>68</v>
      </c>
      <c r="F350" s="1" t="s">
        <v>4</v>
      </c>
      <c r="G350" s="1" t="s">
        <v>21</v>
      </c>
      <c r="H350" s="1" t="s">
        <v>6</v>
      </c>
      <c r="I350" s="1">
        <v>231.604</v>
      </c>
      <c r="J350" s="1">
        <v>1.0</v>
      </c>
      <c r="K350" s="1" t="s">
        <v>7</v>
      </c>
      <c r="L350" s="1">
        <v>0.0085</v>
      </c>
      <c r="M350" s="1">
        <v>0.0074</v>
      </c>
      <c r="N350" s="1">
        <v>0.0061</v>
      </c>
      <c r="O350" s="1">
        <f t="shared" si="1"/>
        <v>0.007333333333</v>
      </c>
      <c r="V350" s="1">
        <v>0.0073</v>
      </c>
      <c r="W350" s="1">
        <v>0.0012</v>
      </c>
      <c r="X350" s="1">
        <v>16.17</v>
      </c>
      <c r="Y350" s="1">
        <v>1.0</v>
      </c>
      <c r="Z350" s="1" t="s">
        <v>48</v>
      </c>
      <c r="AE350" s="1" t="s">
        <v>8</v>
      </c>
      <c r="AF350" s="1">
        <v>9.860896</v>
      </c>
      <c r="AG350" s="1">
        <v>8.57528</v>
      </c>
      <c r="AH350" s="1">
        <v>7.109807</v>
      </c>
      <c r="AP350" s="1">
        <v>8.515328</v>
      </c>
      <c r="AQ350" s="1">
        <v>1.376524</v>
      </c>
      <c r="AR350" s="1">
        <v>16.17</v>
      </c>
    </row>
    <row r="351" ht="14.25" customHeight="1">
      <c r="A351" s="1" t="s">
        <v>0</v>
      </c>
      <c r="B351" s="1" t="s">
        <v>45</v>
      </c>
      <c r="C351" s="1" t="s">
        <v>67</v>
      </c>
      <c r="D351" s="1" t="s">
        <v>68</v>
      </c>
      <c r="F351" s="1" t="s">
        <v>4</v>
      </c>
      <c r="G351" s="1" t="s">
        <v>22</v>
      </c>
      <c r="H351" s="1" t="s">
        <v>6</v>
      </c>
      <c r="I351" s="1">
        <v>220.353</v>
      </c>
      <c r="J351" s="1">
        <v>1.0</v>
      </c>
      <c r="K351" s="1" t="s">
        <v>7</v>
      </c>
      <c r="L351" s="1">
        <v>0.0267</v>
      </c>
      <c r="M351" s="1">
        <v>0.0312</v>
      </c>
      <c r="N351" s="1">
        <v>0.026</v>
      </c>
      <c r="O351" s="1">
        <f t="shared" si="1"/>
        <v>0.02796666667</v>
      </c>
      <c r="V351" s="1">
        <v>0.0279</v>
      </c>
      <c r="W351" s="1">
        <v>0.0028</v>
      </c>
      <c r="X351" s="1">
        <v>10.03</v>
      </c>
      <c r="Y351" s="1">
        <v>1.0</v>
      </c>
      <c r="Z351" s="1" t="s">
        <v>48</v>
      </c>
      <c r="AE351" s="1" t="s">
        <v>8</v>
      </c>
      <c r="AF351" s="1">
        <v>6.884259</v>
      </c>
      <c r="AG351" s="1">
        <v>8.041241</v>
      </c>
      <c r="AH351" s="1">
        <v>6.710055</v>
      </c>
      <c r="AP351" s="1">
        <v>7.211851</v>
      </c>
      <c r="AQ351" s="1">
        <v>0.7235344</v>
      </c>
      <c r="AR351" s="1">
        <v>10.03</v>
      </c>
    </row>
    <row r="352" ht="14.25" customHeight="1">
      <c r="A352" s="1" t="s">
        <v>0</v>
      </c>
      <c r="B352" s="1" t="s">
        <v>45</v>
      </c>
      <c r="C352" s="1" t="s">
        <v>67</v>
      </c>
      <c r="D352" s="1" t="s">
        <v>68</v>
      </c>
      <c r="F352" s="1" t="s">
        <v>4</v>
      </c>
      <c r="G352" s="1" t="s">
        <v>23</v>
      </c>
      <c r="H352" s="1" t="s">
        <v>6</v>
      </c>
      <c r="I352" s="1">
        <v>231.147</v>
      </c>
      <c r="J352" s="1">
        <v>1.0</v>
      </c>
      <c r="K352" s="1" t="s">
        <v>7</v>
      </c>
      <c r="L352" s="1">
        <v>-0.0504</v>
      </c>
      <c r="M352" s="1">
        <v>-0.0479</v>
      </c>
      <c r="N352" s="1">
        <v>-0.0533</v>
      </c>
      <c r="O352" s="1">
        <f t="shared" si="1"/>
        <v>-0.05053333333</v>
      </c>
      <c r="V352" s="1">
        <v>-0.0505</v>
      </c>
      <c r="W352" s="1">
        <v>0.0027</v>
      </c>
      <c r="X352" s="1">
        <v>5.29</v>
      </c>
      <c r="Y352" s="1">
        <v>1.0</v>
      </c>
      <c r="Z352" s="1" t="s">
        <v>48</v>
      </c>
      <c r="AE352" s="1" t="s">
        <v>8</v>
      </c>
      <c r="AF352" s="1">
        <v>-33.49602</v>
      </c>
      <c r="AG352" s="1">
        <v>-31.84372</v>
      </c>
      <c r="AH352" s="1">
        <v>-35.39369</v>
      </c>
      <c r="AP352" s="1">
        <v>-33.57781</v>
      </c>
      <c r="AQ352" s="1">
        <v>1.776401</v>
      </c>
      <c r="AR352" s="1">
        <v>5.29</v>
      </c>
    </row>
    <row r="353" ht="14.25" customHeight="1">
      <c r="A353" s="1" t="s">
        <v>0</v>
      </c>
      <c r="B353" s="1" t="s">
        <v>45</v>
      </c>
      <c r="C353" s="1" t="s">
        <v>67</v>
      </c>
      <c r="D353" s="1" t="s">
        <v>68</v>
      </c>
      <c r="F353" s="1" t="s">
        <v>4</v>
      </c>
      <c r="G353" s="1" t="s">
        <v>24</v>
      </c>
      <c r="H353" s="1" t="s">
        <v>6</v>
      </c>
      <c r="I353" s="1">
        <v>203.985</v>
      </c>
      <c r="J353" s="1">
        <v>1.0</v>
      </c>
      <c r="K353" s="1" t="s">
        <v>7</v>
      </c>
      <c r="L353" s="1">
        <v>-0.0417</v>
      </c>
      <c r="M353" s="1">
        <v>-0.0193</v>
      </c>
      <c r="N353" s="1">
        <v>-0.0308</v>
      </c>
      <c r="O353" s="1">
        <f t="shared" si="1"/>
        <v>-0.0306</v>
      </c>
      <c r="V353" s="1">
        <v>-0.0306</v>
      </c>
      <c r="W353" s="1">
        <v>0.0112</v>
      </c>
      <c r="X353" s="1">
        <v>36.6</v>
      </c>
      <c r="Y353" s="1">
        <v>1.0</v>
      </c>
      <c r="Z353" s="1" t="s">
        <v>48</v>
      </c>
      <c r="AE353" s="1" t="s">
        <v>8</v>
      </c>
      <c r="AF353" s="1">
        <v>-1.34971</v>
      </c>
      <c r="AG353" s="1">
        <v>-0.6247907</v>
      </c>
      <c r="AH353" s="1">
        <v>-0.9971401</v>
      </c>
      <c r="AP353" s="1">
        <v>-0.9905468</v>
      </c>
      <c r="AQ353" s="1">
        <v>0.3625044</v>
      </c>
      <c r="AR353" s="1">
        <v>36.6</v>
      </c>
    </row>
    <row r="354" ht="14.25" customHeight="1">
      <c r="A354" s="1" t="s">
        <v>0</v>
      </c>
      <c r="B354" s="1" t="s">
        <v>45</v>
      </c>
      <c r="C354" s="1" t="s">
        <v>67</v>
      </c>
      <c r="D354" s="1" t="s">
        <v>68</v>
      </c>
      <c r="F354" s="1" t="s">
        <v>4</v>
      </c>
      <c r="G354" s="1" t="s">
        <v>25</v>
      </c>
      <c r="H354" s="1" t="s">
        <v>6</v>
      </c>
      <c r="I354" s="1">
        <v>189.989</v>
      </c>
      <c r="J354" s="1">
        <v>1.0</v>
      </c>
      <c r="K354" s="1" t="s">
        <v>7</v>
      </c>
      <c r="L354" s="1">
        <v>-0.002</v>
      </c>
      <c r="M354" s="1">
        <v>0.003</v>
      </c>
      <c r="N354" s="1">
        <v>0.009</v>
      </c>
      <c r="O354" s="1">
        <f t="shared" si="1"/>
        <v>0.003333333333</v>
      </c>
      <c r="V354" s="1">
        <v>0.0033</v>
      </c>
      <c r="W354" s="1">
        <v>0.0055</v>
      </c>
      <c r="X354" s="1">
        <v>165.74</v>
      </c>
      <c r="Y354" s="1">
        <v>1.0</v>
      </c>
      <c r="Z354" s="1" t="s">
        <v>48</v>
      </c>
      <c r="AE354" s="1" t="s">
        <v>8</v>
      </c>
      <c r="AF354" s="1">
        <v>-0.1132543</v>
      </c>
      <c r="AG354" s="1">
        <v>0.1687012</v>
      </c>
      <c r="AH354" s="1">
        <v>0.5024845</v>
      </c>
      <c r="AP354" s="1">
        <v>0.1859771</v>
      </c>
      <c r="AQ354" s="1">
        <v>0.3082327</v>
      </c>
      <c r="AR354" s="1">
        <v>165.74</v>
      </c>
    </row>
    <row r="355" ht="14.25" customHeight="1">
      <c r="A355" s="1" t="s">
        <v>0</v>
      </c>
      <c r="B355" s="1" t="s">
        <v>45</v>
      </c>
      <c r="C355" s="1" t="s">
        <v>67</v>
      </c>
      <c r="D355" s="1" t="s">
        <v>68</v>
      </c>
      <c r="F355" s="1" t="s">
        <v>4</v>
      </c>
      <c r="G355" s="1" t="s">
        <v>26</v>
      </c>
      <c r="H355" s="1" t="s">
        <v>6</v>
      </c>
      <c r="I355" s="1">
        <v>351.924</v>
      </c>
      <c r="J355" s="1">
        <v>1.0</v>
      </c>
      <c r="K355" s="1" t="s">
        <v>7</v>
      </c>
      <c r="L355" s="1">
        <v>0.484</v>
      </c>
      <c r="M355" s="1">
        <v>0.484</v>
      </c>
      <c r="N355" s="1">
        <v>0.477</v>
      </c>
      <c r="O355" s="1">
        <f t="shared" si="1"/>
        <v>0.4816666667</v>
      </c>
      <c r="V355" s="1">
        <v>0.482</v>
      </c>
      <c r="W355" s="1">
        <v>0.0045</v>
      </c>
      <c r="X355" s="1">
        <v>0.93</v>
      </c>
      <c r="Y355" s="1">
        <v>1.0</v>
      </c>
      <c r="Z355" s="1" t="s">
        <v>48</v>
      </c>
      <c r="AE355" s="1" t="s">
        <v>8</v>
      </c>
      <c r="AF355" s="1">
        <v>109.1471</v>
      </c>
      <c r="AG355" s="1">
        <v>109.0777</v>
      </c>
      <c r="AH355" s="1">
        <v>107.372</v>
      </c>
      <c r="AP355" s="1">
        <v>108.5323</v>
      </c>
      <c r="AQ355" s="1">
        <v>1.00541</v>
      </c>
      <c r="AR355" s="1">
        <v>0.93</v>
      </c>
    </row>
    <row r="356" ht="14.25" customHeight="1">
      <c r="A356" s="1" t="s">
        <v>0</v>
      </c>
      <c r="B356" s="1" t="s">
        <v>45</v>
      </c>
      <c r="C356" s="1" t="s">
        <v>67</v>
      </c>
      <c r="D356" s="1" t="s">
        <v>68</v>
      </c>
      <c r="F356" s="1" t="s">
        <v>4</v>
      </c>
      <c r="G356" s="1" t="s">
        <v>27</v>
      </c>
      <c r="H356" s="1" t="s">
        <v>6</v>
      </c>
      <c r="I356" s="1">
        <v>311.071</v>
      </c>
      <c r="J356" s="1">
        <v>1.0</v>
      </c>
      <c r="K356" s="1" t="s">
        <v>7</v>
      </c>
      <c r="L356" s="1">
        <v>0.0113</v>
      </c>
      <c r="M356" s="1">
        <v>0.0109</v>
      </c>
      <c r="N356" s="1">
        <v>0.0108</v>
      </c>
      <c r="O356" s="1">
        <f t="shared" si="1"/>
        <v>0.011</v>
      </c>
      <c r="V356" s="1">
        <v>0.011</v>
      </c>
      <c r="W356" s="1">
        <v>3.0E-4</v>
      </c>
      <c r="X356" s="1">
        <v>2.62</v>
      </c>
      <c r="Y356" s="1">
        <v>1.0</v>
      </c>
      <c r="Z356" s="1" t="s">
        <v>48</v>
      </c>
      <c r="AE356" s="1" t="s">
        <v>8</v>
      </c>
      <c r="AF356" s="1">
        <v>47.55555</v>
      </c>
      <c r="AG356" s="1">
        <v>45.9308</v>
      </c>
      <c r="AH356" s="1">
        <v>45.1837</v>
      </c>
      <c r="AP356" s="1">
        <v>46.22335</v>
      </c>
      <c r="AQ356" s="1">
        <v>1.212686</v>
      </c>
      <c r="AR356" s="1">
        <v>2.62</v>
      </c>
    </row>
    <row r="357" ht="14.25" customHeight="1">
      <c r="A357" s="1" t="s">
        <v>0</v>
      </c>
      <c r="B357" s="1" t="s">
        <v>45</v>
      </c>
      <c r="C357" s="1" t="s">
        <v>67</v>
      </c>
      <c r="D357" s="1" t="s">
        <v>68</v>
      </c>
      <c r="F357" s="1" t="s">
        <v>4</v>
      </c>
      <c r="G357" s="1" t="s">
        <v>28</v>
      </c>
      <c r="H357" s="1" t="s">
        <v>6</v>
      </c>
      <c r="I357" s="1">
        <v>213.856</v>
      </c>
      <c r="J357" s="1">
        <v>1.0</v>
      </c>
      <c r="K357" s="1" t="s">
        <v>7</v>
      </c>
      <c r="L357" s="1">
        <v>0.0726</v>
      </c>
      <c r="M357" s="1">
        <v>0.0743</v>
      </c>
      <c r="N357" s="1">
        <v>0.0754</v>
      </c>
      <c r="O357" s="1">
        <f t="shared" si="1"/>
        <v>0.0741</v>
      </c>
      <c r="V357" s="1">
        <v>0.0741</v>
      </c>
      <c r="W357" s="1">
        <v>0.0014</v>
      </c>
      <c r="X357" s="1">
        <v>1.91</v>
      </c>
      <c r="Y357" s="1">
        <v>1.0</v>
      </c>
      <c r="AE357" s="1" t="s">
        <v>8</v>
      </c>
      <c r="AF357" s="1">
        <v>163.3551</v>
      </c>
      <c r="AG357" s="1">
        <v>167.1835</v>
      </c>
      <c r="AH357" s="1">
        <v>169.6659</v>
      </c>
      <c r="AP357" s="1">
        <v>166.7348</v>
      </c>
      <c r="AQ357" s="1">
        <v>3.179198</v>
      </c>
      <c r="AR357" s="1">
        <v>1.91</v>
      </c>
    </row>
    <row r="358" ht="14.25" customHeight="1">
      <c r="A358" s="1" t="s">
        <v>0</v>
      </c>
      <c r="B358" s="1" t="s">
        <v>45</v>
      </c>
      <c r="C358" s="1" t="s">
        <v>70</v>
      </c>
      <c r="D358" s="1" t="s">
        <v>71</v>
      </c>
      <c r="F358" s="1" t="s">
        <v>4</v>
      </c>
      <c r="G358" s="1" t="s">
        <v>5</v>
      </c>
      <c r="H358" s="1" t="s">
        <v>6</v>
      </c>
      <c r="I358" s="1">
        <v>328.068</v>
      </c>
      <c r="J358" s="1">
        <v>1.0</v>
      </c>
      <c r="K358" s="1" t="s">
        <v>7</v>
      </c>
      <c r="L358" s="1">
        <v>0.0065</v>
      </c>
      <c r="M358" s="1">
        <v>0.0045</v>
      </c>
      <c r="N358" s="1">
        <v>0.0041</v>
      </c>
      <c r="O358" s="1">
        <f t="shared" si="1"/>
        <v>0.005033333333</v>
      </c>
      <c r="V358" s="1">
        <v>0.005</v>
      </c>
      <c r="W358" s="1">
        <v>0.0013</v>
      </c>
      <c r="X358" s="1">
        <v>24.97</v>
      </c>
      <c r="Y358" s="1">
        <v>1.0</v>
      </c>
      <c r="Z358" s="1" t="s">
        <v>48</v>
      </c>
      <c r="AE358" s="1" t="s">
        <v>8</v>
      </c>
      <c r="AF358" s="1">
        <v>12.11746</v>
      </c>
      <c r="AG358" s="1">
        <v>8.499457</v>
      </c>
      <c r="AH358" s="1">
        <v>7.692274</v>
      </c>
      <c r="AP358" s="1">
        <v>9.436397</v>
      </c>
      <c r="AQ358" s="1">
        <v>2.356683</v>
      </c>
      <c r="AR358" s="1">
        <v>24.97</v>
      </c>
    </row>
    <row r="359" ht="14.25" customHeight="1">
      <c r="A359" s="1" t="s">
        <v>0</v>
      </c>
      <c r="B359" s="1" t="s">
        <v>45</v>
      </c>
      <c r="C359" s="1" t="s">
        <v>70</v>
      </c>
      <c r="D359" s="1" t="s">
        <v>71</v>
      </c>
      <c r="F359" s="1" t="s">
        <v>4</v>
      </c>
      <c r="G359" s="1" t="s">
        <v>9</v>
      </c>
      <c r="H359" s="1" t="s">
        <v>6</v>
      </c>
      <c r="I359" s="1">
        <v>394.403</v>
      </c>
      <c r="J359" s="1">
        <v>1.0</v>
      </c>
      <c r="K359" s="1" t="s">
        <v>7</v>
      </c>
      <c r="L359" s="1">
        <v>1.54</v>
      </c>
      <c r="M359" s="1">
        <v>1.48</v>
      </c>
      <c r="N359" s="1">
        <v>1.41</v>
      </c>
      <c r="O359" s="1">
        <f t="shared" si="1"/>
        <v>1.476666667</v>
      </c>
      <c r="V359" s="1">
        <v>1.48</v>
      </c>
      <c r="W359" s="1">
        <v>0.0631</v>
      </c>
      <c r="X359" s="1">
        <v>4.27</v>
      </c>
      <c r="Y359" s="1">
        <v>1.0</v>
      </c>
      <c r="Z359" s="1" t="s">
        <v>48</v>
      </c>
      <c r="AE359" s="1" t="s">
        <v>8</v>
      </c>
      <c r="AF359" s="1">
        <v>3073.327</v>
      </c>
      <c r="AG359" s="1">
        <v>2965.104</v>
      </c>
      <c r="AH359" s="1">
        <v>2821.708</v>
      </c>
      <c r="AP359" s="1">
        <v>2953.379</v>
      </c>
      <c r="AQ359" s="1">
        <v>126.2181</v>
      </c>
      <c r="AR359" s="1">
        <v>4.27</v>
      </c>
    </row>
    <row r="360" ht="14.25" customHeight="1">
      <c r="A360" s="1" t="s">
        <v>0</v>
      </c>
      <c r="B360" s="1" t="s">
        <v>45</v>
      </c>
      <c r="C360" s="1" t="s">
        <v>70</v>
      </c>
      <c r="D360" s="1" t="s">
        <v>71</v>
      </c>
      <c r="F360" s="1" t="s">
        <v>4</v>
      </c>
      <c r="G360" s="1" t="s">
        <v>10</v>
      </c>
      <c r="H360" s="1" t="s">
        <v>6</v>
      </c>
      <c r="I360" s="1">
        <v>228.812</v>
      </c>
      <c r="J360" s="1">
        <v>1.0</v>
      </c>
      <c r="K360" s="1" t="s">
        <v>7</v>
      </c>
      <c r="L360" s="1">
        <v>0.0066</v>
      </c>
      <c r="M360" s="1">
        <v>0.0078</v>
      </c>
      <c r="N360" s="1">
        <v>0.0078</v>
      </c>
      <c r="O360" s="1">
        <f t="shared" si="1"/>
        <v>0.0074</v>
      </c>
      <c r="V360" s="1">
        <v>0.0074</v>
      </c>
      <c r="W360" s="1">
        <v>7.0E-4</v>
      </c>
      <c r="X360" s="1">
        <v>9.73</v>
      </c>
      <c r="Y360" s="1">
        <v>1.0</v>
      </c>
      <c r="Z360" s="1" t="s">
        <v>48</v>
      </c>
      <c r="AE360" s="1" t="s">
        <v>8</v>
      </c>
      <c r="AF360" s="1">
        <v>11.76724</v>
      </c>
      <c r="AG360" s="1">
        <v>13.95891</v>
      </c>
      <c r="AH360" s="1">
        <v>14.04038</v>
      </c>
      <c r="AP360" s="1">
        <v>13.25551</v>
      </c>
      <c r="AQ360" s="1">
        <v>1.289526</v>
      </c>
      <c r="AR360" s="1">
        <v>9.73</v>
      </c>
    </row>
    <row r="361" ht="14.25" customHeight="1">
      <c r="A361" s="1" t="s">
        <v>0</v>
      </c>
      <c r="B361" s="1" t="s">
        <v>45</v>
      </c>
      <c r="C361" s="1" t="s">
        <v>70</v>
      </c>
      <c r="D361" s="1" t="s">
        <v>71</v>
      </c>
      <c r="F361" s="1" t="s">
        <v>4</v>
      </c>
      <c r="G361" s="1" t="s">
        <v>11</v>
      </c>
      <c r="H361" s="1" t="s">
        <v>6</v>
      </c>
      <c r="I361" s="1">
        <v>233.527</v>
      </c>
      <c r="J361" s="1">
        <v>1.0</v>
      </c>
      <c r="K361" s="1" t="s">
        <v>7</v>
      </c>
      <c r="L361" s="1">
        <v>0.115</v>
      </c>
      <c r="M361" s="1">
        <v>0.115</v>
      </c>
      <c r="N361" s="1">
        <v>0.11</v>
      </c>
      <c r="O361" s="1">
        <f t="shared" si="1"/>
        <v>0.1133333333</v>
      </c>
      <c r="V361" s="1">
        <v>0.113</v>
      </c>
      <c r="W361" s="1">
        <v>0.0028</v>
      </c>
      <c r="X361" s="1">
        <v>2.51</v>
      </c>
      <c r="Y361" s="1">
        <v>1.0</v>
      </c>
      <c r="Z361" s="1" t="s">
        <v>48</v>
      </c>
      <c r="AE361" s="1" t="s">
        <v>8</v>
      </c>
      <c r="AF361" s="1">
        <v>354.9256</v>
      </c>
      <c r="AG361" s="1">
        <v>353.2036</v>
      </c>
      <c r="AH361" s="1">
        <v>338.9768</v>
      </c>
      <c r="AP361" s="1">
        <v>349.0353</v>
      </c>
      <c r="AQ361" s="1">
        <v>8.753376</v>
      </c>
      <c r="AR361" s="1">
        <v>2.51</v>
      </c>
    </row>
    <row r="362" ht="14.25" customHeight="1">
      <c r="A362" s="1" t="s">
        <v>0</v>
      </c>
      <c r="B362" s="1" t="s">
        <v>45</v>
      </c>
      <c r="C362" s="1" t="s">
        <v>70</v>
      </c>
      <c r="D362" s="1" t="s">
        <v>71</v>
      </c>
      <c r="F362" s="1" t="s">
        <v>4</v>
      </c>
      <c r="G362" s="1" t="s">
        <v>12</v>
      </c>
      <c r="H362" s="1" t="s">
        <v>6</v>
      </c>
      <c r="I362" s="1">
        <v>234.861</v>
      </c>
      <c r="J362" s="1">
        <v>1.0</v>
      </c>
      <c r="K362" s="1" t="s">
        <v>7</v>
      </c>
      <c r="L362" s="1">
        <v>-0.0401</v>
      </c>
      <c r="M362" s="1">
        <v>-0.0387</v>
      </c>
      <c r="N362" s="1">
        <v>-0.0389</v>
      </c>
      <c r="O362" s="1">
        <f t="shared" si="1"/>
        <v>-0.03923333333</v>
      </c>
      <c r="V362" s="1">
        <v>-0.0392</v>
      </c>
      <c r="W362" s="1">
        <v>8.0E-4</v>
      </c>
      <c r="X362" s="1">
        <v>1.95</v>
      </c>
      <c r="Y362" s="1">
        <v>1.0</v>
      </c>
      <c r="Z362" s="1" t="s">
        <v>48</v>
      </c>
      <c r="AE362" s="1" t="s">
        <v>8</v>
      </c>
      <c r="AF362" s="1">
        <v>-32.17176</v>
      </c>
      <c r="AG362" s="1">
        <v>-31.02137</v>
      </c>
      <c r="AH362" s="1">
        <v>-31.22205</v>
      </c>
      <c r="AP362" s="1">
        <v>-31.47173</v>
      </c>
      <c r="AQ362" s="1">
        <v>0.6144957</v>
      </c>
      <c r="AR362" s="1">
        <v>1.95</v>
      </c>
    </row>
    <row r="363" ht="14.25" customHeight="1">
      <c r="A363" s="1" t="s">
        <v>0</v>
      </c>
      <c r="B363" s="1" t="s">
        <v>45</v>
      </c>
      <c r="C363" s="1" t="s">
        <v>70</v>
      </c>
      <c r="D363" s="1" t="s">
        <v>71</v>
      </c>
      <c r="F363" s="1" t="s">
        <v>4</v>
      </c>
      <c r="G363" s="1" t="s">
        <v>13</v>
      </c>
      <c r="H363" s="1" t="s">
        <v>6</v>
      </c>
      <c r="I363" s="1">
        <v>226.502</v>
      </c>
      <c r="J363" s="1">
        <v>1.0</v>
      </c>
      <c r="K363" s="1" t="s">
        <v>7</v>
      </c>
      <c r="L363" s="1">
        <v>0.0024</v>
      </c>
      <c r="M363" s="1">
        <v>0.0012</v>
      </c>
      <c r="N363" s="1">
        <v>0.0024</v>
      </c>
      <c r="O363" s="1">
        <f t="shared" si="1"/>
        <v>0.002</v>
      </c>
      <c r="V363" s="1">
        <v>0.002</v>
      </c>
      <c r="W363" s="1">
        <v>7.0E-4</v>
      </c>
      <c r="X363" s="1">
        <v>35.89</v>
      </c>
      <c r="Y363" s="1">
        <v>1.0</v>
      </c>
      <c r="Z363" s="1" t="s">
        <v>48</v>
      </c>
      <c r="AE363" s="1" t="s">
        <v>8</v>
      </c>
      <c r="AF363" s="1">
        <v>4.509019</v>
      </c>
      <c r="AG363" s="1">
        <v>2.181698</v>
      </c>
      <c r="AH363" s="1">
        <v>4.48533</v>
      </c>
      <c r="AP363" s="1">
        <v>3.725349</v>
      </c>
      <c r="AQ363" s="1">
        <v>1.336893</v>
      </c>
      <c r="AR363" s="1">
        <v>35.89</v>
      </c>
    </row>
    <row r="364" ht="14.25" customHeight="1">
      <c r="A364" s="1" t="s">
        <v>0</v>
      </c>
      <c r="B364" s="1" t="s">
        <v>45</v>
      </c>
      <c r="C364" s="1" t="s">
        <v>70</v>
      </c>
      <c r="D364" s="1" t="s">
        <v>71</v>
      </c>
      <c r="F364" s="1" t="s">
        <v>4</v>
      </c>
      <c r="G364" s="1" t="s">
        <v>14</v>
      </c>
      <c r="H364" s="1" t="s">
        <v>6</v>
      </c>
      <c r="I364" s="1">
        <v>228.616</v>
      </c>
      <c r="J364" s="1">
        <v>1.0</v>
      </c>
      <c r="K364" s="1" t="s">
        <v>7</v>
      </c>
      <c r="L364" s="1">
        <v>0.0081</v>
      </c>
      <c r="M364" s="1">
        <v>0.0109</v>
      </c>
      <c r="N364" s="1">
        <v>0.0112</v>
      </c>
      <c r="O364" s="1">
        <f t="shared" si="1"/>
        <v>0.01006666667</v>
      </c>
      <c r="V364" s="1">
        <v>0.0101</v>
      </c>
      <c r="W364" s="1">
        <v>0.0017</v>
      </c>
      <c r="X364" s="1">
        <v>16.87</v>
      </c>
      <c r="Y364" s="1">
        <v>1.0</v>
      </c>
      <c r="Z364" s="1" t="s">
        <v>48</v>
      </c>
      <c r="AE364" s="1" t="s">
        <v>8</v>
      </c>
      <c r="AF364" s="1">
        <v>6.931461</v>
      </c>
      <c r="AG364" s="1">
        <v>9.346357</v>
      </c>
      <c r="AH364" s="1">
        <v>9.533002</v>
      </c>
      <c r="AP364" s="1">
        <v>8.603607</v>
      </c>
      <c r="AQ364" s="1">
        <v>1.451124</v>
      </c>
      <c r="AR364" s="1">
        <v>16.87</v>
      </c>
    </row>
    <row r="365" ht="14.25" customHeight="1">
      <c r="A365" s="1" t="s">
        <v>0</v>
      </c>
      <c r="B365" s="1" t="s">
        <v>45</v>
      </c>
      <c r="C365" s="1" t="s">
        <v>70</v>
      </c>
      <c r="D365" s="1" t="s">
        <v>71</v>
      </c>
      <c r="F365" s="1" t="s">
        <v>4</v>
      </c>
      <c r="G365" s="1" t="s">
        <v>15</v>
      </c>
      <c r="H365" s="1" t="s">
        <v>6</v>
      </c>
      <c r="I365" s="1">
        <v>267.716</v>
      </c>
      <c r="J365" s="1">
        <v>1.0</v>
      </c>
      <c r="K365" s="1" t="s">
        <v>7</v>
      </c>
      <c r="L365" s="1">
        <v>0.0215</v>
      </c>
      <c r="M365" s="1">
        <v>0.0212</v>
      </c>
      <c r="N365" s="1">
        <v>0.021</v>
      </c>
      <c r="O365" s="1">
        <f t="shared" si="1"/>
        <v>0.02123333333</v>
      </c>
      <c r="V365" s="1">
        <v>0.0212</v>
      </c>
      <c r="W365" s="1">
        <v>2.0E-4</v>
      </c>
      <c r="X365" s="1">
        <v>1.1</v>
      </c>
      <c r="Y365" s="1">
        <v>1.0</v>
      </c>
      <c r="Z365" s="1" t="s">
        <v>48</v>
      </c>
      <c r="AE365" s="1" t="s">
        <v>8</v>
      </c>
      <c r="AF365" s="1">
        <v>68.93837</v>
      </c>
      <c r="AG365" s="1">
        <v>68.18937</v>
      </c>
      <c r="AH365" s="1">
        <v>67.43204</v>
      </c>
      <c r="AP365" s="1">
        <v>68.18659</v>
      </c>
      <c r="AQ365" s="1">
        <v>0.7531689</v>
      </c>
      <c r="AR365" s="1">
        <v>1.1</v>
      </c>
    </row>
    <row r="366" ht="14.25" customHeight="1">
      <c r="A366" s="1" t="s">
        <v>0</v>
      </c>
      <c r="B366" s="1" t="s">
        <v>45</v>
      </c>
      <c r="C366" s="1" t="s">
        <v>70</v>
      </c>
      <c r="D366" s="1" t="s">
        <v>71</v>
      </c>
      <c r="F366" s="1" t="s">
        <v>4</v>
      </c>
      <c r="G366" s="1" t="s">
        <v>16</v>
      </c>
      <c r="H366" s="1" t="s">
        <v>6</v>
      </c>
      <c r="I366" s="1">
        <v>324.754</v>
      </c>
      <c r="J366" s="1">
        <v>1.0</v>
      </c>
      <c r="K366" s="1" t="s">
        <v>7</v>
      </c>
      <c r="L366" s="1">
        <v>0.0103</v>
      </c>
      <c r="M366" s="1">
        <v>0.0105</v>
      </c>
      <c r="N366" s="1">
        <v>0.0137</v>
      </c>
      <c r="O366" s="1">
        <f t="shared" si="1"/>
        <v>0.0115</v>
      </c>
      <c r="V366" s="1">
        <v>0.0115</v>
      </c>
      <c r="W366" s="1">
        <v>0.0019</v>
      </c>
      <c r="X366" s="1">
        <v>16.25</v>
      </c>
      <c r="Y366" s="1">
        <v>1.0</v>
      </c>
      <c r="Z366" s="1" t="s">
        <v>48</v>
      </c>
      <c r="AE366" s="1" t="s">
        <v>8</v>
      </c>
      <c r="AF366" s="1">
        <v>35.51278</v>
      </c>
      <c r="AG366" s="1">
        <v>36.18647</v>
      </c>
      <c r="AH366" s="1">
        <v>46.97021</v>
      </c>
      <c r="AP366" s="1">
        <v>39.55649</v>
      </c>
      <c r="AQ366" s="1">
        <v>6.429306</v>
      </c>
      <c r="AR366" s="1">
        <v>16.25</v>
      </c>
    </row>
    <row r="367" ht="14.25" customHeight="1">
      <c r="A367" s="1" t="s">
        <v>0</v>
      </c>
      <c r="B367" s="1" t="s">
        <v>45</v>
      </c>
      <c r="C367" s="1" t="s">
        <v>70</v>
      </c>
      <c r="D367" s="1" t="s">
        <v>71</v>
      </c>
      <c r="F367" s="1" t="s">
        <v>4</v>
      </c>
      <c r="G367" s="1" t="s">
        <v>17</v>
      </c>
      <c r="H367" s="1" t="s">
        <v>6</v>
      </c>
      <c r="I367" s="1">
        <v>234.349</v>
      </c>
      <c r="J367" s="1">
        <v>1.0</v>
      </c>
      <c r="K367" s="1" t="s">
        <v>7</v>
      </c>
      <c r="L367" s="1">
        <v>4.84</v>
      </c>
      <c r="M367" s="1">
        <v>4.78</v>
      </c>
      <c r="N367" s="1">
        <v>4.73</v>
      </c>
      <c r="O367" s="1">
        <f t="shared" si="1"/>
        <v>4.783333333</v>
      </c>
      <c r="V367" s="1">
        <v>4.78</v>
      </c>
      <c r="W367" s="1">
        <v>0.0575</v>
      </c>
      <c r="X367" s="1">
        <v>1.2</v>
      </c>
      <c r="Y367" s="1">
        <v>1.0</v>
      </c>
      <c r="AE367" s="1" t="s">
        <v>8</v>
      </c>
      <c r="AF367" s="1">
        <v>6589.582</v>
      </c>
      <c r="AG367" s="1">
        <v>6498.828</v>
      </c>
      <c r="AH367" s="1">
        <v>6433.957</v>
      </c>
      <c r="AP367" s="1">
        <v>6507.455</v>
      </c>
      <c r="AQ367" s="1">
        <v>78.17044</v>
      </c>
      <c r="AR367" s="1">
        <v>1.2</v>
      </c>
    </row>
    <row r="368" ht="14.25" customHeight="1">
      <c r="A368" s="1" t="s">
        <v>0</v>
      </c>
      <c r="B368" s="1" t="s">
        <v>45</v>
      </c>
      <c r="C368" s="1" t="s">
        <v>70</v>
      </c>
      <c r="D368" s="1" t="s">
        <v>71</v>
      </c>
      <c r="F368" s="1" t="s">
        <v>4</v>
      </c>
      <c r="G368" s="1" t="s">
        <v>18</v>
      </c>
      <c r="H368" s="1" t="s">
        <v>6</v>
      </c>
      <c r="I368" s="1">
        <v>769.896</v>
      </c>
      <c r="J368" s="1">
        <v>1.0</v>
      </c>
      <c r="K368" s="1" t="s">
        <v>7</v>
      </c>
      <c r="L368" s="1">
        <v>2.47</v>
      </c>
      <c r="M368" s="1">
        <v>2.17</v>
      </c>
      <c r="N368" s="1">
        <v>1.81</v>
      </c>
      <c r="O368" s="1">
        <f t="shared" si="1"/>
        <v>2.15</v>
      </c>
      <c r="V368" s="1">
        <v>2.15</v>
      </c>
      <c r="W368" s="1">
        <v>0.332</v>
      </c>
      <c r="X368" s="1">
        <v>15.44</v>
      </c>
      <c r="Y368" s="1">
        <v>1.0</v>
      </c>
      <c r="AE368" s="1" t="s">
        <v>8</v>
      </c>
      <c r="AF368" s="1">
        <v>2117.137</v>
      </c>
      <c r="AG368" s="1">
        <v>1857.593</v>
      </c>
      <c r="AH368" s="1">
        <v>1549.319</v>
      </c>
      <c r="AP368" s="1">
        <v>1841.35</v>
      </c>
      <c r="AQ368" s="1">
        <v>284.2574</v>
      </c>
      <c r="AR368" s="1">
        <v>15.44</v>
      </c>
    </row>
    <row r="369" ht="14.25" customHeight="1">
      <c r="A369" s="1" t="s">
        <v>0</v>
      </c>
      <c r="B369" s="1" t="s">
        <v>45</v>
      </c>
      <c r="C369" s="1" t="s">
        <v>70</v>
      </c>
      <c r="D369" s="1" t="s">
        <v>71</v>
      </c>
      <c r="F369" s="1" t="s">
        <v>4</v>
      </c>
      <c r="G369" s="1" t="s">
        <v>19</v>
      </c>
      <c r="H369" s="1" t="s">
        <v>6</v>
      </c>
      <c r="I369" s="1">
        <v>257.61</v>
      </c>
      <c r="J369" s="1">
        <v>1.0</v>
      </c>
      <c r="K369" s="1" t="s">
        <v>7</v>
      </c>
      <c r="L369" s="1">
        <v>0.15</v>
      </c>
      <c r="M369" s="1">
        <v>0.146</v>
      </c>
      <c r="N369" s="1">
        <v>0.143</v>
      </c>
      <c r="O369" s="1">
        <f t="shared" si="1"/>
        <v>0.1463333333</v>
      </c>
      <c r="V369" s="1">
        <v>0.146</v>
      </c>
      <c r="W369" s="1">
        <v>0.0035</v>
      </c>
      <c r="X369" s="1">
        <v>2.39</v>
      </c>
      <c r="Y369" s="1">
        <v>1.0</v>
      </c>
      <c r="AE369" s="1" t="s">
        <v>8</v>
      </c>
      <c r="AF369" s="1">
        <v>1383.216</v>
      </c>
      <c r="AG369" s="1">
        <v>1349.233</v>
      </c>
      <c r="AH369" s="1">
        <v>1318.649</v>
      </c>
      <c r="AP369" s="1">
        <v>1350.366</v>
      </c>
      <c r="AQ369" s="1">
        <v>32.2987</v>
      </c>
      <c r="AR369" s="1">
        <v>2.39</v>
      </c>
    </row>
    <row r="370" ht="14.25" customHeight="1">
      <c r="A370" s="1" t="s">
        <v>0</v>
      </c>
      <c r="B370" s="1" t="s">
        <v>45</v>
      </c>
      <c r="C370" s="1" t="s">
        <v>70</v>
      </c>
      <c r="D370" s="1" t="s">
        <v>71</v>
      </c>
      <c r="F370" s="1" t="s">
        <v>4</v>
      </c>
      <c r="G370" s="1" t="s">
        <v>20</v>
      </c>
      <c r="H370" s="1" t="s">
        <v>6</v>
      </c>
      <c r="I370" s="1">
        <v>281.615</v>
      </c>
      <c r="J370" s="1">
        <v>1.0</v>
      </c>
      <c r="K370" s="1" t="s">
        <v>7</v>
      </c>
      <c r="L370" s="1">
        <v>-1.36</v>
      </c>
      <c r="M370" s="1">
        <v>-1.35</v>
      </c>
      <c r="N370" s="1">
        <v>-1.34</v>
      </c>
      <c r="O370" s="1">
        <f t="shared" si="1"/>
        <v>-1.35</v>
      </c>
      <c r="V370" s="1">
        <v>-1.35</v>
      </c>
      <c r="W370" s="1">
        <v>0.0083</v>
      </c>
      <c r="X370" s="1">
        <v>0.61</v>
      </c>
      <c r="Y370" s="1">
        <v>1.0</v>
      </c>
      <c r="Z370" s="1" t="s">
        <v>48</v>
      </c>
      <c r="AE370" s="1" t="s">
        <v>8</v>
      </c>
      <c r="AF370" s="1">
        <v>-2203.151</v>
      </c>
      <c r="AG370" s="1">
        <v>-2182.834</v>
      </c>
      <c r="AH370" s="1">
        <v>-2177.918</v>
      </c>
      <c r="AP370" s="1">
        <v>-2187.968</v>
      </c>
      <c r="AQ370" s="1">
        <v>13.37672</v>
      </c>
      <c r="AR370" s="1">
        <v>0.61</v>
      </c>
    </row>
    <row r="371" ht="14.25" customHeight="1">
      <c r="A371" s="1" t="s">
        <v>0</v>
      </c>
      <c r="B371" s="1" t="s">
        <v>45</v>
      </c>
      <c r="C371" s="1" t="s">
        <v>70</v>
      </c>
      <c r="D371" s="1" t="s">
        <v>71</v>
      </c>
      <c r="F371" s="1" t="s">
        <v>4</v>
      </c>
      <c r="G371" s="1" t="s">
        <v>21</v>
      </c>
      <c r="H371" s="1" t="s">
        <v>6</v>
      </c>
      <c r="I371" s="1">
        <v>231.604</v>
      </c>
      <c r="J371" s="1">
        <v>1.0</v>
      </c>
      <c r="K371" s="1" t="s">
        <v>7</v>
      </c>
      <c r="L371" s="1">
        <v>0.0089</v>
      </c>
      <c r="M371" s="1">
        <v>0.0066</v>
      </c>
      <c r="N371" s="1">
        <v>0.0077</v>
      </c>
      <c r="O371" s="1">
        <f t="shared" si="1"/>
        <v>0.007733333333</v>
      </c>
      <c r="V371" s="1">
        <v>0.0077</v>
      </c>
      <c r="W371" s="1">
        <v>0.0012</v>
      </c>
      <c r="X371" s="1">
        <v>15.23</v>
      </c>
      <c r="Y371" s="1">
        <v>1.0</v>
      </c>
      <c r="Z371" s="1" t="s">
        <v>48</v>
      </c>
      <c r="AE371" s="1" t="s">
        <v>8</v>
      </c>
      <c r="AF371" s="1">
        <v>10.3469</v>
      </c>
      <c r="AG371" s="1">
        <v>7.617281</v>
      </c>
      <c r="AH371" s="1">
        <v>8.921049</v>
      </c>
      <c r="AP371" s="1">
        <v>8.961742</v>
      </c>
      <c r="AQ371" s="1">
        <v>1.365262</v>
      </c>
      <c r="AR371" s="1">
        <v>15.23</v>
      </c>
    </row>
    <row r="372" ht="14.25" customHeight="1">
      <c r="A372" s="1" t="s">
        <v>0</v>
      </c>
      <c r="B372" s="1" t="s">
        <v>45</v>
      </c>
      <c r="C372" s="1" t="s">
        <v>70</v>
      </c>
      <c r="D372" s="1" t="s">
        <v>71</v>
      </c>
      <c r="F372" s="1" t="s">
        <v>4</v>
      </c>
      <c r="G372" s="1" t="s">
        <v>22</v>
      </c>
      <c r="H372" s="1" t="s">
        <v>6</v>
      </c>
      <c r="I372" s="1">
        <v>220.353</v>
      </c>
      <c r="J372" s="1">
        <v>1.0</v>
      </c>
      <c r="K372" s="1" t="s">
        <v>7</v>
      </c>
      <c r="L372" s="1">
        <v>0.0258</v>
      </c>
      <c r="M372" s="1">
        <v>0.0189</v>
      </c>
      <c r="N372" s="1">
        <v>0.0177</v>
      </c>
      <c r="O372" s="1">
        <f t="shared" si="1"/>
        <v>0.0208</v>
      </c>
      <c r="V372" s="1">
        <v>0.0208</v>
      </c>
      <c r="W372" s="1">
        <v>0.0044</v>
      </c>
      <c r="X372" s="1">
        <v>20.92</v>
      </c>
      <c r="Y372" s="1">
        <v>1.0</v>
      </c>
      <c r="Z372" s="1" t="s">
        <v>48</v>
      </c>
      <c r="AE372" s="1" t="s">
        <v>8</v>
      </c>
      <c r="AF372" s="1">
        <v>6.651931</v>
      </c>
      <c r="AG372" s="1">
        <v>4.888155</v>
      </c>
      <c r="AH372" s="1">
        <v>4.565552</v>
      </c>
      <c r="AP372" s="1">
        <v>5.368546</v>
      </c>
      <c r="AQ372" s="1">
        <v>1.123087</v>
      </c>
      <c r="AR372" s="1">
        <v>20.92</v>
      </c>
    </row>
    <row r="373" ht="14.25" customHeight="1">
      <c r="A373" s="1" t="s">
        <v>0</v>
      </c>
      <c r="B373" s="1" t="s">
        <v>45</v>
      </c>
      <c r="C373" s="1" t="s">
        <v>70</v>
      </c>
      <c r="D373" s="1" t="s">
        <v>71</v>
      </c>
      <c r="F373" s="1" t="s">
        <v>4</v>
      </c>
      <c r="G373" s="1" t="s">
        <v>23</v>
      </c>
      <c r="H373" s="1" t="s">
        <v>6</v>
      </c>
      <c r="I373" s="1">
        <v>231.147</v>
      </c>
      <c r="J373" s="1">
        <v>1.0</v>
      </c>
      <c r="K373" s="1" t="s">
        <v>7</v>
      </c>
      <c r="L373" s="1">
        <v>-0.0573</v>
      </c>
      <c r="M373" s="1">
        <v>-0.0568</v>
      </c>
      <c r="N373" s="1">
        <v>-0.0606</v>
      </c>
      <c r="O373" s="1">
        <f t="shared" si="1"/>
        <v>-0.05823333333</v>
      </c>
      <c r="V373" s="1">
        <v>-0.0583</v>
      </c>
      <c r="W373" s="1">
        <v>0.0021</v>
      </c>
      <c r="X373" s="1">
        <v>3.55</v>
      </c>
      <c r="Y373" s="1">
        <v>1.0</v>
      </c>
      <c r="Z373" s="1" t="s">
        <v>48</v>
      </c>
      <c r="AE373" s="1" t="s">
        <v>8</v>
      </c>
      <c r="AF373" s="1">
        <v>-38.08216</v>
      </c>
      <c r="AG373" s="1">
        <v>-37.73843</v>
      </c>
      <c r="AH373" s="1">
        <v>-40.27301</v>
      </c>
      <c r="AP373" s="1">
        <v>-38.69787</v>
      </c>
      <c r="AQ373" s="1">
        <v>1.374901</v>
      </c>
      <c r="AR373" s="1">
        <v>3.55</v>
      </c>
    </row>
    <row r="374" ht="14.25" customHeight="1">
      <c r="A374" s="1" t="s">
        <v>0</v>
      </c>
      <c r="B374" s="1" t="s">
        <v>45</v>
      </c>
      <c r="C374" s="1" t="s">
        <v>70</v>
      </c>
      <c r="D374" s="1" t="s">
        <v>71</v>
      </c>
      <c r="F374" s="1" t="s">
        <v>4</v>
      </c>
      <c r="G374" s="1" t="s">
        <v>24</v>
      </c>
      <c r="H374" s="1" t="s">
        <v>6</v>
      </c>
      <c r="I374" s="1">
        <v>203.985</v>
      </c>
      <c r="J374" s="1">
        <v>1.0</v>
      </c>
      <c r="K374" s="1" t="s">
        <v>7</v>
      </c>
      <c r="L374" s="1">
        <v>-0.045</v>
      </c>
      <c r="M374" s="1">
        <v>-0.0547</v>
      </c>
      <c r="N374" s="1">
        <v>-0.0594</v>
      </c>
      <c r="O374" s="1">
        <f t="shared" si="1"/>
        <v>-0.05303333333</v>
      </c>
      <c r="V374" s="1">
        <v>-0.053</v>
      </c>
      <c r="W374" s="1">
        <v>0.0074</v>
      </c>
      <c r="X374" s="1">
        <v>13.88</v>
      </c>
      <c r="Y374" s="1">
        <v>1.0</v>
      </c>
      <c r="Z374" s="1" t="s">
        <v>48</v>
      </c>
      <c r="AE374" s="1" t="s">
        <v>8</v>
      </c>
      <c r="AF374" s="1">
        <v>-1.456512</v>
      </c>
      <c r="AG374" s="1">
        <v>-1.770647</v>
      </c>
      <c r="AH374" s="1">
        <v>-1.924177</v>
      </c>
      <c r="AP374" s="1">
        <v>-1.717112</v>
      </c>
      <c r="AQ374" s="1">
        <v>0.2383842</v>
      </c>
      <c r="AR374" s="1">
        <v>13.88</v>
      </c>
    </row>
    <row r="375" ht="14.25" customHeight="1">
      <c r="A375" s="1" t="s">
        <v>0</v>
      </c>
      <c r="B375" s="1" t="s">
        <v>45</v>
      </c>
      <c r="C375" s="1" t="s">
        <v>70</v>
      </c>
      <c r="D375" s="1" t="s">
        <v>71</v>
      </c>
      <c r="F375" s="1" t="s">
        <v>4</v>
      </c>
      <c r="G375" s="1" t="s">
        <v>25</v>
      </c>
      <c r="H375" s="1" t="s">
        <v>6</v>
      </c>
      <c r="I375" s="1">
        <v>189.989</v>
      </c>
      <c r="J375" s="1">
        <v>1.0</v>
      </c>
      <c r="K375" s="1" t="s">
        <v>7</v>
      </c>
      <c r="L375" s="1">
        <v>0.0092</v>
      </c>
      <c r="M375" s="1">
        <v>-0.002</v>
      </c>
      <c r="N375" s="1">
        <v>0.0069</v>
      </c>
      <c r="O375" s="1">
        <f t="shared" si="1"/>
        <v>0.0047</v>
      </c>
      <c r="V375" s="1">
        <v>0.0047</v>
      </c>
      <c r="W375" s="1">
        <v>0.0059</v>
      </c>
      <c r="X375" s="1">
        <v>125.68</v>
      </c>
      <c r="Y375" s="1">
        <v>1.0</v>
      </c>
      <c r="Z375" s="1" t="s">
        <v>48</v>
      </c>
      <c r="AE375" s="1" t="s">
        <v>8</v>
      </c>
      <c r="AF375" s="1">
        <v>0.5122752</v>
      </c>
      <c r="AG375" s="1">
        <v>-0.1105634</v>
      </c>
      <c r="AH375" s="1">
        <v>0.3828071</v>
      </c>
      <c r="AP375" s="1">
        <v>0.2615063</v>
      </c>
      <c r="AQ375" s="1">
        <v>0.32866</v>
      </c>
      <c r="AR375" s="1">
        <v>125.68</v>
      </c>
    </row>
    <row r="376" ht="14.25" customHeight="1">
      <c r="A376" s="1" t="s">
        <v>0</v>
      </c>
      <c r="B376" s="1" t="s">
        <v>45</v>
      </c>
      <c r="C376" s="1" t="s">
        <v>70</v>
      </c>
      <c r="D376" s="1" t="s">
        <v>71</v>
      </c>
      <c r="F376" s="1" t="s">
        <v>4</v>
      </c>
      <c r="G376" s="1" t="s">
        <v>26</v>
      </c>
      <c r="H376" s="1" t="s">
        <v>6</v>
      </c>
      <c r="I376" s="1">
        <v>351.924</v>
      </c>
      <c r="J376" s="1">
        <v>1.0</v>
      </c>
      <c r="K376" s="1" t="s">
        <v>7</v>
      </c>
      <c r="L376" s="1">
        <v>0.465</v>
      </c>
      <c r="M376" s="1">
        <v>0.487</v>
      </c>
      <c r="N376" s="1">
        <v>0.467</v>
      </c>
      <c r="O376" s="1">
        <f t="shared" si="1"/>
        <v>0.473</v>
      </c>
      <c r="V376" s="1">
        <v>0.473</v>
      </c>
      <c r="W376" s="1">
        <v>0.0122</v>
      </c>
      <c r="X376" s="1">
        <v>2.58</v>
      </c>
      <c r="Y376" s="1">
        <v>1.0</v>
      </c>
      <c r="Z376" s="1" t="s">
        <v>48</v>
      </c>
      <c r="AE376" s="1" t="s">
        <v>8</v>
      </c>
      <c r="AF376" s="1">
        <v>104.8159</v>
      </c>
      <c r="AG376" s="1">
        <v>109.7409</v>
      </c>
      <c r="AH376" s="1">
        <v>105.1545</v>
      </c>
      <c r="AP376" s="1">
        <v>106.5704</v>
      </c>
      <c r="AQ376" s="1">
        <v>2.750897</v>
      </c>
      <c r="AR376" s="1">
        <v>2.58</v>
      </c>
    </row>
    <row r="377" ht="14.25" customHeight="1">
      <c r="A377" s="1" t="s">
        <v>0</v>
      </c>
      <c r="B377" s="1" t="s">
        <v>45</v>
      </c>
      <c r="C377" s="1" t="s">
        <v>70</v>
      </c>
      <c r="D377" s="1" t="s">
        <v>71</v>
      </c>
      <c r="F377" s="1" t="s">
        <v>4</v>
      </c>
      <c r="G377" s="1" t="s">
        <v>27</v>
      </c>
      <c r="H377" s="1" t="s">
        <v>6</v>
      </c>
      <c r="I377" s="1">
        <v>311.071</v>
      </c>
      <c r="J377" s="1">
        <v>1.0</v>
      </c>
      <c r="K377" s="1" t="s">
        <v>7</v>
      </c>
      <c r="L377" s="1">
        <v>0.0104</v>
      </c>
      <c r="M377" s="1">
        <v>0.0106</v>
      </c>
      <c r="N377" s="1">
        <v>0.0118</v>
      </c>
      <c r="O377" s="1">
        <f t="shared" si="1"/>
        <v>0.01093333333</v>
      </c>
      <c r="V377" s="1">
        <v>0.0109</v>
      </c>
      <c r="W377" s="1">
        <v>8.0E-4</v>
      </c>
      <c r="X377" s="1">
        <v>7.14</v>
      </c>
      <c r="Y377" s="1">
        <v>1.0</v>
      </c>
      <c r="Z377" s="1" t="s">
        <v>48</v>
      </c>
      <c r="AE377" s="1" t="s">
        <v>8</v>
      </c>
      <c r="AF377" s="1">
        <v>43.58827</v>
      </c>
      <c r="AG377" s="1">
        <v>44.4468</v>
      </c>
      <c r="AH377" s="1">
        <v>49.64225</v>
      </c>
      <c r="AP377" s="1">
        <v>45.89244</v>
      </c>
      <c r="AQ377" s="1">
        <v>3.275677</v>
      </c>
      <c r="AR377" s="1">
        <v>7.14</v>
      </c>
    </row>
    <row r="378" ht="14.25" customHeight="1">
      <c r="A378" s="1" t="s">
        <v>0</v>
      </c>
      <c r="B378" s="1" t="s">
        <v>45</v>
      </c>
      <c r="C378" s="1" t="s">
        <v>70</v>
      </c>
      <c r="D378" s="1" t="s">
        <v>71</v>
      </c>
      <c r="F378" s="1" t="s">
        <v>4</v>
      </c>
      <c r="G378" s="1" t="s">
        <v>28</v>
      </c>
      <c r="H378" s="1" t="s">
        <v>6</v>
      </c>
      <c r="I378" s="1">
        <v>213.856</v>
      </c>
      <c r="J378" s="1">
        <v>1.0</v>
      </c>
      <c r="K378" s="1" t="s">
        <v>7</v>
      </c>
      <c r="L378" s="1">
        <v>0.0622</v>
      </c>
      <c r="M378" s="1">
        <v>0.0636</v>
      </c>
      <c r="N378" s="1">
        <v>0.0635</v>
      </c>
      <c r="O378" s="1">
        <f t="shared" si="1"/>
        <v>0.0631</v>
      </c>
      <c r="V378" s="1">
        <v>0.0631</v>
      </c>
      <c r="W378" s="1">
        <v>8.0E-4</v>
      </c>
      <c r="X378" s="1">
        <v>1.24</v>
      </c>
      <c r="Y378" s="1">
        <v>1.0</v>
      </c>
      <c r="AE378" s="1" t="s">
        <v>8</v>
      </c>
      <c r="AF378" s="1">
        <v>140.0466</v>
      </c>
      <c r="AG378" s="1">
        <v>143.2846</v>
      </c>
      <c r="AH378" s="1">
        <v>142.8966</v>
      </c>
      <c r="AP378" s="1">
        <v>142.0759</v>
      </c>
      <c r="AQ378" s="1">
        <v>1.768133</v>
      </c>
      <c r="AR378" s="1">
        <v>1.24</v>
      </c>
    </row>
    <row r="379" ht="14.25" customHeight="1">
      <c r="A379" s="1" t="s">
        <v>0</v>
      </c>
      <c r="B379" s="1" t="s">
        <v>45</v>
      </c>
      <c r="C379" s="1" t="s">
        <v>72</v>
      </c>
      <c r="D379" s="1" t="s">
        <v>73</v>
      </c>
      <c r="F379" s="1" t="s">
        <v>4</v>
      </c>
      <c r="G379" s="1" t="s">
        <v>5</v>
      </c>
      <c r="H379" s="1" t="s">
        <v>6</v>
      </c>
      <c r="I379" s="1">
        <v>328.068</v>
      </c>
      <c r="J379" s="1">
        <v>1.0</v>
      </c>
      <c r="K379" s="1" t="s">
        <v>7</v>
      </c>
      <c r="L379" s="1">
        <v>0.0051</v>
      </c>
      <c r="M379" s="1">
        <v>0.0048</v>
      </c>
      <c r="N379" s="1">
        <v>0.0035</v>
      </c>
      <c r="O379" s="1">
        <f t="shared" si="1"/>
        <v>0.004466666667</v>
      </c>
      <c r="V379" s="1">
        <v>0.0045</v>
      </c>
      <c r="W379" s="1">
        <v>8.0E-4</v>
      </c>
      <c r="X379" s="1">
        <v>18.9</v>
      </c>
      <c r="Y379" s="1">
        <v>1.0</v>
      </c>
      <c r="Z379" s="1" t="s">
        <v>48</v>
      </c>
      <c r="AE379" s="1" t="s">
        <v>8</v>
      </c>
      <c r="AF379" s="1">
        <v>9.633735</v>
      </c>
      <c r="AG379" s="1">
        <v>8.915717</v>
      </c>
      <c r="AH379" s="1">
        <v>6.60121</v>
      </c>
      <c r="AP379" s="1">
        <v>8.383554</v>
      </c>
      <c r="AQ379" s="1">
        <v>1.584756</v>
      </c>
      <c r="AR379" s="1">
        <v>18.9</v>
      </c>
    </row>
    <row r="380" ht="14.25" customHeight="1">
      <c r="A380" s="1" t="s">
        <v>0</v>
      </c>
      <c r="B380" s="1" t="s">
        <v>45</v>
      </c>
      <c r="C380" s="1" t="s">
        <v>72</v>
      </c>
      <c r="D380" s="1" t="s">
        <v>73</v>
      </c>
      <c r="F380" s="1" t="s">
        <v>4</v>
      </c>
      <c r="G380" s="1" t="s">
        <v>9</v>
      </c>
      <c r="H380" s="1" t="s">
        <v>6</v>
      </c>
      <c r="I380" s="1">
        <v>394.403</v>
      </c>
      <c r="J380" s="1">
        <v>1.0</v>
      </c>
      <c r="K380" s="1" t="s">
        <v>7</v>
      </c>
      <c r="L380" s="1">
        <v>0.756</v>
      </c>
      <c r="M380" s="1">
        <v>0.696</v>
      </c>
      <c r="N380" s="1">
        <v>0.623</v>
      </c>
      <c r="O380" s="1">
        <f t="shared" si="1"/>
        <v>0.6916666667</v>
      </c>
      <c r="V380" s="1">
        <v>0.692</v>
      </c>
      <c r="W380" s="1">
        <v>0.0665</v>
      </c>
      <c r="X380" s="1">
        <v>9.62</v>
      </c>
      <c r="Y380" s="1">
        <v>1.0</v>
      </c>
      <c r="Z380" s="1" t="s">
        <v>48</v>
      </c>
      <c r="AE380" s="1" t="s">
        <v>8</v>
      </c>
      <c r="AF380" s="1">
        <v>1512.832</v>
      </c>
      <c r="AG380" s="1">
        <v>1392.271</v>
      </c>
      <c r="AH380" s="1">
        <v>1247.049</v>
      </c>
      <c r="AP380" s="1">
        <v>1384.051</v>
      </c>
      <c r="AQ380" s="1">
        <v>133.0818</v>
      </c>
      <c r="AR380" s="1">
        <v>9.62</v>
      </c>
    </row>
    <row r="381" ht="14.25" customHeight="1">
      <c r="A381" s="1" t="s">
        <v>0</v>
      </c>
      <c r="B381" s="1" t="s">
        <v>45</v>
      </c>
      <c r="C381" s="1" t="s">
        <v>72</v>
      </c>
      <c r="D381" s="1" t="s">
        <v>73</v>
      </c>
      <c r="F381" s="1" t="s">
        <v>4</v>
      </c>
      <c r="G381" s="1" t="s">
        <v>10</v>
      </c>
      <c r="H381" s="1" t="s">
        <v>6</v>
      </c>
      <c r="I381" s="1">
        <v>228.812</v>
      </c>
      <c r="J381" s="1">
        <v>1.0</v>
      </c>
      <c r="K381" s="1" t="s">
        <v>7</v>
      </c>
      <c r="L381" s="1">
        <v>0.0066</v>
      </c>
      <c r="M381" s="1">
        <v>0.0068</v>
      </c>
      <c r="N381" s="1">
        <v>0.0085</v>
      </c>
      <c r="O381" s="1">
        <f t="shared" si="1"/>
        <v>0.0073</v>
      </c>
      <c r="V381" s="1">
        <v>0.0073</v>
      </c>
      <c r="W381" s="1">
        <v>0.0011</v>
      </c>
      <c r="X381" s="1">
        <v>14.66</v>
      </c>
      <c r="Y381" s="1">
        <v>1.0</v>
      </c>
      <c r="Z381" s="1" t="s">
        <v>48</v>
      </c>
      <c r="AE381" s="1" t="s">
        <v>8</v>
      </c>
      <c r="AF381" s="1">
        <v>11.72708</v>
      </c>
      <c r="AG381" s="1">
        <v>12.20084</v>
      </c>
      <c r="AH381" s="1">
        <v>15.2543</v>
      </c>
      <c r="AP381" s="1">
        <v>13.06074</v>
      </c>
      <c r="AQ381" s="1">
        <v>1.91439</v>
      </c>
      <c r="AR381" s="1">
        <v>14.66</v>
      </c>
    </row>
    <row r="382" ht="14.25" customHeight="1">
      <c r="A382" s="1" t="s">
        <v>0</v>
      </c>
      <c r="B382" s="1" t="s">
        <v>45</v>
      </c>
      <c r="C382" s="1" t="s">
        <v>72</v>
      </c>
      <c r="D382" s="1" t="s">
        <v>73</v>
      </c>
      <c r="F382" s="1" t="s">
        <v>4</v>
      </c>
      <c r="G382" s="1" t="s">
        <v>11</v>
      </c>
      <c r="H382" s="1" t="s">
        <v>6</v>
      </c>
      <c r="I382" s="1">
        <v>233.527</v>
      </c>
      <c r="J382" s="1">
        <v>1.0</v>
      </c>
      <c r="K382" s="1" t="s">
        <v>7</v>
      </c>
      <c r="L382" s="1">
        <v>0.0992</v>
      </c>
      <c r="M382" s="1">
        <v>0.0978</v>
      </c>
      <c r="N382" s="1">
        <v>0.0911</v>
      </c>
      <c r="O382" s="1">
        <f t="shared" si="1"/>
        <v>0.09603333333</v>
      </c>
      <c r="V382" s="1">
        <v>0.0961</v>
      </c>
      <c r="W382" s="1">
        <v>0.0043</v>
      </c>
      <c r="X382" s="1">
        <v>4.49</v>
      </c>
      <c r="Y382" s="1">
        <v>1.0</v>
      </c>
      <c r="Z382" s="1" t="s">
        <v>48</v>
      </c>
      <c r="AE382" s="1" t="s">
        <v>8</v>
      </c>
      <c r="AF382" s="1">
        <v>305.7732</v>
      </c>
      <c r="AG382" s="1">
        <v>301.5043</v>
      </c>
      <c r="AH382" s="1">
        <v>280.9093</v>
      </c>
      <c r="AP382" s="1">
        <v>296.0623</v>
      </c>
      <c r="AQ382" s="1">
        <v>13.29527</v>
      </c>
      <c r="AR382" s="1">
        <v>4.49</v>
      </c>
    </row>
    <row r="383" ht="14.25" customHeight="1">
      <c r="A383" s="1" t="s">
        <v>0</v>
      </c>
      <c r="B383" s="1" t="s">
        <v>45</v>
      </c>
      <c r="C383" s="1" t="s">
        <v>72</v>
      </c>
      <c r="D383" s="1" t="s">
        <v>73</v>
      </c>
      <c r="F383" s="1" t="s">
        <v>4</v>
      </c>
      <c r="G383" s="1" t="s">
        <v>12</v>
      </c>
      <c r="H383" s="1" t="s">
        <v>6</v>
      </c>
      <c r="I383" s="1">
        <v>234.861</v>
      </c>
      <c r="J383" s="1">
        <v>1.0</v>
      </c>
      <c r="K383" s="1" t="s">
        <v>7</v>
      </c>
      <c r="L383" s="1">
        <v>-0.0266</v>
      </c>
      <c r="M383" s="1">
        <v>-0.0266</v>
      </c>
      <c r="N383" s="1">
        <v>-0.0264</v>
      </c>
      <c r="O383" s="1">
        <f t="shared" si="1"/>
        <v>-0.02653333333</v>
      </c>
      <c r="V383" s="1">
        <v>-0.0265</v>
      </c>
      <c r="W383" s="1">
        <v>1.0E-4</v>
      </c>
      <c r="X383" s="1">
        <v>0.34</v>
      </c>
      <c r="Y383" s="1">
        <v>1.0</v>
      </c>
      <c r="Z383" s="1" t="s">
        <v>48</v>
      </c>
      <c r="AE383" s="1" t="s">
        <v>8</v>
      </c>
      <c r="AF383" s="1">
        <v>-21.31221</v>
      </c>
      <c r="AG383" s="1">
        <v>-21.3254</v>
      </c>
      <c r="AH383" s="1">
        <v>-21.19392</v>
      </c>
      <c r="AP383" s="1">
        <v>-21.27717</v>
      </c>
      <c r="AQ383" s="1">
        <v>0.0724033</v>
      </c>
      <c r="AR383" s="1">
        <v>0.34</v>
      </c>
    </row>
    <row r="384" ht="14.25" customHeight="1">
      <c r="A384" s="1" t="s">
        <v>0</v>
      </c>
      <c r="B384" s="1" t="s">
        <v>45</v>
      </c>
      <c r="C384" s="1" t="s">
        <v>72</v>
      </c>
      <c r="D384" s="1" t="s">
        <v>73</v>
      </c>
      <c r="F384" s="1" t="s">
        <v>4</v>
      </c>
      <c r="G384" s="1" t="s">
        <v>13</v>
      </c>
      <c r="H384" s="1" t="s">
        <v>6</v>
      </c>
      <c r="I384" s="1">
        <v>226.502</v>
      </c>
      <c r="J384" s="1">
        <v>1.0</v>
      </c>
      <c r="K384" s="1" t="s">
        <v>7</v>
      </c>
      <c r="L384" s="1">
        <v>6.0E-4</v>
      </c>
      <c r="M384" s="1">
        <v>3.0E-4</v>
      </c>
      <c r="N384" s="1">
        <v>0.0018</v>
      </c>
      <c r="O384" s="1">
        <f t="shared" si="1"/>
        <v>0.0009</v>
      </c>
      <c r="V384" s="1">
        <v>9.0E-4</v>
      </c>
      <c r="W384" s="1">
        <v>8.0E-4</v>
      </c>
      <c r="X384" s="1">
        <v>89.44</v>
      </c>
      <c r="Y384" s="1">
        <v>1.0</v>
      </c>
      <c r="Z384" s="1" t="s">
        <v>48</v>
      </c>
      <c r="AE384" s="1" t="s">
        <v>8</v>
      </c>
      <c r="AF384" s="1">
        <v>1.03237</v>
      </c>
      <c r="AG384" s="1">
        <v>0.5643095</v>
      </c>
      <c r="AH384" s="1">
        <v>3.287892</v>
      </c>
      <c r="AP384" s="1">
        <v>1.628191</v>
      </c>
      <c r="AQ384" s="1">
        <v>1.456272</v>
      </c>
      <c r="AR384" s="1">
        <v>89.44</v>
      </c>
    </row>
    <row r="385" ht="14.25" customHeight="1">
      <c r="A385" s="1" t="s">
        <v>0</v>
      </c>
      <c r="B385" s="1" t="s">
        <v>45</v>
      </c>
      <c r="C385" s="1" t="s">
        <v>72</v>
      </c>
      <c r="D385" s="1" t="s">
        <v>73</v>
      </c>
      <c r="F385" s="1" t="s">
        <v>4</v>
      </c>
      <c r="G385" s="1" t="s">
        <v>14</v>
      </c>
      <c r="H385" s="1" t="s">
        <v>6</v>
      </c>
      <c r="I385" s="1">
        <v>228.616</v>
      </c>
      <c r="J385" s="1">
        <v>1.0</v>
      </c>
      <c r="K385" s="1" t="s">
        <v>7</v>
      </c>
      <c r="L385" s="1">
        <v>0.0082</v>
      </c>
      <c r="M385" s="1">
        <v>0.0088</v>
      </c>
      <c r="N385" s="1">
        <v>0.0088</v>
      </c>
      <c r="O385" s="1">
        <f t="shared" si="1"/>
        <v>0.0086</v>
      </c>
      <c r="V385" s="1">
        <v>0.0086</v>
      </c>
      <c r="W385" s="1">
        <v>4.0E-4</v>
      </c>
      <c r="X385" s="1">
        <v>4.39</v>
      </c>
      <c r="Y385" s="1">
        <v>1.0</v>
      </c>
      <c r="Z385" s="1" t="s">
        <v>48</v>
      </c>
      <c r="AE385" s="1" t="s">
        <v>8</v>
      </c>
      <c r="AF385" s="1">
        <v>6.964004</v>
      </c>
      <c r="AG385" s="1">
        <v>7.49213</v>
      </c>
      <c r="AH385" s="1">
        <v>7.548218</v>
      </c>
      <c r="AP385" s="1">
        <v>7.334784</v>
      </c>
      <c r="AQ385" s="1">
        <v>0.3223274</v>
      </c>
      <c r="AR385" s="1">
        <v>4.39</v>
      </c>
    </row>
    <row r="386" ht="14.25" customHeight="1">
      <c r="A386" s="1" t="s">
        <v>0</v>
      </c>
      <c r="B386" s="1" t="s">
        <v>45</v>
      </c>
      <c r="C386" s="1" t="s">
        <v>72</v>
      </c>
      <c r="D386" s="1" t="s">
        <v>73</v>
      </c>
      <c r="F386" s="1" t="s">
        <v>4</v>
      </c>
      <c r="G386" s="1" t="s">
        <v>15</v>
      </c>
      <c r="H386" s="1" t="s">
        <v>6</v>
      </c>
      <c r="I386" s="1">
        <v>267.716</v>
      </c>
      <c r="J386" s="1">
        <v>1.0</v>
      </c>
      <c r="K386" s="1" t="s">
        <v>7</v>
      </c>
      <c r="L386" s="1">
        <v>0.0166</v>
      </c>
      <c r="M386" s="1">
        <v>0.016</v>
      </c>
      <c r="N386" s="1">
        <v>0.0158</v>
      </c>
      <c r="O386" s="1">
        <f t="shared" si="1"/>
        <v>0.01613333333</v>
      </c>
      <c r="V386" s="1">
        <v>0.0161</v>
      </c>
      <c r="W386" s="1">
        <v>4.0E-4</v>
      </c>
      <c r="X386" s="1">
        <v>2.34</v>
      </c>
      <c r="Y386" s="1">
        <v>1.0</v>
      </c>
      <c r="Z386" s="1" t="s">
        <v>48</v>
      </c>
      <c r="AE386" s="1" t="s">
        <v>8</v>
      </c>
      <c r="AF386" s="1">
        <v>53.20508</v>
      </c>
      <c r="AG386" s="1">
        <v>51.45747</v>
      </c>
      <c r="AH386" s="1">
        <v>50.87252</v>
      </c>
      <c r="AP386" s="1">
        <v>51.84502</v>
      </c>
      <c r="AQ386" s="1">
        <v>1.213611</v>
      </c>
      <c r="AR386" s="1">
        <v>2.34</v>
      </c>
    </row>
    <row r="387" ht="14.25" customHeight="1">
      <c r="A387" s="1" t="s">
        <v>0</v>
      </c>
      <c r="B387" s="1" t="s">
        <v>45</v>
      </c>
      <c r="C387" s="1" t="s">
        <v>72</v>
      </c>
      <c r="D387" s="1" t="s">
        <v>73</v>
      </c>
      <c r="F387" s="1" t="s">
        <v>4</v>
      </c>
      <c r="G387" s="1" t="s">
        <v>16</v>
      </c>
      <c r="H387" s="1" t="s">
        <v>6</v>
      </c>
      <c r="I387" s="1">
        <v>324.754</v>
      </c>
      <c r="J387" s="1">
        <v>1.0</v>
      </c>
      <c r="K387" s="1" t="s">
        <v>7</v>
      </c>
      <c r="L387" s="1">
        <v>0.0213</v>
      </c>
      <c r="M387" s="1">
        <v>0.0244</v>
      </c>
      <c r="N387" s="1">
        <v>0.0271</v>
      </c>
      <c r="O387" s="1">
        <f t="shared" si="1"/>
        <v>0.02426666667</v>
      </c>
      <c r="V387" s="1">
        <v>0.0243</v>
      </c>
      <c r="W387" s="1">
        <v>0.0029</v>
      </c>
      <c r="X387" s="1">
        <v>12.03</v>
      </c>
      <c r="Y387" s="1">
        <v>1.0</v>
      </c>
      <c r="Z387" s="1" t="s">
        <v>48</v>
      </c>
      <c r="AE387" s="1" t="s">
        <v>8</v>
      </c>
      <c r="AF387" s="1">
        <v>73.15889</v>
      </c>
      <c r="AG387" s="1">
        <v>83.83286</v>
      </c>
      <c r="AH387" s="1">
        <v>93.20545</v>
      </c>
      <c r="AP387" s="1">
        <v>83.39907</v>
      </c>
      <c r="AQ387" s="1">
        <v>10.03032</v>
      </c>
      <c r="AR387" s="1">
        <v>12.03</v>
      </c>
    </row>
    <row r="388" ht="14.25" customHeight="1">
      <c r="A388" s="1" t="s">
        <v>0</v>
      </c>
      <c r="B388" s="1" t="s">
        <v>45</v>
      </c>
      <c r="C388" s="1" t="s">
        <v>72</v>
      </c>
      <c r="D388" s="1" t="s">
        <v>73</v>
      </c>
      <c r="F388" s="1" t="s">
        <v>4</v>
      </c>
      <c r="G388" s="1" t="s">
        <v>17</v>
      </c>
      <c r="H388" s="1" t="s">
        <v>6</v>
      </c>
      <c r="I388" s="1">
        <v>234.349</v>
      </c>
      <c r="J388" s="1">
        <v>1.0</v>
      </c>
      <c r="K388" s="1" t="s">
        <v>7</v>
      </c>
      <c r="L388" s="1">
        <v>3.15</v>
      </c>
      <c r="M388" s="1">
        <v>3.06</v>
      </c>
      <c r="N388" s="1">
        <v>3.0</v>
      </c>
      <c r="O388" s="1">
        <f t="shared" si="1"/>
        <v>3.07</v>
      </c>
      <c r="V388" s="1">
        <v>3.07</v>
      </c>
      <c r="W388" s="1">
        <v>0.0722</v>
      </c>
      <c r="X388" s="1">
        <v>2.35</v>
      </c>
      <c r="Y388" s="1">
        <v>1.0</v>
      </c>
      <c r="AE388" s="1" t="s">
        <v>8</v>
      </c>
      <c r="AF388" s="1">
        <v>4279.59</v>
      </c>
      <c r="AG388" s="1">
        <v>4165.184</v>
      </c>
      <c r="AH388" s="1">
        <v>4084.177</v>
      </c>
      <c r="AP388" s="1">
        <v>4176.317</v>
      </c>
      <c r="AQ388" s="1">
        <v>98.1809</v>
      </c>
      <c r="AR388" s="1">
        <v>2.35</v>
      </c>
    </row>
    <row r="389" ht="14.25" customHeight="1">
      <c r="A389" s="1" t="s">
        <v>0</v>
      </c>
      <c r="B389" s="1" t="s">
        <v>45</v>
      </c>
      <c r="C389" s="1" t="s">
        <v>72</v>
      </c>
      <c r="D389" s="1" t="s">
        <v>73</v>
      </c>
      <c r="F389" s="1" t="s">
        <v>4</v>
      </c>
      <c r="G389" s="1" t="s">
        <v>18</v>
      </c>
      <c r="H389" s="1" t="s">
        <v>6</v>
      </c>
      <c r="I389" s="1">
        <v>769.896</v>
      </c>
      <c r="J389" s="1">
        <v>1.0</v>
      </c>
      <c r="K389" s="1" t="s">
        <v>7</v>
      </c>
      <c r="L389" s="1">
        <v>2.27</v>
      </c>
      <c r="M389" s="1">
        <v>1.75</v>
      </c>
      <c r="N389" s="1">
        <v>1.28</v>
      </c>
      <c r="O389" s="1">
        <f t="shared" si="1"/>
        <v>1.766666667</v>
      </c>
      <c r="V389" s="1">
        <v>1.76</v>
      </c>
      <c r="W389" s="1">
        <v>0.495</v>
      </c>
      <c r="X389" s="1">
        <v>28.09</v>
      </c>
      <c r="Y389" s="1">
        <v>1.0</v>
      </c>
      <c r="AE389" s="1" t="s">
        <v>8</v>
      </c>
      <c r="AF389" s="1">
        <v>1941.185</v>
      </c>
      <c r="AG389" s="1">
        <v>1498.499</v>
      </c>
      <c r="AH389" s="1">
        <v>1092.749</v>
      </c>
      <c r="AP389" s="1">
        <v>1510.811</v>
      </c>
      <c r="AQ389" s="1">
        <v>424.352</v>
      </c>
      <c r="AR389" s="1">
        <v>28.09</v>
      </c>
    </row>
    <row r="390" ht="14.25" customHeight="1">
      <c r="A390" s="1" t="s">
        <v>0</v>
      </c>
      <c r="B390" s="1" t="s">
        <v>45</v>
      </c>
      <c r="C390" s="1" t="s">
        <v>72</v>
      </c>
      <c r="D390" s="1" t="s">
        <v>73</v>
      </c>
      <c r="F390" s="1" t="s">
        <v>4</v>
      </c>
      <c r="G390" s="1" t="s">
        <v>19</v>
      </c>
      <c r="H390" s="1" t="s">
        <v>6</v>
      </c>
      <c r="I390" s="1">
        <v>257.61</v>
      </c>
      <c r="J390" s="1">
        <v>1.0</v>
      </c>
      <c r="K390" s="1" t="s">
        <v>7</v>
      </c>
      <c r="L390" s="1">
        <v>0.147</v>
      </c>
      <c r="M390" s="1">
        <v>0.143</v>
      </c>
      <c r="N390" s="1">
        <v>0.138</v>
      </c>
      <c r="O390" s="1">
        <f t="shared" si="1"/>
        <v>0.1426666667</v>
      </c>
      <c r="V390" s="1">
        <v>0.143</v>
      </c>
      <c r="W390" s="1">
        <v>0.0048</v>
      </c>
      <c r="X390" s="1">
        <v>3.34</v>
      </c>
      <c r="Y390" s="1">
        <v>1.0</v>
      </c>
      <c r="AE390" s="1" t="s">
        <v>8</v>
      </c>
      <c r="AF390" s="1">
        <v>1359.113</v>
      </c>
      <c r="AG390" s="1">
        <v>1317.311</v>
      </c>
      <c r="AH390" s="1">
        <v>1271.314</v>
      </c>
      <c r="AP390" s="1">
        <v>1315.912</v>
      </c>
      <c r="AQ390" s="1">
        <v>43.91602</v>
      </c>
      <c r="AR390" s="1">
        <v>3.34</v>
      </c>
    </row>
    <row r="391" ht="14.25" customHeight="1">
      <c r="A391" s="1" t="s">
        <v>0</v>
      </c>
      <c r="B391" s="1" t="s">
        <v>45</v>
      </c>
      <c r="C391" s="1" t="s">
        <v>72</v>
      </c>
      <c r="D391" s="1" t="s">
        <v>73</v>
      </c>
      <c r="F391" s="1" t="s">
        <v>4</v>
      </c>
      <c r="G391" s="1" t="s">
        <v>20</v>
      </c>
      <c r="H391" s="1" t="s">
        <v>6</v>
      </c>
      <c r="I391" s="1">
        <v>281.615</v>
      </c>
      <c r="J391" s="1">
        <v>1.0</v>
      </c>
      <c r="K391" s="1" t="s">
        <v>7</v>
      </c>
      <c r="L391" s="1">
        <v>-1.18</v>
      </c>
      <c r="M391" s="1">
        <v>-1.15</v>
      </c>
      <c r="N391" s="1">
        <v>-1.13</v>
      </c>
      <c r="O391" s="1">
        <f t="shared" si="1"/>
        <v>-1.153333333</v>
      </c>
      <c r="V391" s="1">
        <v>-1.15</v>
      </c>
      <c r="W391" s="1">
        <v>0.025</v>
      </c>
      <c r="X391" s="1">
        <v>2.17</v>
      </c>
      <c r="Y391" s="1">
        <v>1.0</v>
      </c>
      <c r="Z391" s="1" t="s">
        <v>48</v>
      </c>
      <c r="AE391" s="1" t="s">
        <v>8</v>
      </c>
      <c r="AF391" s="1">
        <v>-1908.408</v>
      </c>
      <c r="AG391" s="1">
        <v>-1868.82</v>
      </c>
      <c r="AH391" s="1">
        <v>-1827.45</v>
      </c>
      <c r="AP391" s="1">
        <v>-1868.226</v>
      </c>
      <c r="AQ391" s="1">
        <v>40.48221</v>
      </c>
      <c r="AR391" s="1">
        <v>2.17</v>
      </c>
    </row>
    <row r="392" ht="14.25" customHeight="1">
      <c r="A392" s="1" t="s">
        <v>0</v>
      </c>
      <c r="B392" s="1" t="s">
        <v>45</v>
      </c>
      <c r="C392" s="1" t="s">
        <v>72</v>
      </c>
      <c r="D392" s="1" t="s">
        <v>73</v>
      </c>
      <c r="F392" s="1" t="s">
        <v>4</v>
      </c>
      <c r="G392" s="1" t="s">
        <v>21</v>
      </c>
      <c r="H392" s="1" t="s">
        <v>6</v>
      </c>
      <c r="I392" s="1">
        <v>231.604</v>
      </c>
      <c r="J392" s="1">
        <v>1.0</v>
      </c>
      <c r="K392" s="1" t="s">
        <v>7</v>
      </c>
      <c r="L392" s="1">
        <v>0.0027</v>
      </c>
      <c r="M392" s="1">
        <v>0.003</v>
      </c>
      <c r="N392" s="1">
        <v>0.002</v>
      </c>
      <c r="O392" s="1">
        <f t="shared" si="1"/>
        <v>0.002566666667</v>
      </c>
      <c r="V392" s="1">
        <v>0.0026</v>
      </c>
      <c r="W392" s="1">
        <v>5.0E-4</v>
      </c>
      <c r="X392" s="1">
        <v>18.72</v>
      </c>
      <c r="Y392" s="1">
        <v>1.0</v>
      </c>
      <c r="Z392" s="1" t="s">
        <v>48</v>
      </c>
      <c r="AE392" s="1" t="s">
        <v>8</v>
      </c>
      <c r="AF392" s="1">
        <v>3.156973</v>
      </c>
      <c r="AG392" s="1">
        <v>3.459219</v>
      </c>
      <c r="AH392" s="1">
        <v>2.372681</v>
      </c>
      <c r="AP392" s="1">
        <v>2.996291</v>
      </c>
      <c r="AQ392" s="1">
        <v>0.5608079</v>
      </c>
      <c r="AR392" s="1">
        <v>18.72</v>
      </c>
    </row>
    <row r="393" ht="14.25" customHeight="1">
      <c r="A393" s="1" t="s">
        <v>0</v>
      </c>
      <c r="B393" s="1" t="s">
        <v>45</v>
      </c>
      <c r="C393" s="1" t="s">
        <v>72</v>
      </c>
      <c r="D393" s="1" t="s">
        <v>73</v>
      </c>
      <c r="F393" s="1" t="s">
        <v>4</v>
      </c>
      <c r="G393" s="1" t="s">
        <v>22</v>
      </c>
      <c r="H393" s="1" t="s">
        <v>6</v>
      </c>
      <c r="I393" s="1">
        <v>220.353</v>
      </c>
      <c r="J393" s="1">
        <v>1.0</v>
      </c>
      <c r="K393" s="1" t="s">
        <v>7</v>
      </c>
      <c r="L393" s="1">
        <v>0.0536</v>
      </c>
      <c r="M393" s="1">
        <v>0.0547</v>
      </c>
      <c r="N393" s="1">
        <v>0.0553</v>
      </c>
      <c r="O393" s="1">
        <f t="shared" si="1"/>
        <v>0.05453333333</v>
      </c>
      <c r="V393" s="1">
        <v>0.0546</v>
      </c>
      <c r="W393" s="1">
        <v>9.0E-4</v>
      </c>
      <c r="X393" s="1">
        <v>1.59</v>
      </c>
      <c r="Y393" s="1">
        <v>1.0</v>
      </c>
      <c r="Z393" s="1" t="s">
        <v>48</v>
      </c>
      <c r="AE393" s="1" t="s">
        <v>8</v>
      </c>
      <c r="AF393" s="1">
        <v>13.8375</v>
      </c>
      <c r="AG393" s="1">
        <v>14.11987</v>
      </c>
      <c r="AH393" s="1">
        <v>14.28025</v>
      </c>
      <c r="AP393" s="1">
        <v>14.07921</v>
      </c>
      <c r="AQ393" s="1">
        <v>0.2241629</v>
      </c>
      <c r="AR393" s="1">
        <v>1.59</v>
      </c>
    </row>
    <row r="394" ht="14.25" customHeight="1">
      <c r="A394" s="1" t="s">
        <v>0</v>
      </c>
      <c r="B394" s="1" t="s">
        <v>45</v>
      </c>
      <c r="C394" s="1" t="s">
        <v>72</v>
      </c>
      <c r="D394" s="1" t="s">
        <v>73</v>
      </c>
      <c r="F394" s="1" t="s">
        <v>4</v>
      </c>
      <c r="G394" s="1" t="s">
        <v>23</v>
      </c>
      <c r="H394" s="1" t="s">
        <v>6</v>
      </c>
      <c r="I394" s="1">
        <v>231.147</v>
      </c>
      <c r="J394" s="1">
        <v>1.0</v>
      </c>
      <c r="K394" s="1" t="s">
        <v>7</v>
      </c>
      <c r="L394" s="1">
        <v>-0.0499</v>
      </c>
      <c r="M394" s="1">
        <v>-0.0487</v>
      </c>
      <c r="N394" s="1">
        <v>-0.0468</v>
      </c>
      <c r="O394" s="1">
        <f t="shared" si="1"/>
        <v>-0.04846666667</v>
      </c>
      <c r="V394" s="1">
        <v>-0.0484</v>
      </c>
      <c r="W394" s="1">
        <v>0.0016</v>
      </c>
      <c r="X394" s="1">
        <v>3.27</v>
      </c>
      <c r="Y394" s="1">
        <v>1.0</v>
      </c>
      <c r="Z394" s="1" t="s">
        <v>48</v>
      </c>
      <c r="AE394" s="1" t="s">
        <v>8</v>
      </c>
      <c r="AF394" s="1">
        <v>-33.1484</v>
      </c>
      <c r="AG394" s="1">
        <v>-32.3331</v>
      </c>
      <c r="AH394" s="1">
        <v>-31.06306</v>
      </c>
      <c r="AP394" s="1">
        <v>-32.18152</v>
      </c>
      <c r="AQ394" s="1">
        <v>1.050902</v>
      </c>
      <c r="AR394" s="1">
        <v>3.27</v>
      </c>
    </row>
    <row r="395" ht="14.25" customHeight="1">
      <c r="A395" s="1" t="s">
        <v>0</v>
      </c>
      <c r="B395" s="1" t="s">
        <v>45</v>
      </c>
      <c r="C395" s="1" t="s">
        <v>72</v>
      </c>
      <c r="D395" s="1" t="s">
        <v>73</v>
      </c>
      <c r="F395" s="1" t="s">
        <v>4</v>
      </c>
      <c r="G395" s="1" t="s">
        <v>24</v>
      </c>
      <c r="H395" s="1" t="s">
        <v>6</v>
      </c>
      <c r="I395" s="1">
        <v>203.985</v>
      </c>
      <c r="J395" s="1">
        <v>1.0</v>
      </c>
      <c r="K395" s="1" t="s">
        <v>7</v>
      </c>
      <c r="L395" s="1">
        <v>-0.0512</v>
      </c>
      <c r="M395" s="1">
        <v>-0.0833</v>
      </c>
      <c r="N395" s="1">
        <v>-0.131</v>
      </c>
      <c r="O395" s="1">
        <f t="shared" si="1"/>
        <v>-0.0885</v>
      </c>
      <c r="V395" s="1">
        <v>-0.0885</v>
      </c>
      <c r="W395" s="1">
        <v>0.0401</v>
      </c>
      <c r="X395" s="1">
        <v>45.36</v>
      </c>
      <c r="Y395" s="1">
        <v>1.0</v>
      </c>
      <c r="Z395" s="1" t="s">
        <v>48</v>
      </c>
      <c r="AE395" s="1" t="s">
        <v>8</v>
      </c>
      <c r="AF395" s="1">
        <v>-1.659132</v>
      </c>
      <c r="AG395" s="1">
        <v>-2.69856</v>
      </c>
      <c r="AH395" s="1">
        <v>-4.243426</v>
      </c>
      <c r="AP395" s="1">
        <v>-2.867039</v>
      </c>
      <c r="AQ395" s="1">
        <v>1.300359</v>
      </c>
      <c r="AR395" s="1">
        <v>45.36</v>
      </c>
    </row>
    <row r="396" ht="14.25" customHeight="1">
      <c r="A396" s="1" t="s">
        <v>0</v>
      </c>
      <c r="B396" s="1" t="s">
        <v>45</v>
      </c>
      <c r="C396" s="1" t="s">
        <v>72</v>
      </c>
      <c r="D396" s="1" t="s">
        <v>73</v>
      </c>
      <c r="F396" s="1" t="s">
        <v>4</v>
      </c>
      <c r="G396" s="1" t="s">
        <v>25</v>
      </c>
      <c r="H396" s="1" t="s">
        <v>6</v>
      </c>
      <c r="I396" s="1">
        <v>189.989</v>
      </c>
      <c r="J396" s="1">
        <v>1.0</v>
      </c>
      <c r="K396" s="1" t="s">
        <v>7</v>
      </c>
      <c r="L396" s="1">
        <v>0.0085</v>
      </c>
      <c r="M396" s="1">
        <v>0.0138</v>
      </c>
      <c r="N396" s="1">
        <v>0.0281</v>
      </c>
      <c r="O396" s="1">
        <f t="shared" si="1"/>
        <v>0.0168</v>
      </c>
      <c r="V396" s="1">
        <v>0.0168</v>
      </c>
      <c r="W396" s="1">
        <v>0.0101</v>
      </c>
      <c r="X396" s="1">
        <v>60.32</v>
      </c>
      <c r="Y396" s="1">
        <v>1.0</v>
      </c>
      <c r="Z396" s="1" t="s">
        <v>48</v>
      </c>
      <c r="AE396" s="1" t="s">
        <v>8</v>
      </c>
      <c r="AF396" s="1">
        <v>0.4732756</v>
      </c>
      <c r="AG396" s="1">
        <v>0.767115</v>
      </c>
      <c r="AH396" s="1">
        <v>1.562563</v>
      </c>
      <c r="AP396" s="1">
        <v>0.9343178</v>
      </c>
      <c r="AQ396" s="1">
        <v>0.5635639</v>
      </c>
      <c r="AR396" s="1">
        <v>60.32</v>
      </c>
    </row>
    <row r="397" ht="14.25" customHeight="1">
      <c r="A397" s="1" t="s">
        <v>0</v>
      </c>
      <c r="B397" s="1" t="s">
        <v>45</v>
      </c>
      <c r="C397" s="1" t="s">
        <v>72</v>
      </c>
      <c r="D397" s="1" t="s">
        <v>73</v>
      </c>
      <c r="F397" s="1" t="s">
        <v>4</v>
      </c>
      <c r="G397" s="1" t="s">
        <v>26</v>
      </c>
      <c r="H397" s="1" t="s">
        <v>6</v>
      </c>
      <c r="I397" s="1">
        <v>351.924</v>
      </c>
      <c r="J397" s="1">
        <v>1.0</v>
      </c>
      <c r="K397" s="1" t="s">
        <v>7</v>
      </c>
      <c r="L397" s="1">
        <v>0.437</v>
      </c>
      <c r="M397" s="1">
        <v>0.39</v>
      </c>
      <c r="N397" s="1">
        <v>0.342</v>
      </c>
      <c r="O397" s="1">
        <f t="shared" si="1"/>
        <v>0.3896666667</v>
      </c>
      <c r="V397" s="1">
        <v>0.39</v>
      </c>
      <c r="W397" s="1">
        <v>0.0472</v>
      </c>
      <c r="X397" s="1">
        <v>12.1</v>
      </c>
      <c r="Y397" s="1">
        <v>1.0</v>
      </c>
      <c r="Z397" s="1" t="s">
        <v>48</v>
      </c>
      <c r="AE397" s="1" t="s">
        <v>8</v>
      </c>
      <c r="AF397" s="1">
        <v>98.40777</v>
      </c>
      <c r="AG397" s="1">
        <v>87.97239</v>
      </c>
      <c r="AH397" s="1">
        <v>77.15865</v>
      </c>
      <c r="AP397" s="1">
        <v>87.84627</v>
      </c>
      <c r="AQ397" s="1">
        <v>10.62512</v>
      </c>
      <c r="AR397" s="1">
        <v>12.1</v>
      </c>
    </row>
    <row r="398" ht="14.25" customHeight="1">
      <c r="A398" s="1" t="s">
        <v>0</v>
      </c>
      <c r="B398" s="1" t="s">
        <v>45</v>
      </c>
      <c r="C398" s="1" t="s">
        <v>72</v>
      </c>
      <c r="D398" s="1" t="s">
        <v>73</v>
      </c>
      <c r="F398" s="1" t="s">
        <v>4</v>
      </c>
      <c r="G398" s="1" t="s">
        <v>27</v>
      </c>
      <c r="H398" s="1" t="s">
        <v>6</v>
      </c>
      <c r="I398" s="1">
        <v>311.071</v>
      </c>
      <c r="J398" s="1">
        <v>1.0</v>
      </c>
      <c r="K398" s="1" t="s">
        <v>7</v>
      </c>
      <c r="L398" s="1">
        <v>0.0112</v>
      </c>
      <c r="M398" s="1">
        <v>0.0124</v>
      </c>
      <c r="N398" s="1">
        <v>0.0143</v>
      </c>
      <c r="O398" s="1">
        <f t="shared" si="1"/>
        <v>0.01263333333</v>
      </c>
      <c r="V398" s="1">
        <v>0.0126</v>
      </c>
      <c r="W398" s="1">
        <v>0.0016</v>
      </c>
      <c r="X398" s="1">
        <v>12.68</v>
      </c>
      <c r="Y398" s="1">
        <v>1.0</v>
      </c>
      <c r="Z398" s="1" t="s">
        <v>48</v>
      </c>
      <c r="AE398" s="1" t="s">
        <v>8</v>
      </c>
      <c r="AF398" s="1">
        <v>46.84375</v>
      </c>
      <c r="AG398" s="1">
        <v>52.10818</v>
      </c>
      <c r="AH398" s="1">
        <v>60.19622</v>
      </c>
      <c r="AP398" s="1">
        <v>53.04938</v>
      </c>
      <c r="AQ398" s="1">
        <v>6.725811</v>
      </c>
      <c r="AR398" s="1">
        <v>12.68</v>
      </c>
    </row>
    <row r="399" ht="14.25" customHeight="1">
      <c r="A399" s="1" t="s">
        <v>0</v>
      </c>
      <c r="B399" s="1" t="s">
        <v>45</v>
      </c>
      <c r="C399" s="1" t="s">
        <v>72</v>
      </c>
      <c r="D399" s="1" t="s">
        <v>73</v>
      </c>
      <c r="F399" s="1" t="s">
        <v>4</v>
      </c>
      <c r="G399" s="1" t="s">
        <v>28</v>
      </c>
      <c r="H399" s="1" t="s">
        <v>6</v>
      </c>
      <c r="I399" s="1">
        <v>213.856</v>
      </c>
      <c r="J399" s="1">
        <v>1.0</v>
      </c>
      <c r="K399" s="1" t="s">
        <v>7</v>
      </c>
      <c r="L399" s="1">
        <v>0.0911</v>
      </c>
      <c r="M399" s="1">
        <v>0.0924</v>
      </c>
      <c r="N399" s="1">
        <v>0.0939</v>
      </c>
      <c r="O399" s="1">
        <f t="shared" si="1"/>
        <v>0.09246666667</v>
      </c>
      <c r="V399" s="1">
        <v>0.0925</v>
      </c>
      <c r="W399" s="1">
        <v>0.0014</v>
      </c>
      <c r="X399" s="1">
        <v>1.51</v>
      </c>
      <c r="Y399" s="1">
        <v>1.0</v>
      </c>
      <c r="AE399" s="1" t="s">
        <v>8</v>
      </c>
      <c r="AF399" s="1">
        <v>205.1256</v>
      </c>
      <c r="AG399" s="1">
        <v>208.0538</v>
      </c>
      <c r="AH399" s="1">
        <v>211.4042</v>
      </c>
      <c r="AP399" s="1">
        <v>208.1945</v>
      </c>
      <c r="AQ399" s="1">
        <v>3.14164</v>
      </c>
      <c r="AR399" s="1">
        <v>1.51</v>
      </c>
    </row>
    <row r="400" ht="14.25" customHeight="1">
      <c r="A400" s="1" t="s">
        <v>0</v>
      </c>
      <c r="B400" s="1" t="s">
        <v>45</v>
      </c>
      <c r="C400" s="1" t="s">
        <v>74</v>
      </c>
      <c r="D400" s="1" t="s">
        <v>75</v>
      </c>
      <c r="F400" s="1" t="s">
        <v>4</v>
      </c>
      <c r="G400" s="1" t="s">
        <v>5</v>
      </c>
      <c r="H400" s="1" t="s">
        <v>6</v>
      </c>
      <c r="I400" s="1">
        <v>328.068</v>
      </c>
      <c r="J400" s="1">
        <v>1.0</v>
      </c>
      <c r="K400" s="1" t="s">
        <v>7</v>
      </c>
      <c r="L400" s="1">
        <v>0.0041</v>
      </c>
      <c r="M400" s="1">
        <v>0.004</v>
      </c>
      <c r="N400" s="1">
        <v>0.0043</v>
      </c>
      <c r="O400" s="1">
        <f t="shared" si="1"/>
        <v>0.004133333333</v>
      </c>
      <c r="V400" s="1">
        <v>0.0041</v>
      </c>
      <c r="W400" s="1">
        <v>2.0E-4</v>
      </c>
      <c r="X400" s="1">
        <v>3.65</v>
      </c>
      <c r="Y400" s="1">
        <v>1.0</v>
      </c>
      <c r="Z400" s="1" t="s">
        <v>48</v>
      </c>
      <c r="AE400" s="1" t="s">
        <v>8</v>
      </c>
      <c r="AF400" s="1">
        <v>7.704563</v>
      </c>
      <c r="AG400" s="1">
        <v>7.435384</v>
      </c>
      <c r="AH400" s="1">
        <v>7.997613</v>
      </c>
      <c r="AP400" s="1">
        <v>7.71252</v>
      </c>
      <c r="AQ400" s="1">
        <v>0.2811988</v>
      </c>
      <c r="AR400" s="1">
        <v>3.65</v>
      </c>
    </row>
    <row r="401" ht="14.25" customHeight="1">
      <c r="A401" s="1" t="s">
        <v>0</v>
      </c>
      <c r="B401" s="1" t="s">
        <v>45</v>
      </c>
      <c r="C401" s="1" t="s">
        <v>74</v>
      </c>
      <c r="D401" s="1" t="s">
        <v>75</v>
      </c>
      <c r="F401" s="1" t="s">
        <v>4</v>
      </c>
      <c r="G401" s="1" t="s">
        <v>9</v>
      </c>
      <c r="H401" s="1" t="s">
        <v>6</v>
      </c>
      <c r="I401" s="1">
        <v>394.403</v>
      </c>
      <c r="J401" s="1">
        <v>1.0</v>
      </c>
      <c r="K401" s="1" t="s">
        <v>7</v>
      </c>
      <c r="L401" s="1">
        <v>0.454</v>
      </c>
      <c r="M401" s="1">
        <v>0.371</v>
      </c>
      <c r="N401" s="1">
        <v>0.307</v>
      </c>
      <c r="O401" s="1">
        <f t="shared" si="1"/>
        <v>0.3773333333</v>
      </c>
      <c r="V401" s="1">
        <v>0.377</v>
      </c>
      <c r="W401" s="1">
        <v>0.0737</v>
      </c>
      <c r="X401" s="1">
        <v>19.53</v>
      </c>
      <c r="Y401" s="1">
        <v>1.0</v>
      </c>
      <c r="Z401" s="1" t="s">
        <v>48</v>
      </c>
      <c r="AE401" s="1" t="s">
        <v>8</v>
      </c>
      <c r="AF401" s="1">
        <v>907.1918</v>
      </c>
      <c r="AG401" s="1">
        <v>742.568</v>
      </c>
      <c r="AH401" s="1">
        <v>613.2027</v>
      </c>
      <c r="AP401" s="1">
        <v>754.3208</v>
      </c>
      <c r="AQ401" s="1">
        <v>147.3465</v>
      </c>
      <c r="AR401" s="1">
        <v>19.53</v>
      </c>
    </row>
    <row r="402" ht="14.25" customHeight="1">
      <c r="A402" s="1" t="s">
        <v>0</v>
      </c>
      <c r="B402" s="1" t="s">
        <v>45</v>
      </c>
      <c r="C402" s="1" t="s">
        <v>74</v>
      </c>
      <c r="D402" s="1" t="s">
        <v>75</v>
      </c>
      <c r="F402" s="1" t="s">
        <v>4</v>
      </c>
      <c r="G402" s="1" t="s">
        <v>10</v>
      </c>
      <c r="H402" s="1" t="s">
        <v>6</v>
      </c>
      <c r="I402" s="1">
        <v>228.812</v>
      </c>
      <c r="J402" s="1">
        <v>1.0</v>
      </c>
      <c r="K402" s="1" t="s">
        <v>7</v>
      </c>
      <c r="L402" s="1">
        <v>0.0088</v>
      </c>
      <c r="M402" s="1">
        <v>0.0088</v>
      </c>
      <c r="N402" s="1">
        <v>0.0096</v>
      </c>
      <c r="O402" s="1">
        <f t="shared" si="1"/>
        <v>0.009066666667</v>
      </c>
      <c r="V402" s="1">
        <v>0.0091</v>
      </c>
      <c r="W402" s="1">
        <v>5.0E-4</v>
      </c>
      <c r="X402" s="1">
        <v>5.15</v>
      </c>
      <c r="Y402" s="1">
        <v>1.0</v>
      </c>
      <c r="Z402" s="1" t="s">
        <v>48</v>
      </c>
      <c r="AE402" s="1" t="s">
        <v>8</v>
      </c>
      <c r="AF402" s="1">
        <v>15.79652</v>
      </c>
      <c r="AG402" s="1">
        <v>15.75176</v>
      </c>
      <c r="AH402" s="1">
        <v>17.22245</v>
      </c>
      <c r="AP402" s="1">
        <v>16.25691</v>
      </c>
      <c r="AQ402" s="1">
        <v>0.8364813</v>
      </c>
      <c r="AR402" s="1">
        <v>5.15</v>
      </c>
    </row>
    <row r="403" ht="14.25" customHeight="1">
      <c r="A403" s="1" t="s">
        <v>0</v>
      </c>
      <c r="B403" s="1" t="s">
        <v>45</v>
      </c>
      <c r="C403" s="1" t="s">
        <v>74</v>
      </c>
      <c r="D403" s="1" t="s">
        <v>75</v>
      </c>
      <c r="F403" s="1" t="s">
        <v>4</v>
      </c>
      <c r="G403" s="1" t="s">
        <v>11</v>
      </c>
      <c r="H403" s="1" t="s">
        <v>6</v>
      </c>
      <c r="I403" s="1">
        <v>233.527</v>
      </c>
      <c r="J403" s="1">
        <v>1.0</v>
      </c>
      <c r="K403" s="1" t="s">
        <v>7</v>
      </c>
      <c r="L403" s="1">
        <v>0.0507</v>
      </c>
      <c r="M403" s="1">
        <v>0.046</v>
      </c>
      <c r="N403" s="1">
        <v>0.0403</v>
      </c>
      <c r="O403" s="1">
        <f t="shared" si="1"/>
        <v>0.04566666667</v>
      </c>
      <c r="V403" s="1">
        <v>0.0457</v>
      </c>
      <c r="W403" s="1">
        <v>0.0052</v>
      </c>
      <c r="X403" s="1">
        <v>11.41</v>
      </c>
      <c r="Y403" s="1">
        <v>1.0</v>
      </c>
      <c r="Z403" s="1" t="s">
        <v>48</v>
      </c>
      <c r="AE403" s="1" t="s">
        <v>8</v>
      </c>
      <c r="AF403" s="1">
        <v>156.2918</v>
      </c>
      <c r="AG403" s="1">
        <v>141.7328</v>
      </c>
      <c r="AH403" s="1">
        <v>124.2143</v>
      </c>
      <c r="AP403" s="1">
        <v>140.7463</v>
      </c>
      <c r="AQ403" s="1">
        <v>16.06149</v>
      </c>
      <c r="AR403" s="1">
        <v>11.41</v>
      </c>
    </row>
    <row r="404" ht="14.25" customHeight="1">
      <c r="A404" s="1" t="s">
        <v>0</v>
      </c>
      <c r="B404" s="1" t="s">
        <v>45</v>
      </c>
      <c r="C404" s="1" t="s">
        <v>74</v>
      </c>
      <c r="D404" s="1" t="s">
        <v>75</v>
      </c>
      <c r="F404" s="1" t="s">
        <v>4</v>
      </c>
      <c r="G404" s="1" t="s">
        <v>12</v>
      </c>
      <c r="H404" s="1" t="s">
        <v>6</v>
      </c>
      <c r="I404" s="1">
        <v>234.861</v>
      </c>
      <c r="J404" s="1">
        <v>1.0</v>
      </c>
      <c r="K404" s="1" t="s">
        <v>7</v>
      </c>
      <c r="L404" s="1">
        <v>-0.0173</v>
      </c>
      <c r="M404" s="1">
        <v>-0.0159</v>
      </c>
      <c r="N404" s="1">
        <v>-0.0135</v>
      </c>
      <c r="O404" s="1">
        <f t="shared" si="1"/>
        <v>-0.01556666667</v>
      </c>
      <c r="V404" s="1">
        <v>-0.0155</v>
      </c>
      <c r="W404" s="1">
        <v>0.0019</v>
      </c>
      <c r="X404" s="1">
        <v>12.23</v>
      </c>
      <c r="Y404" s="1">
        <v>1.0</v>
      </c>
      <c r="Z404" s="1" t="s">
        <v>48</v>
      </c>
      <c r="AE404" s="1" t="s">
        <v>8</v>
      </c>
      <c r="AF404" s="1">
        <v>-13.83682</v>
      </c>
      <c r="AG404" s="1">
        <v>-12.743</v>
      </c>
      <c r="AH404" s="1">
        <v>-10.82382</v>
      </c>
      <c r="AP404" s="1">
        <v>-12.46788</v>
      </c>
      <c r="AQ404" s="1">
        <v>1.525225</v>
      </c>
      <c r="AR404" s="1">
        <v>12.23</v>
      </c>
    </row>
    <row r="405" ht="14.25" customHeight="1">
      <c r="A405" s="1" t="s">
        <v>0</v>
      </c>
      <c r="B405" s="1" t="s">
        <v>45</v>
      </c>
      <c r="C405" s="1" t="s">
        <v>74</v>
      </c>
      <c r="D405" s="1" t="s">
        <v>75</v>
      </c>
      <c r="F405" s="1" t="s">
        <v>4</v>
      </c>
      <c r="G405" s="1" t="s">
        <v>13</v>
      </c>
      <c r="H405" s="1" t="s">
        <v>6</v>
      </c>
      <c r="I405" s="1">
        <v>226.502</v>
      </c>
      <c r="J405" s="1">
        <v>1.0</v>
      </c>
      <c r="K405" s="1" t="s">
        <v>7</v>
      </c>
      <c r="L405" s="1">
        <v>5.0E-4</v>
      </c>
      <c r="M405" s="1">
        <v>5.0E-4</v>
      </c>
      <c r="N405" s="1">
        <v>5.0E-4</v>
      </c>
      <c r="O405" s="1">
        <f t="shared" si="1"/>
        <v>0.0005</v>
      </c>
      <c r="V405" s="1">
        <v>5.0E-4</v>
      </c>
      <c r="W405" s="1">
        <v>0.0</v>
      </c>
      <c r="X405" s="1">
        <v>8.04</v>
      </c>
      <c r="Y405" s="1">
        <v>1.0</v>
      </c>
      <c r="Z405" s="1" t="s">
        <v>48</v>
      </c>
      <c r="AE405" s="1" t="s">
        <v>8</v>
      </c>
      <c r="AF405" s="1">
        <v>0.8975112</v>
      </c>
      <c r="AG405" s="1">
        <v>1.003921</v>
      </c>
      <c r="AH405" s="1">
        <v>0.8615794</v>
      </c>
      <c r="AP405" s="1">
        <v>0.9210038</v>
      </c>
      <c r="AQ405" s="1">
        <v>0.0740215</v>
      </c>
      <c r="AR405" s="1">
        <v>8.04</v>
      </c>
    </row>
    <row r="406" ht="14.25" customHeight="1">
      <c r="A406" s="1" t="s">
        <v>0</v>
      </c>
      <c r="B406" s="1" t="s">
        <v>45</v>
      </c>
      <c r="C406" s="1" t="s">
        <v>74</v>
      </c>
      <c r="D406" s="1" t="s">
        <v>75</v>
      </c>
      <c r="F406" s="1" t="s">
        <v>4</v>
      </c>
      <c r="G406" s="1" t="s">
        <v>14</v>
      </c>
      <c r="H406" s="1" t="s">
        <v>6</v>
      </c>
      <c r="I406" s="1">
        <v>228.616</v>
      </c>
      <c r="J406" s="1">
        <v>1.0</v>
      </c>
      <c r="K406" s="1" t="s">
        <v>7</v>
      </c>
      <c r="L406" s="1">
        <v>0.0078</v>
      </c>
      <c r="M406" s="1">
        <v>0.0063</v>
      </c>
      <c r="N406" s="1">
        <v>0.0056</v>
      </c>
      <c r="O406" s="1">
        <f t="shared" si="1"/>
        <v>0.006566666667</v>
      </c>
      <c r="V406" s="1">
        <v>0.0066</v>
      </c>
      <c r="W406" s="1">
        <v>0.0011</v>
      </c>
      <c r="X406" s="1">
        <v>17.14</v>
      </c>
      <c r="Y406" s="1">
        <v>1.0</v>
      </c>
      <c r="Z406" s="1" t="s">
        <v>48</v>
      </c>
      <c r="AE406" s="1" t="s">
        <v>8</v>
      </c>
      <c r="AF406" s="1">
        <v>6.688706</v>
      </c>
      <c r="AG406" s="1">
        <v>5.417987</v>
      </c>
      <c r="AH406" s="1">
        <v>4.793852</v>
      </c>
      <c r="AP406" s="1">
        <v>5.633515</v>
      </c>
      <c r="AQ406" s="1">
        <v>0.9656384</v>
      </c>
      <c r="AR406" s="1">
        <v>17.14</v>
      </c>
    </row>
    <row r="407" ht="14.25" customHeight="1">
      <c r="A407" s="1" t="s">
        <v>0</v>
      </c>
      <c r="B407" s="1" t="s">
        <v>45</v>
      </c>
      <c r="C407" s="1" t="s">
        <v>74</v>
      </c>
      <c r="D407" s="1" t="s">
        <v>75</v>
      </c>
      <c r="F407" s="1" t="s">
        <v>4</v>
      </c>
      <c r="G407" s="1" t="s">
        <v>15</v>
      </c>
      <c r="H407" s="1" t="s">
        <v>6</v>
      </c>
      <c r="I407" s="1">
        <v>267.716</v>
      </c>
      <c r="J407" s="1">
        <v>1.0</v>
      </c>
      <c r="K407" s="1" t="s">
        <v>7</v>
      </c>
      <c r="L407" s="1">
        <v>0.0122</v>
      </c>
      <c r="M407" s="1">
        <v>0.0112</v>
      </c>
      <c r="N407" s="1">
        <v>0.0109</v>
      </c>
      <c r="O407" s="1">
        <f t="shared" si="1"/>
        <v>0.01143333333</v>
      </c>
      <c r="V407" s="1">
        <v>0.0114</v>
      </c>
      <c r="W407" s="1">
        <v>7.0E-4</v>
      </c>
      <c r="X407" s="1">
        <v>6.07</v>
      </c>
      <c r="Y407" s="1">
        <v>1.0</v>
      </c>
      <c r="Z407" s="1" t="s">
        <v>48</v>
      </c>
      <c r="AE407" s="1" t="s">
        <v>8</v>
      </c>
      <c r="AF407" s="1">
        <v>39.18319</v>
      </c>
      <c r="AG407" s="1">
        <v>35.89612</v>
      </c>
      <c r="AH407" s="1">
        <v>34.93522</v>
      </c>
      <c r="AP407" s="1">
        <v>36.67151</v>
      </c>
      <c r="AQ407" s="1">
        <v>2.227611</v>
      </c>
      <c r="AR407" s="1">
        <v>6.07</v>
      </c>
    </row>
    <row r="408" ht="14.25" customHeight="1">
      <c r="A408" s="1" t="s">
        <v>0</v>
      </c>
      <c r="B408" s="1" t="s">
        <v>45</v>
      </c>
      <c r="C408" s="1" t="s">
        <v>74</v>
      </c>
      <c r="D408" s="1" t="s">
        <v>75</v>
      </c>
      <c r="F408" s="1" t="s">
        <v>4</v>
      </c>
      <c r="G408" s="1" t="s">
        <v>16</v>
      </c>
      <c r="H408" s="1" t="s">
        <v>6</v>
      </c>
      <c r="I408" s="1">
        <v>324.754</v>
      </c>
      <c r="J408" s="1">
        <v>1.0</v>
      </c>
      <c r="K408" s="1" t="s">
        <v>7</v>
      </c>
      <c r="L408" s="1">
        <v>0.0322</v>
      </c>
      <c r="M408" s="1">
        <v>0.0313</v>
      </c>
      <c r="N408" s="1">
        <v>0.0291</v>
      </c>
      <c r="O408" s="1">
        <f t="shared" si="1"/>
        <v>0.03086666667</v>
      </c>
      <c r="V408" s="1">
        <v>0.0309</v>
      </c>
      <c r="W408" s="1">
        <v>0.0016</v>
      </c>
      <c r="X408" s="1">
        <v>5.1</v>
      </c>
      <c r="Y408" s="1">
        <v>1.0</v>
      </c>
      <c r="Z408" s="1" t="s">
        <v>48</v>
      </c>
      <c r="AE408" s="1" t="s">
        <v>8</v>
      </c>
      <c r="AF408" s="1">
        <v>110.5502</v>
      </c>
      <c r="AG408" s="1">
        <v>107.5834</v>
      </c>
      <c r="AH408" s="1">
        <v>100.0525</v>
      </c>
      <c r="AP408" s="1">
        <v>106.062</v>
      </c>
      <c r="AQ408" s="1">
        <v>5.411701</v>
      </c>
      <c r="AR408" s="1">
        <v>5.1</v>
      </c>
    </row>
    <row r="409" ht="14.25" customHeight="1">
      <c r="A409" s="1" t="s">
        <v>0</v>
      </c>
      <c r="B409" s="1" t="s">
        <v>45</v>
      </c>
      <c r="C409" s="1" t="s">
        <v>74</v>
      </c>
      <c r="D409" s="1" t="s">
        <v>75</v>
      </c>
      <c r="F409" s="1" t="s">
        <v>4</v>
      </c>
      <c r="G409" s="1" t="s">
        <v>17</v>
      </c>
      <c r="H409" s="1" t="s">
        <v>6</v>
      </c>
      <c r="I409" s="1">
        <v>234.349</v>
      </c>
      <c r="J409" s="1">
        <v>1.0</v>
      </c>
      <c r="K409" s="1" t="s">
        <v>7</v>
      </c>
      <c r="L409" s="1">
        <v>1.78</v>
      </c>
      <c r="M409" s="1">
        <v>1.71</v>
      </c>
      <c r="N409" s="1">
        <v>1.5</v>
      </c>
      <c r="O409" s="1">
        <f t="shared" si="1"/>
        <v>1.663333333</v>
      </c>
      <c r="V409" s="1">
        <v>1.66</v>
      </c>
      <c r="W409" s="1">
        <v>0.143</v>
      </c>
      <c r="X409" s="1">
        <v>8.6</v>
      </c>
      <c r="Y409" s="1">
        <v>1.0</v>
      </c>
      <c r="AE409" s="1" t="s">
        <v>8</v>
      </c>
      <c r="AF409" s="1">
        <v>2418.254</v>
      </c>
      <c r="AG409" s="1">
        <v>2329.982</v>
      </c>
      <c r="AH409" s="1">
        <v>2045.418</v>
      </c>
      <c r="AP409" s="1">
        <v>2264.551</v>
      </c>
      <c r="AQ409" s="1">
        <v>194.84</v>
      </c>
      <c r="AR409" s="1">
        <v>8.6</v>
      </c>
    </row>
    <row r="410" ht="14.25" customHeight="1">
      <c r="A410" s="1" t="s">
        <v>0</v>
      </c>
      <c r="B410" s="1" t="s">
        <v>45</v>
      </c>
      <c r="C410" s="1" t="s">
        <v>74</v>
      </c>
      <c r="D410" s="1" t="s">
        <v>75</v>
      </c>
      <c r="F410" s="1" t="s">
        <v>4</v>
      </c>
      <c r="G410" s="1" t="s">
        <v>18</v>
      </c>
      <c r="H410" s="1" t="s">
        <v>6</v>
      </c>
      <c r="I410" s="1">
        <v>769.896</v>
      </c>
      <c r="J410" s="1">
        <v>1.0</v>
      </c>
      <c r="K410" s="1" t="s">
        <v>7</v>
      </c>
      <c r="L410" s="1">
        <v>0.503</v>
      </c>
      <c r="M410" s="1">
        <v>0.45</v>
      </c>
      <c r="N410" s="1">
        <v>0.344</v>
      </c>
      <c r="O410" s="1">
        <f t="shared" si="1"/>
        <v>0.4323333333</v>
      </c>
      <c r="V410" s="1">
        <v>0.433</v>
      </c>
      <c r="W410" s="1">
        <v>0.0809</v>
      </c>
      <c r="X410" s="1">
        <v>18.71</v>
      </c>
      <c r="Y410" s="1">
        <v>1.0</v>
      </c>
      <c r="AE410" s="1" t="s">
        <v>8</v>
      </c>
      <c r="AF410" s="1">
        <v>431.1769</v>
      </c>
      <c r="AG410" s="1">
        <v>385.8132</v>
      </c>
      <c r="AH410" s="1">
        <v>295.0052</v>
      </c>
      <c r="AP410" s="1">
        <v>370.6651</v>
      </c>
      <c r="AQ410" s="1">
        <v>69.33819</v>
      </c>
      <c r="AR410" s="1">
        <v>18.71</v>
      </c>
    </row>
    <row r="411" ht="14.25" customHeight="1">
      <c r="A411" s="1" t="s">
        <v>0</v>
      </c>
      <c r="B411" s="1" t="s">
        <v>45</v>
      </c>
      <c r="C411" s="1" t="s">
        <v>74</v>
      </c>
      <c r="D411" s="1" t="s">
        <v>75</v>
      </c>
      <c r="F411" s="1" t="s">
        <v>4</v>
      </c>
      <c r="G411" s="1" t="s">
        <v>19</v>
      </c>
      <c r="H411" s="1" t="s">
        <v>6</v>
      </c>
      <c r="I411" s="1">
        <v>257.61</v>
      </c>
      <c r="J411" s="1">
        <v>1.0</v>
      </c>
      <c r="K411" s="1" t="s">
        <v>7</v>
      </c>
      <c r="L411" s="1">
        <v>0.11</v>
      </c>
      <c r="M411" s="1">
        <v>0.106</v>
      </c>
      <c r="N411" s="1">
        <v>0.0938</v>
      </c>
      <c r="O411" s="1">
        <f t="shared" si="1"/>
        <v>0.1032666667</v>
      </c>
      <c r="V411" s="1">
        <v>0.103</v>
      </c>
      <c r="W411" s="1">
        <v>0.0082</v>
      </c>
      <c r="X411" s="1">
        <v>8.0</v>
      </c>
      <c r="Y411" s="1">
        <v>1.0</v>
      </c>
      <c r="AE411" s="1" t="s">
        <v>8</v>
      </c>
      <c r="AF411" s="1">
        <v>1012.105</v>
      </c>
      <c r="AG411" s="1">
        <v>974.7572</v>
      </c>
      <c r="AH411" s="1">
        <v>865.7258</v>
      </c>
      <c r="AP411" s="1">
        <v>950.8626</v>
      </c>
      <c r="AQ411" s="1">
        <v>76.05864</v>
      </c>
      <c r="AR411" s="1">
        <v>8.0</v>
      </c>
    </row>
    <row r="412" ht="14.25" customHeight="1">
      <c r="A412" s="1" t="s">
        <v>0</v>
      </c>
      <c r="B412" s="1" t="s">
        <v>45</v>
      </c>
      <c r="C412" s="1" t="s">
        <v>74</v>
      </c>
      <c r="D412" s="1" t="s">
        <v>75</v>
      </c>
      <c r="F412" s="1" t="s">
        <v>4</v>
      </c>
      <c r="G412" s="1" t="s">
        <v>20</v>
      </c>
      <c r="H412" s="1" t="s">
        <v>6</v>
      </c>
      <c r="I412" s="1">
        <v>281.615</v>
      </c>
      <c r="J412" s="1">
        <v>1.0</v>
      </c>
      <c r="K412" s="1" t="s">
        <v>7</v>
      </c>
      <c r="L412" s="1">
        <v>-1.17</v>
      </c>
      <c r="M412" s="1">
        <v>-1.12</v>
      </c>
      <c r="N412" s="1">
        <v>-1.03</v>
      </c>
      <c r="O412" s="1">
        <f t="shared" si="1"/>
        <v>-1.106666667</v>
      </c>
      <c r="V412" s="1">
        <v>-1.11</v>
      </c>
      <c r="W412" s="1">
        <v>0.0682</v>
      </c>
      <c r="X412" s="1">
        <v>6.15</v>
      </c>
      <c r="Y412" s="1">
        <v>1.0</v>
      </c>
      <c r="Z412" s="1" t="s">
        <v>48</v>
      </c>
      <c r="AE412" s="1" t="s">
        <v>8</v>
      </c>
      <c r="AF412" s="1">
        <v>-1893.492</v>
      </c>
      <c r="AG412" s="1">
        <v>-1816.247</v>
      </c>
      <c r="AH412" s="1">
        <v>-1675.652</v>
      </c>
      <c r="AP412" s="1">
        <v>-1795.13</v>
      </c>
      <c r="AQ412" s="1">
        <v>110.4448</v>
      </c>
      <c r="AR412" s="1">
        <v>6.15</v>
      </c>
    </row>
    <row r="413" ht="14.25" customHeight="1">
      <c r="A413" s="1" t="s">
        <v>0</v>
      </c>
      <c r="B413" s="1" t="s">
        <v>45</v>
      </c>
      <c r="C413" s="1" t="s">
        <v>74</v>
      </c>
      <c r="D413" s="1" t="s">
        <v>75</v>
      </c>
      <c r="F413" s="1" t="s">
        <v>4</v>
      </c>
      <c r="G413" s="1" t="s">
        <v>21</v>
      </c>
      <c r="H413" s="1" t="s">
        <v>6</v>
      </c>
      <c r="I413" s="1">
        <v>231.604</v>
      </c>
      <c r="J413" s="1">
        <v>1.0</v>
      </c>
      <c r="K413" s="1" t="s">
        <v>7</v>
      </c>
      <c r="L413" s="1">
        <v>-0.0024</v>
      </c>
      <c r="M413" s="1">
        <v>-0.0044</v>
      </c>
      <c r="N413" s="1">
        <v>-0.0016</v>
      </c>
      <c r="O413" s="1">
        <f t="shared" si="1"/>
        <v>-0.0028</v>
      </c>
      <c r="V413" s="1">
        <v>-0.0028</v>
      </c>
      <c r="W413" s="1">
        <v>0.0015</v>
      </c>
      <c r="X413" s="1">
        <v>52.54</v>
      </c>
      <c r="Y413" s="1">
        <v>1.0</v>
      </c>
      <c r="Z413" s="1" t="s">
        <v>48</v>
      </c>
      <c r="AE413" s="1" t="s">
        <v>8</v>
      </c>
      <c r="AF413" s="1">
        <v>-2.734629</v>
      </c>
      <c r="AG413" s="1">
        <v>-5.082942</v>
      </c>
      <c r="AH413" s="1">
        <v>-1.81204</v>
      </c>
      <c r="AP413" s="1">
        <v>-3.20987</v>
      </c>
      <c r="AQ413" s="1">
        <v>1.686443</v>
      </c>
      <c r="AR413" s="1">
        <v>52.54</v>
      </c>
    </row>
    <row r="414" ht="14.25" customHeight="1">
      <c r="A414" s="1" t="s">
        <v>0</v>
      </c>
      <c r="B414" s="1" t="s">
        <v>45</v>
      </c>
      <c r="C414" s="1" t="s">
        <v>74</v>
      </c>
      <c r="D414" s="1" t="s">
        <v>75</v>
      </c>
      <c r="F414" s="1" t="s">
        <v>4</v>
      </c>
      <c r="G414" s="1" t="s">
        <v>22</v>
      </c>
      <c r="H414" s="1" t="s">
        <v>6</v>
      </c>
      <c r="I414" s="1">
        <v>220.353</v>
      </c>
      <c r="J414" s="1">
        <v>1.0</v>
      </c>
      <c r="K414" s="1" t="s">
        <v>7</v>
      </c>
      <c r="L414" s="1">
        <v>0.0188</v>
      </c>
      <c r="M414" s="1">
        <v>0.0178</v>
      </c>
      <c r="N414" s="1">
        <v>0.0132</v>
      </c>
      <c r="O414" s="1">
        <f t="shared" si="1"/>
        <v>0.0166</v>
      </c>
      <c r="V414" s="1">
        <v>0.0166</v>
      </c>
      <c r="W414" s="1">
        <v>0.003</v>
      </c>
      <c r="X414" s="1">
        <v>17.96</v>
      </c>
      <c r="Y414" s="1">
        <v>1.0</v>
      </c>
      <c r="Z414" s="1" t="s">
        <v>48</v>
      </c>
      <c r="AE414" s="1" t="s">
        <v>8</v>
      </c>
      <c r="AF414" s="1">
        <v>4.861685</v>
      </c>
      <c r="AG414" s="1">
        <v>4.594844</v>
      </c>
      <c r="AH414" s="1">
        <v>3.414142</v>
      </c>
      <c r="AP414" s="1">
        <v>4.290224</v>
      </c>
      <c r="AQ414" s="1">
        <v>0.7703506</v>
      </c>
      <c r="AR414" s="1">
        <v>17.96</v>
      </c>
    </row>
    <row r="415" ht="14.25" customHeight="1">
      <c r="A415" s="1" t="s">
        <v>0</v>
      </c>
      <c r="B415" s="1" t="s">
        <v>45</v>
      </c>
      <c r="C415" s="1" t="s">
        <v>74</v>
      </c>
      <c r="D415" s="1" t="s">
        <v>75</v>
      </c>
      <c r="F415" s="1" t="s">
        <v>4</v>
      </c>
      <c r="G415" s="1" t="s">
        <v>23</v>
      </c>
      <c r="H415" s="1" t="s">
        <v>6</v>
      </c>
      <c r="I415" s="1">
        <v>231.147</v>
      </c>
      <c r="J415" s="1">
        <v>1.0</v>
      </c>
      <c r="K415" s="1" t="s">
        <v>7</v>
      </c>
      <c r="L415" s="1">
        <v>-0.0536</v>
      </c>
      <c r="M415" s="1">
        <v>-0.0532</v>
      </c>
      <c r="N415" s="1">
        <v>-0.0472</v>
      </c>
      <c r="O415" s="1">
        <f t="shared" si="1"/>
        <v>-0.05133333333</v>
      </c>
      <c r="V415" s="1">
        <v>-0.0513</v>
      </c>
      <c r="W415" s="1">
        <v>0.0035</v>
      </c>
      <c r="X415" s="1">
        <v>6.91</v>
      </c>
      <c r="Y415" s="1">
        <v>1.0</v>
      </c>
      <c r="Z415" s="1" t="s">
        <v>48</v>
      </c>
      <c r="AE415" s="1" t="s">
        <v>8</v>
      </c>
      <c r="AF415" s="1">
        <v>-35.58306</v>
      </c>
      <c r="AG415" s="1">
        <v>-35.30749</v>
      </c>
      <c r="AH415" s="1">
        <v>-31.37113</v>
      </c>
      <c r="AP415" s="1">
        <v>-34.08723</v>
      </c>
      <c r="AQ415" s="1">
        <v>2.356236</v>
      </c>
      <c r="AR415" s="1">
        <v>6.91</v>
      </c>
    </row>
    <row r="416" ht="14.25" customHeight="1">
      <c r="A416" s="1" t="s">
        <v>0</v>
      </c>
      <c r="B416" s="1" t="s">
        <v>45</v>
      </c>
      <c r="C416" s="1" t="s">
        <v>74</v>
      </c>
      <c r="D416" s="1" t="s">
        <v>75</v>
      </c>
      <c r="F416" s="1" t="s">
        <v>4</v>
      </c>
      <c r="G416" s="1" t="s">
        <v>24</v>
      </c>
      <c r="H416" s="1" t="s">
        <v>6</v>
      </c>
      <c r="I416" s="1">
        <v>203.985</v>
      </c>
      <c r="J416" s="1">
        <v>1.0</v>
      </c>
      <c r="K416" s="1" t="s">
        <v>7</v>
      </c>
      <c r="L416" s="1">
        <v>-0.0941</v>
      </c>
      <c r="M416" s="1">
        <v>-0.185</v>
      </c>
      <c r="N416" s="1">
        <v>-0.156</v>
      </c>
      <c r="O416" s="1">
        <f t="shared" si="1"/>
        <v>-0.1450333333</v>
      </c>
      <c r="V416" s="1">
        <v>-0.145</v>
      </c>
      <c r="W416" s="1">
        <v>0.0465</v>
      </c>
      <c r="X416" s="1">
        <v>32.0</v>
      </c>
      <c r="Y416" s="1">
        <v>1.0</v>
      </c>
      <c r="Z416" s="1" t="s">
        <v>48</v>
      </c>
      <c r="AE416" s="1" t="s">
        <v>8</v>
      </c>
      <c r="AF416" s="1">
        <v>-3.049992</v>
      </c>
      <c r="AG416" s="1">
        <v>-5.993953</v>
      </c>
      <c r="AH416" s="1">
        <v>-5.067514</v>
      </c>
      <c r="AP416" s="1">
        <v>-4.70382</v>
      </c>
      <c r="AQ416" s="1">
        <v>1.505301</v>
      </c>
      <c r="AR416" s="1">
        <v>32.0</v>
      </c>
    </row>
    <row r="417" ht="14.25" customHeight="1">
      <c r="A417" s="1" t="s">
        <v>0</v>
      </c>
      <c r="B417" s="1" t="s">
        <v>45</v>
      </c>
      <c r="C417" s="1" t="s">
        <v>74</v>
      </c>
      <c r="D417" s="1" t="s">
        <v>75</v>
      </c>
      <c r="F417" s="1" t="s">
        <v>4</v>
      </c>
      <c r="G417" s="1" t="s">
        <v>25</v>
      </c>
      <c r="H417" s="1" t="s">
        <v>6</v>
      </c>
      <c r="I417" s="1">
        <v>189.989</v>
      </c>
      <c r="J417" s="1">
        <v>1.0</v>
      </c>
      <c r="K417" s="1" t="s">
        <v>7</v>
      </c>
      <c r="L417" s="1">
        <v>-0.0072</v>
      </c>
      <c r="M417" s="1">
        <v>0.0312</v>
      </c>
      <c r="N417" s="1">
        <v>0.0107</v>
      </c>
      <c r="O417" s="1">
        <f t="shared" si="1"/>
        <v>0.01156666667</v>
      </c>
      <c r="V417" s="1">
        <v>0.0116</v>
      </c>
      <c r="W417" s="1">
        <v>0.0192</v>
      </c>
      <c r="X417" s="1">
        <v>165.6</v>
      </c>
      <c r="Y417" s="1">
        <v>1.0</v>
      </c>
      <c r="Z417" s="1" t="s">
        <v>48</v>
      </c>
      <c r="AE417" s="1" t="s">
        <v>8</v>
      </c>
      <c r="AF417" s="1">
        <v>-0.3982436</v>
      </c>
      <c r="AG417" s="1">
        <v>1.734332</v>
      </c>
      <c r="AH417" s="1">
        <v>0.5969813</v>
      </c>
      <c r="AP417" s="1">
        <v>0.6443565</v>
      </c>
      <c r="AQ417" s="1">
        <v>1.067077</v>
      </c>
      <c r="AR417" s="1">
        <v>165.6</v>
      </c>
    </row>
    <row r="418" ht="14.25" customHeight="1">
      <c r="A418" s="1" t="s">
        <v>0</v>
      </c>
      <c r="B418" s="1" t="s">
        <v>45</v>
      </c>
      <c r="C418" s="1" t="s">
        <v>74</v>
      </c>
      <c r="D418" s="1" t="s">
        <v>75</v>
      </c>
      <c r="F418" s="1" t="s">
        <v>4</v>
      </c>
      <c r="G418" s="1" t="s">
        <v>26</v>
      </c>
      <c r="H418" s="1" t="s">
        <v>6</v>
      </c>
      <c r="I418" s="1">
        <v>351.924</v>
      </c>
      <c r="J418" s="1">
        <v>1.0</v>
      </c>
      <c r="K418" s="1" t="s">
        <v>7</v>
      </c>
      <c r="L418" s="1">
        <v>0.279</v>
      </c>
      <c r="M418" s="1">
        <v>0.278</v>
      </c>
      <c r="N418" s="1">
        <v>0.22</v>
      </c>
      <c r="O418" s="1">
        <f t="shared" si="1"/>
        <v>0.259</v>
      </c>
      <c r="V418" s="1">
        <v>0.259</v>
      </c>
      <c r="W418" s="1">
        <v>0.034</v>
      </c>
      <c r="X418" s="1">
        <v>13.13</v>
      </c>
      <c r="Y418" s="1">
        <v>1.0</v>
      </c>
      <c r="Z418" s="1" t="s">
        <v>48</v>
      </c>
      <c r="AE418" s="1" t="s">
        <v>8</v>
      </c>
      <c r="AF418" s="1">
        <v>62.89635</v>
      </c>
      <c r="AG418" s="1">
        <v>62.68265</v>
      </c>
      <c r="AH418" s="1">
        <v>49.51805</v>
      </c>
      <c r="AP418" s="1">
        <v>58.36569</v>
      </c>
      <c r="AQ418" s="1">
        <v>7.663024</v>
      </c>
      <c r="AR418" s="1">
        <v>13.13</v>
      </c>
    </row>
    <row r="419" ht="14.25" customHeight="1">
      <c r="A419" s="1" t="s">
        <v>0</v>
      </c>
      <c r="B419" s="1" t="s">
        <v>45</v>
      </c>
      <c r="C419" s="1" t="s">
        <v>74</v>
      </c>
      <c r="D419" s="1" t="s">
        <v>75</v>
      </c>
      <c r="F419" s="1" t="s">
        <v>4</v>
      </c>
      <c r="G419" s="1" t="s">
        <v>27</v>
      </c>
      <c r="H419" s="1" t="s">
        <v>6</v>
      </c>
      <c r="I419" s="1">
        <v>311.071</v>
      </c>
      <c r="J419" s="1">
        <v>1.0</v>
      </c>
      <c r="K419" s="1" t="s">
        <v>7</v>
      </c>
      <c r="L419" s="1">
        <v>0.0176</v>
      </c>
      <c r="M419" s="1">
        <v>0.018</v>
      </c>
      <c r="N419" s="1">
        <v>0.0161</v>
      </c>
      <c r="O419" s="1">
        <f t="shared" si="1"/>
        <v>0.01723333333</v>
      </c>
      <c r="V419" s="1">
        <v>0.0173</v>
      </c>
      <c r="W419" s="1">
        <v>0.001</v>
      </c>
      <c r="X419" s="1">
        <v>5.69</v>
      </c>
      <c r="Y419" s="1">
        <v>1.0</v>
      </c>
      <c r="Z419" s="1" t="s">
        <v>48</v>
      </c>
      <c r="AE419" s="1" t="s">
        <v>8</v>
      </c>
      <c r="AF419" s="1">
        <v>73.9915</v>
      </c>
      <c r="AG419" s="1">
        <v>75.5075</v>
      </c>
      <c r="AH419" s="1">
        <v>67.7344</v>
      </c>
      <c r="AP419" s="1">
        <v>72.41113</v>
      </c>
      <c r="AQ419" s="1">
        <v>4.120492</v>
      </c>
      <c r="AR419" s="1">
        <v>5.69</v>
      </c>
    </row>
    <row r="420" ht="14.25" customHeight="1">
      <c r="A420" s="1" t="s">
        <v>0</v>
      </c>
      <c r="B420" s="1" t="s">
        <v>45</v>
      </c>
      <c r="C420" s="1" t="s">
        <v>74</v>
      </c>
      <c r="D420" s="1" t="s">
        <v>75</v>
      </c>
      <c r="F420" s="1" t="s">
        <v>4</v>
      </c>
      <c r="G420" s="1" t="s">
        <v>28</v>
      </c>
      <c r="H420" s="1" t="s">
        <v>6</v>
      </c>
      <c r="I420" s="1">
        <v>213.856</v>
      </c>
      <c r="J420" s="1">
        <v>1.0</v>
      </c>
      <c r="K420" s="1" t="s">
        <v>7</v>
      </c>
      <c r="L420" s="1">
        <v>0.315</v>
      </c>
      <c r="M420" s="1">
        <v>0.315</v>
      </c>
      <c r="N420" s="1">
        <v>0.299</v>
      </c>
      <c r="O420" s="1">
        <f t="shared" si="1"/>
        <v>0.3096666667</v>
      </c>
      <c r="V420" s="1">
        <v>0.31</v>
      </c>
      <c r="W420" s="1">
        <v>0.0092</v>
      </c>
      <c r="X420" s="1">
        <v>2.96</v>
      </c>
      <c r="Y420" s="1">
        <v>1.0</v>
      </c>
      <c r="AE420" s="1" t="s">
        <v>8</v>
      </c>
      <c r="AF420" s="1">
        <v>709.3203</v>
      </c>
      <c r="AG420" s="1">
        <v>708.6362</v>
      </c>
      <c r="AH420" s="1">
        <v>673.2041</v>
      </c>
      <c r="AP420" s="1">
        <v>697.0535</v>
      </c>
      <c r="AQ420" s="1">
        <v>20.65704</v>
      </c>
      <c r="AR420" s="1">
        <v>2.96</v>
      </c>
    </row>
    <row r="421" ht="14.25" customHeight="1">
      <c r="A421" s="1" t="s">
        <v>0</v>
      </c>
      <c r="B421" s="1" t="s">
        <v>45</v>
      </c>
      <c r="C421" s="1" t="s">
        <v>76</v>
      </c>
      <c r="D421" s="1" t="s">
        <v>77</v>
      </c>
      <c r="F421" s="1" t="s">
        <v>4</v>
      </c>
      <c r="G421" s="1" t="s">
        <v>5</v>
      </c>
      <c r="H421" s="1" t="s">
        <v>6</v>
      </c>
      <c r="I421" s="1">
        <v>328.068</v>
      </c>
      <c r="J421" s="1">
        <v>1.0</v>
      </c>
      <c r="K421" s="1" t="s">
        <v>7</v>
      </c>
      <c r="L421" s="1">
        <v>0.0246</v>
      </c>
      <c r="M421" s="1">
        <v>0.0198</v>
      </c>
      <c r="N421" s="1">
        <v>0.018</v>
      </c>
      <c r="O421" s="1">
        <f t="shared" si="1"/>
        <v>0.0208</v>
      </c>
      <c r="V421" s="1">
        <v>0.0208</v>
      </c>
      <c r="W421" s="1">
        <v>0.0034</v>
      </c>
      <c r="X421" s="1">
        <v>16.34</v>
      </c>
      <c r="Y421" s="1">
        <v>1.0</v>
      </c>
      <c r="Z421" s="1" t="s">
        <v>48</v>
      </c>
      <c r="AE421" s="1" t="s">
        <v>8</v>
      </c>
      <c r="AF421" s="1">
        <v>46.10173</v>
      </c>
      <c r="AG421" s="1">
        <v>37.04167</v>
      </c>
      <c r="AH421" s="1">
        <v>33.81087</v>
      </c>
      <c r="AP421" s="1">
        <v>38.98475</v>
      </c>
      <c r="AQ421" s="1">
        <v>6.371653</v>
      </c>
      <c r="AR421" s="1">
        <v>16.34</v>
      </c>
    </row>
    <row r="422" ht="14.25" customHeight="1">
      <c r="A422" s="1" t="s">
        <v>0</v>
      </c>
      <c r="B422" s="1" t="s">
        <v>45</v>
      </c>
      <c r="C422" s="1" t="s">
        <v>76</v>
      </c>
      <c r="D422" s="1" t="s">
        <v>77</v>
      </c>
      <c r="F422" s="1" t="s">
        <v>4</v>
      </c>
      <c r="G422" s="1" t="s">
        <v>9</v>
      </c>
      <c r="H422" s="1" t="s">
        <v>6</v>
      </c>
      <c r="I422" s="1">
        <v>394.403</v>
      </c>
      <c r="J422" s="1">
        <v>1.0</v>
      </c>
      <c r="K422" s="1" t="s">
        <v>7</v>
      </c>
      <c r="L422" s="1">
        <v>1.05</v>
      </c>
      <c r="M422" s="1">
        <v>0.642</v>
      </c>
      <c r="N422" s="1">
        <v>0.552</v>
      </c>
      <c r="O422" s="1">
        <f t="shared" si="1"/>
        <v>0.748</v>
      </c>
      <c r="V422" s="1">
        <v>0.749</v>
      </c>
      <c r="W422" s="1">
        <v>0.267</v>
      </c>
      <c r="X422" s="1">
        <v>35.69</v>
      </c>
      <c r="Y422" s="1">
        <v>1.0</v>
      </c>
      <c r="Z422" s="1" t="s">
        <v>48</v>
      </c>
      <c r="AE422" s="1" t="s">
        <v>8</v>
      </c>
      <c r="AF422" s="1">
        <v>2106.559</v>
      </c>
      <c r="AG422" s="1">
        <v>1283.496</v>
      </c>
      <c r="AH422" s="1">
        <v>1103.949</v>
      </c>
      <c r="AP422" s="1">
        <v>1498.001</v>
      </c>
      <c r="AQ422" s="1">
        <v>534.6177</v>
      </c>
      <c r="AR422" s="1">
        <v>35.69</v>
      </c>
    </row>
    <row r="423" ht="14.25" customHeight="1">
      <c r="A423" s="1" t="s">
        <v>0</v>
      </c>
      <c r="B423" s="1" t="s">
        <v>45</v>
      </c>
      <c r="C423" s="1" t="s">
        <v>76</v>
      </c>
      <c r="D423" s="1" t="s">
        <v>77</v>
      </c>
      <c r="F423" s="1" t="s">
        <v>4</v>
      </c>
      <c r="G423" s="1" t="s">
        <v>10</v>
      </c>
      <c r="H423" s="1" t="s">
        <v>6</v>
      </c>
      <c r="I423" s="1">
        <v>228.812</v>
      </c>
      <c r="J423" s="1">
        <v>1.0</v>
      </c>
      <c r="K423" s="1" t="s">
        <v>7</v>
      </c>
      <c r="L423" s="1">
        <v>0.0101</v>
      </c>
      <c r="M423" s="1">
        <v>0.0081</v>
      </c>
      <c r="N423" s="1">
        <v>0.0074</v>
      </c>
      <c r="O423" s="1">
        <f t="shared" si="1"/>
        <v>0.008533333333</v>
      </c>
      <c r="V423" s="1">
        <v>0.0085</v>
      </c>
      <c r="W423" s="1">
        <v>0.0014</v>
      </c>
      <c r="X423" s="1">
        <v>16.5</v>
      </c>
      <c r="Y423" s="1">
        <v>1.0</v>
      </c>
      <c r="Z423" s="1" t="s">
        <v>48</v>
      </c>
      <c r="AE423" s="1" t="s">
        <v>8</v>
      </c>
      <c r="AF423" s="1">
        <v>17.99728</v>
      </c>
      <c r="AG423" s="1">
        <v>14.43142</v>
      </c>
      <c r="AH423" s="1">
        <v>13.16132</v>
      </c>
      <c r="AP423" s="1">
        <v>15.19667</v>
      </c>
      <c r="AQ423" s="1">
        <v>2.507157</v>
      </c>
      <c r="AR423" s="1">
        <v>16.5</v>
      </c>
    </row>
    <row r="424" ht="14.25" customHeight="1">
      <c r="A424" s="1" t="s">
        <v>0</v>
      </c>
      <c r="B424" s="1" t="s">
        <v>45</v>
      </c>
      <c r="C424" s="1" t="s">
        <v>76</v>
      </c>
      <c r="D424" s="1" t="s">
        <v>77</v>
      </c>
      <c r="F424" s="1" t="s">
        <v>4</v>
      </c>
      <c r="G424" s="1" t="s">
        <v>11</v>
      </c>
      <c r="H424" s="1" t="s">
        <v>6</v>
      </c>
      <c r="I424" s="1">
        <v>233.527</v>
      </c>
      <c r="J424" s="1">
        <v>1.0</v>
      </c>
      <c r="K424" s="1" t="s">
        <v>7</v>
      </c>
      <c r="L424" s="1">
        <v>0.0395</v>
      </c>
      <c r="M424" s="1">
        <v>0.022</v>
      </c>
      <c r="N424" s="1">
        <v>0.0196</v>
      </c>
      <c r="O424" s="1">
        <f t="shared" si="1"/>
        <v>0.02703333333</v>
      </c>
      <c r="V424" s="1">
        <v>0.027</v>
      </c>
      <c r="W424" s="1">
        <v>0.0108</v>
      </c>
      <c r="X424" s="1">
        <v>40.1</v>
      </c>
      <c r="Y424" s="1">
        <v>1.0</v>
      </c>
      <c r="Z424" s="1" t="s">
        <v>48</v>
      </c>
      <c r="AE424" s="1" t="s">
        <v>8</v>
      </c>
      <c r="AF424" s="1">
        <v>121.6554</v>
      </c>
      <c r="AG424" s="1">
        <v>67.82763</v>
      </c>
      <c r="AH424" s="1">
        <v>60.46126</v>
      </c>
      <c r="AP424" s="1">
        <v>83.31477</v>
      </c>
      <c r="AQ424" s="1">
        <v>33.40764</v>
      </c>
      <c r="AR424" s="1">
        <v>40.1</v>
      </c>
    </row>
    <row r="425" ht="14.25" customHeight="1">
      <c r="A425" s="1" t="s">
        <v>0</v>
      </c>
      <c r="B425" s="1" t="s">
        <v>45</v>
      </c>
      <c r="C425" s="1" t="s">
        <v>76</v>
      </c>
      <c r="D425" s="1" t="s">
        <v>77</v>
      </c>
      <c r="F425" s="1" t="s">
        <v>4</v>
      </c>
      <c r="G425" s="1" t="s">
        <v>12</v>
      </c>
      <c r="H425" s="1" t="s">
        <v>6</v>
      </c>
      <c r="I425" s="1">
        <v>234.861</v>
      </c>
      <c r="J425" s="1">
        <v>1.0</v>
      </c>
      <c r="K425" s="1" t="s">
        <v>7</v>
      </c>
      <c r="L425" s="1">
        <v>-0.0318</v>
      </c>
      <c r="M425" s="1">
        <v>-0.0198</v>
      </c>
      <c r="N425" s="1">
        <v>-0.0193</v>
      </c>
      <c r="O425" s="1">
        <f t="shared" si="1"/>
        <v>-0.02363333333</v>
      </c>
      <c r="V425" s="1">
        <v>-0.0236</v>
      </c>
      <c r="W425" s="1">
        <v>0.0071</v>
      </c>
      <c r="X425" s="1">
        <v>30.04</v>
      </c>
      <c r="Y425" s="1">
        <v>1.0</v>
      </c>
      <c r="Z425" s="1" t="s">
        <v>48</v>
      </c>
      <c r="AE425" s="1" t="s">
        <v>8</v>
      </c>
      <c r="AF425" s="1">
        <v>-25.53831</v>
      </c>
      <c r="AG425" s="1">
        <v>-15.87389</v>
      </c>
      <c r="AH425" s="1">
        <v>-15.48193</v>
      </c>
      <c r="AP425" s="1">
        <v>-18.96471</v>
      </c>
      <c r="AQ425" s="1">
        <v>5.696278</v>
      </c>
      <c r="AR425" s="1">
        <v>30.04</v>
      </c>
    </row>
    <row r="426" ht="14.25" customHeight="1">
      <c r="A426" s="1" t="s">
        <v>0</v>
      </c>
      <c r="B426" s="1" t="s">
        <v>45</v>
      </c>
      <c r="C426" s="1" t="s">
        <v>76</v>
      </c>
      <c r="D426" s="1" t="s">
        <v>77</v>
      </c>
      <c r="F426" s="1" t="s">
        <v>4</v>
      </c>
      <c r="G426" s="1" t="s">
        <v>13</v>
      </c>
      <c r="H426" s="1" t="s">
        <v>6</v>
      </c>
      <c r="I426" s="1">
        <v>226.502</v>
      </c>
      <c r="J426" s="1">
        <v>1.0</v>
      </c>
      <c r="K426" s="1" t="s">
        <v>7</v>
      </c>
      <c r="L426" s="1">
        <v>7.0E-4</v>
      </c>
      <c r="M426" s="1">
        <v>-9.0E-4</v>
      </c>
      <c r="N426" s="1">
        <v>3.0E-4</v>
      </c>
      <c r="O426" s="1">
        <f t="shared" si="1"/>
        <v>0.00003333333333</v>
      </c>
      <c r="V426" s="1">
        <v>1.0E-4</v>
      </c>
      <c r="W426" s="1">
        <v>8.0E-4</v>
      </c>
      <c r="X426" s="1">
        <v>1402.57</v>
      </c>
      <c r="Y426" s="1">
        <v>1.0</v>
      </c>
      <c r="Z426" s="1" t="s">
        <v>48</v>
      </c>
      <c r="AE426" s="1" t="s">
        <v>8</v>
      </c>
      <c r="AF426" s="1">
        <v>1.312116</v>
      </c>
      <c r="AG426" s="1">
        <v>-1.573917</v>
      </c>
      <c r="AH426" s="1">
        <v>0.5827888</v>
      </c>
      <c r="AP426" s="1">
        <v>0.1069958</v>
      </c>
      <c r="AQ426" s="1">
        <v>1.500693</v>
      </c>
      <c r="AR426" s="1">
        <v>1402.57</v>
      </c>
    </row>
    <row r="427" ht="14.25" customHeight="1">
      <c r="A427" s="1" t="s">
        <v>0</v>
      </c>
      <c r="B427" s="1" t="s">
        <v>45</v>
      </c>
      <c r="C427" s="1" t="s">
        <v>76</v>
      </c>
      <c r="D427" s="1" t="s">
        <v>77</v>
      </c>
      <c r="F427" s="1" t="s">
        <v>4</v>
      </c>
      <c r="G427" s="1" t="s">
        <v>14</v>
      </c>
      <c r="H427" s="1" t="s">
        <v>6</v>
      </c>
      <c r="I427" s="1">
        <v>228.616</v>
      </c>
      <c r="J427" s="1">
        <v>1.0</v>
      </c>
      <c r="K427" s="1" t="s">
        <v>7</v>
      </c>
      <c r="L427" s="1">
        <v>0.0044</v>
      </c>
      <c r="M427" s="1">
        <v>0.0053</v>
      </c>
      <c r="N427" s="1">
        <v>0.0035</v>
      </c>
      <c r="O427" s="1">
        <f t="shared" si="1"/>
        <v>0.0044</v>
      </c>
      <c r="V427" s="1">
        <v>0.0044</v>
      </c>
      <c r="W427" s="1">
        <v>9.0E-4</v>
      </c>
      <c r="X427" s="1">
        <v>20.82</v>
      </c>
      <c r="Y427" s="1">
        <v>1.0</v>
      </c>
      <c r="Z427" s="1" t="s">
        <v>48</v>
      </c>
      <c r="AE427" s="1" t="s">
        <v>8</v>
      </c>
      <c r="AF427" s="1">
        <v>3.777046</v>
      </c>
      <c r="AG427" s="1">
        <v>4.561707</v>
      </c>
      <c r="AH427" s="1">
        <v>2.989635</v>
      </c>
      <c r="AP427" s="1">
        <v>3.776129</v>
      </c>
      <c r="AQ427" s="1">
        <v>0.7860363</v>
      </c>
      <c r="AR427" s="1">
        <v>20.82</v>
      </c>
    </row>
    <row r="428" ht="14.25" customHeight="1">
      <c r="A428" s="1" t="s">
        <v>0</v>
      </c>
      <c r="B428" s="1" t="s">
        <v>45</v>
      </c>
      <c r="C428" s="1" t="s">
        <v>76</v>
      </c>
      <c r="D428" s="1" t="s">
        <v>77</v>
      </c>
      <c r="F428" s="1" t="s">
        <v>4</v>
      </c>
      <c r="G428" s="1" t="s">
        <v>15</v>
      </c>
      <c r="H428" s="1" t="s">
        <v>6</v>
      </c>
      <c r="I428" s="1">
        <v>267.716</v>
      </c>
      <c r="J428" s="1">
        <v>1.0</v>
      </c>
      <c r="K428" s="1" t="s">
        <v>7</v>
      </c>
      <c r="L428" s="1">
        <v>0.0082</v>
      </c>
      <c r="M428" s="1">
        <v>0.0052</v>
      </c>
      <c r="N428" s="1">
        <v>0.0046</v>
      </c>
      <c r="O428" s="1">
        <f t="shared" si="1"/>
        <v>0.006</v>
      </c>
      <c r="V428" s="1">
        <v>0.006</v>
      </c>
      <c r="W428" s="1">
        <v>0.0019</v>
      </c>
      <c r="X428" s="1">
        <v>31.91</v>
      </c>
      <c r="Y428" s="1">
        <v>1.0</v>
      </c>
      <c r="Z428" s="1" t="s">
        <v>48</v>
      </c>
      <c r="AE428" s="1" t="s">
        <v>8</v>
      </c>
      <c r="AF428" s="1">
        <v>26.1951</v>
      </c>
      <c r="AG428" s="1">
        <v>16.58081</v>
      </c>
      <c r="AH428" s="1">
        <v>14.81189</v>
      </c>
      <c r="AP428" s="1">
        <v>19.19593</v>
      </c>
      <c r="AQ428" s="1">
        <v>6.125646</v>
      </c>
      <c r="AR428" s="1">
        <v>31.91</v>
      </c>
    </row>
    <row r="429" ht="14.25" customHeight="1">
      <c r="A429" s="1" t="s">
        <v>0</v>
      </c>
      <c r="B429" s="1" t="s">
        <v>45</v>
      </c>
      <c r="C429" s="1" t="s">
        <v>76</v>
      </c>
      <c r="D429" s="1" t="s">
        <v>77</v>
      </c>
      <c r="F429" s="1" t="s">
        <v>4</v>
      </c>
      <c r="G429" s="1" t="s">
        <v>16</v>
      </c>
      <c r="H429" s="1" t="s">
        <v>6</v>
      </c>
      <c r="I429" s="1">
        <v>324.754</v>
      </c>
      <c r="J429" s="1">
        <v>1.0</v>
      </c>
      <c r="K429" s="1" t="s">
        <v>7</v>
      </c>
      <c r="L429" s="1">
        <v>0.022</v>
      </c>
      <c r="M429" s="1">
        <v>0.0196</v>
      </c>
      <c r="N429" s="1">
        <v>0.0176</v>
      </c>
      <c r="O429" s="1">
        <f t="shared" si="1"/>
        <v>0.01973333333</v>
      </c>
      <c r="V429" s="1">
        <v>0.0197</v>
      </c>
      <c r="W429" s="1">
        <v>0.0022</v>
      </c>
      <c r="X429" s="1">
        <v>11.0</v>
      </c>
      <c r="Y429" s="1">
        <v>1.0</v>
      </c>
      <c r="Z429" s="1" t="s">
        <v>48</v>
      </c>
      <c r="AE429" s="1" t="s">
        <v>8</v>
      </c>
      <c r="AF429" s="1">
        <v>75.46469</v>
      </c>
      <c r="AG429" s="1">
        <v>67.46087</v>
      </c>
      <c r="AH429" s="1">
        <v>60.55503</v>
      </c>
      <c r="AP429" s="1">
        <v>67.82686</v>
      </c>
      <c r="AQ429" s="1">
        <v>7.461562</v>
      </c>
      <c r="AR429" s="1">
        <v>11.0</v>
      </c>
    </row>
    <row r="430" ht="14.25" customHeight="1">
      <c r="A430" s="1" t="s">
        <v>0</v>
      </c>
      <c r="B430" s="1" t="s">
        <v>45</v>
      </c>
      <c r="C430" s="1" t="s">
        <v>76</v>
      </c>
      <c r="D430" s="1" t="s">
        <v>77</v>
      </c>
      <c r="F430" s="1" t="s">
        <v>4</v>
      </c>
      <c r="G430" s="1" t="s">
        <v>17</v>
      </c>
      <c r="H430" s="1" t="s">
        <v>6</v>
      </c>
      <c r="I430" s="1">
        <v>234.349</v>
      </c>
      <c r="J430" s="1">
        <v>1.0</v>
      </c>
      <c r="K430" s="1" t="s">
        <v>7</v>
      </c>
      <c r="L430" s="1">
        <v>3.5</v>
      </c>
      <c r="M430" s="1">
        <v>2.18</v>
      </c>
      <c r="N430" s="1">
        <v>2.08</v>
      </c>
      <c r="O430" s="1">
        <f t="shared" si="1"/>
        <v>2.586666667</v>
      </c>
      <c r="V430" s="1">
        <v>2.59</v>
      </c>
      <c r="W430" s="1">
        <v>0.793</v>
      </c>
      <c r="X430" s="1">
        <v>30.66</v>
      </c>
      <c r="Y430" s="1">
        <v>1.0</v>
      </c>
      <c r="AE430" s="1" t="s">
        <v>8</v>
      </c>
      <c r="AF430" s="1">
        <v>4761.156</v>
      </c>
      <c r="AG430" s="1">
        <v>2960.084</v>
      </c>
      <c r="AH430" s="1">
        <v>2832.632</v>
      </c>
      <c r="AP430" s="1">
        <v>3517.957</v>
      </c>
      <c r="AQ430" s="1">
        <v>1078.526</v>
      </c>
      <c r="AR430" s="1">
        <v>30.66</v>
      </c>
    </row>
    <row r="431" ht="14.25" customHeight="1">
      <c r="A431" s="1" t="s">
        <v>0</v>
      </c>
      <c r="B431" s="1" t="s">
        <v>45</v>
      </c>
      <c r="C431" s="1" t="s">
        <v>76</v>
      </c>
      <c r="D431" s="1" t="s">
        <v>77</v>
      </c>
      <c r="F431" s="1" t="s">
        <v>4</v>
      </c>
      <c r="G431" s="1" t="s">
        <v>18</v>
      </c>
      <c r="H431" s="1" t="s">
        <v>6</v>
      </c>
      <c r="I431" s="1">
        <v>769.896</v>
      </c>
      <c r="J431" s="1">
        <v>1.0</v>
      </c>
      <c r="K431" s="1" t="s">
        <v>7</v>
      </c>
      <c r="L431" s="1">
        <v>0.289</v>
      </c>
      <c r="M431" s="1">
        <v>0.313</v>
      </c>
      <c r="N431" s="1">
        <v>0.393</v>
      </c>
      <c r="O431" s="1">
        <f t="shared" si="1"/>
        <v>0.3316666667</v>
      </c>
      <c r="V431" s="1">
        <v>0.331</v>
      </c>
      <c r="W431" s="1">
        <v>0.0546</v>
      </c>
      <c r="X431" s="1">
        <v>16.47</v>
      </c>
      <c r="Y431" s="1">
        <v>1.0</v>
      </c>
      <c r="AE431" s="1" t="s">
        <v>8</v>
      </c>
      <c r="AF431" s="1">
        <v>247.3406</v>
      </c>
      <c r="AG431" s="1">
        <v>267.8646</v>
      </c>
      <c r="AH431" s="1">
        <v>336.6186</v>
      </c>
      <c r="AP431" s="1">
        <v>283.9413</v>
      </c>
      <c r="AQ431" s="1">
        <v>46.75988</v>
      </c>
      <c r="AR431" s="1">
        <v>16.47</v>
      </c>
    </row>
    <row r="432" ht="14.25" customHeight="1">
      <c r="A432" s="1" t="s">
        <v>0</v>
      </c>
      <c r="B432" s="1" t="s">
        <v>45</v>
      </c>
      <c r="C432" s="1" t="s">
        <v>76</v>
      </c>
      <c r="D432" s="1" t="s">
        <v>77</v>
      </c>
      <c r="F432" s="1" t="s">
        <v>4</v>
      </c>
      <c r="G432" s="1" t="s">
        <v>19</v>
      </c>
      <c r="H432" s="1" t="s">
        <v>6</v>
      </c>
      <c r="I432" s="1">
        <v>257.61</v>
      </c>
      <c r="J432" s="1">
        <v>1.0</v>
      </c>
      <c r="K432" s="1" t="s">
        <v>7</v>
      </c>
      <c r="L432" s="1">
        <v>0.114</v>
      </c>
      <c r="M432" s="1">
        <v>0.0722</v>
      </c>
      <c r="N432" s="1">
        <v>0.0685</v>
      </c>
      <c r="O432" s="1">
        <f t="shared" si="1"/>
        <v>0.0849</v>
      </c>
      <c r="V432" s="1">
        <v>0.0849</v>
      </c>
      <c r="W432" s="1">
        <v>0.0254</v>
      </c>
      <c r="X432" s="1">
        <v>29.88</v>
      </c>
      <c r="Y432" s="1">
        <v>1.0</v>
      </c>
      <c r="AE432" s="1" t="s">
        <v>8</v>
      </c>
      <c r="AF432" s="1">
        <v>1053.404</v>
      </c>
      <c r="AG432" s="1">
        <v>666.1771</v>
      </c>
      <c r="AH432" s="1">
        <v>631.6536</v>
      </c>
      <c r="AP432" s="1">
        <v>783.745</v>
      </c>
      <c r="AQ432" s="1">
        <v>234.169</v>
      </c>
      <c r="AR432" s="1">
        <v>29.88</v>
      </c>
    </row>
    <row r="433" ht="14.25" customHeight="1">
      <c r="A433" s="1" t="s">
        <v>0</v>
      </c>
      <c r="B433" s="1" t="s">
        <v>45</v>
      </c>
      <c r="C433" s="1" t="s">
        <v>76</v>
      </c>
      <c r="D433" s="1" t="s">
        <v>77</v>
      </c>
      <c r="F433" s="1" t="s">
        <v>4</v>
      </c>
      <c r="G433" s="1" t="s">
        <v>20</v>
      </c>
      <c r="H433" s="1" t="s">
        <v>6</v>
      </c>
      <c r="I433" s="1">
        <v>281.615</v>
      </c>
      <c r="J433" s="1">
        <v>1.0</v>
      </c>
      <c r="K433" s="1" t="s">
        <v>7</v>
      </c>
      <c r="L433" s="1">
        <v>-1.03</v>
      </c>
      <c r="M433" s="1">
        <v>-0.723</v>
      </c>
      <c r="N433" s="1">
        <v>-0.639</v>
      </c>
      <c r="O433" s="1">
        <f t="shared" si="1"/>
        <v>-0.7973333333</v>
      </c>
      <c r="V433" s="1">
        <v>-0.796</v>
      </c>
      <c r="W433" s="1">
        <v>0.204</v>
      </c>
      <c r="X433" s="1">
        <v>25.68</v>
      </c>
      <c r="Y433" s="1">
        <v>1.0</v>
      </c>
      <c r="Z433" s="1" t="s">
        <v>48</v>
      </c>
      <c r="AE433" s="1" t="s">
        <v>8</v>
      </c>
      <c r="AF433" s="1">
        <v>-1664.204</v>
      </c>
      <c r="AG433" s="1">
        <v>-1170.465</v>
      </c>
      <c r="AH433" s="1">
        <v>-1034.857</v>
      </c>
      <c r="AP433" s="1">
        <v>-1289.842</v>
      </c>
      <c r="AQ433" s="1">
        <v>331.2211</v>
      </c>
      <c r="AR433" s="1">
        <v>25.68</v>
      </c>
    </row>
    <row r="434" ht="14.25" customHeight="1">
      <c r="A434" s="1" t="s">
        <v>0</v>
      </c>
      <c r="B434" s="1" t="s">
        <v>45</v>
      </c>
      <c r="C434" s="1" t="s">
        <v>76</v>
      </c>
      <c r="D434" s="1" t="s">
        <v>77</v>
      </c>
      <c r="F434" s="1" t="s">
        <v>4</v>
      </c>
      <c r="G434" s="1" t="s">
        <v>21</v>
      </c>
      <c r="H434" s="1" t="s">
        <v>6</v>
      </c>
      <c r="I434" s="1">
        <v>231.604</v>
      </c>
      <c r="J434" s="1">
        <v>1.0</v>
      </c>
      <c r="K434" s="1" t="s">
        <v>7</v>
      </c>
      <c r="L434" s="1">
        <v>-7.0E-4</v>
      </c>
      <c r="M434" s="1">
        <v>-9.0E-4</v>
      </c>
      <c r="N434" s="1">
        <v>-0.0016</v>
      </c>
      <c r="O434" s="1">
        <f t="shared" si="1"/>
        <v>-0.001066666667</v>
      </c>
      <c r="V434" s="1">
        <v>-0.0011</v>
      </c>
      <c r="W434" s="1">
        <v>5.0E-4</v>
      </c>
      <c r="X434" s="1">
        <v>46.32</v>
      </c>
      <c r="Y434" s="1">
        <v>1.0</v>
      </c>
      <c r="Z434" s="1" t="s">
        <v>48</v>
      </c>
      <c r="AE434" s="1" t="s">
        <v>8</v>
      </c>
      <c r="AF434" s="1">
        <v>-0.7660757</v>
      </c>
      <c r="AG434" s="1">
        <v>-1.07658</v>
      </c>
      <c r="AH434" s="1">
        <v>-1.87978</v>
      </c>
      <c r="AP434" s="1">
        <v>-1.240812</v>
      </c>
      <c r="AQ434" s="1">
        <v>0.5747287</v>
      </c>
      <c r="AR434" s="1">
        <v>46.32</v>
      </c>
    </row>
    <row r="435" ht="14.25" customHeight="1">
      <c r="A435" s="1" t="s">
        <v>0</v>
      </c>
      <c r="B435" s="1" t="s">
        <v>45</v>
      </c>
      <c r="C435" s="1" t="s">
        <v>76</v>
      </c>
      <c r="D435" s="1" t="s">
        <v>77</v>
      </c>
      <c r="F435" s="1" t="s">
        <v>4</v>
      </c>
      <c r="G435" s="1" t="s">
        <v>22</v>
      </c>
      <c r="H435" s="1" t="s">
        <v>6</v>
      </c>
      <c r="I435" s="1">
        <v>220.353</v>
      </c>
      <c r="J435" s="1">
        <v>1.0</v>
      </c>
      <c r="K435" s="1" t="s">
        <v>7</v>
      </c>
      <c r="L435" s="1">
        <v>0.0086</v>
      </c>
      <c r="M435" s="1">
        <v>0.0024</v>
      </c>
      <c r="N435" s="1">
        <v>0.0055</v>
      </c>
      <c r="O435" s="1">
        <f t="shared" si="1"/>
        <v>0.0055</v>
      </c>
      <c r="V435" s="1">
        <v>0.0055</v>
      </c>
      <c r="W435" s="1">
        <v>0.0031</v>
      </c>
      <c r="X435" s="1">
        <v>56.71</v>
      </c>
      <c r="Y435" s="1">
        <v>1.0</v>
      </c>
      <c r="Z435" s="1" t="s">
        <v>48</v>
      </c>
      <c r="AE435" s="1" t="s">
        <v>8</v>
      </c>
      <c r="AF435" s="1">
        <v>2.216496</v>
      </c>
      <c r="AG435" s="1">
        <v>0.6102107</v>
      </c>
      <c r="AH435" s="1">
        <v>1.422039</v>
      </c>
      <c r="AP435" s="1">
        <v>1.416249</v>
      </c>
      <c r="AQ435" s="1">
        <v>0.8031585</v>
      </c>
      <c r="AR435" s="1">
        <v>56.71</v>
      </c>
    </row>
    <row r="436" ht="14.25" customHeight="1">
      <c r="A436" s="1" t="s">
        <v>0</v>
      </c>
      <c r="B436" s="1" t="s">
        <v>45</v>
      </c>
      <c r="C436" s="1" t="s">
        <v>76</v>
      </c>
      <c r="D436" s="1" t="s">
        <v>77</v>
      </c>
      <c r="F436" s="1" t="s">
        <v>4</v>
      </c>
      <c r="G436" s="1" t="s">
        <v>23</v>
      </c>
      <c r="H436" s="1" t="s">
        <v>6</v>
      </c>
      <c r="I436" s="1">
        <v>231.147</v>
      </c>
      <c r="J436" s="1">
        <v>1.0</v>
      </c>
      <c r="K436" s="1" t="s">
        <v>7</v>
      </c>
      <c r="L436" s="1">
        <v>-0.0468</v>
      </c>
      <c r="M436" s="1">
        <v>-0.0384</v>
      </c>
      <c r="N436" s="1">
        <v>-0.0368</v>
      </c>
      <c r="O436" s="1">
        <f t="shared" si="1"/>
        <v>-0.04066666667</v>
      </c>
      <c r="V436" s="1">
        <v>-0.0407</v>
      </c>
      <c r="W436" s="1">
        <v>0.0054</v>
      </c>
      <c r="X436" s="1">
        <v>13.25</v>
      </c>
      <c r="Y436" s="1">
        <v>1.0</v>
      </c>
      <c r="Z436" s="1" t="s">
        <v>48</v>
      </c>
      <c r="AE436" s="1" t="s">
        <v>8</v>
      </c>
      <c r="AF436" s="1">
        <v>-31.10585</v>
      </c>
      <c r="AG436" s="1">
        <v>-25.52656</v>
      </c>
      <c r="AH436" s="1">
        <v>-24.42813</v>
      </c>
      <c r="AP436" s="1">
        <v>-27.02018</v>
      </c>
      <c r="AQ436" s="1">
        <v>3.580664</v>
      </c>
      <c r="AR436" s="1">
        <v>13.25</v>
      </c>
    </row>
    <row r="437" ht="14.25" customHeight="1">
      <c r="A437" s="1" t="s">
        <v>0</v>
      </c>
      <c r="B437" s="1" t="s">
        <v>45</v>
      </c>
      <c r="C437" s="1" t="s">
        <v>76</v>
      </c>
      <c r="D437" s="1" t="s">
        <v>77</v>
      </c>
      <c r="F437" s="1" t="s">
        <v>4</v>
      </c>
      <c r="G437" s="1" t="s">
        <v>24</v>
      </c>
      <c r="H437" s="1" t="s">
        <v>6</v>
      </c>
      <c r="I437" s="1">
        <v>203.985</v>
      </c>
      <c r="J437" s="1">
        <v>1.0</v>
      </c>
      <c r="K437" s="1" t="s">
        <v>7</v>
      </c>
      <c r="L437" s="1">
        <v>-0.146</v>
      </c>
      <c r="M437" s="1">
        <v>-0.151</v>
      </c>
      <c r="N437" s="1">
        <v>-0.0782</v>
      </c>
      <c r="O437" s="1">
        <f t="shared" si="1"/>
        <v>-0.1250666667</v>
      </c>
      <c r="V437" s="1">
        <v>-0.125</v>
      </c>
      <c r="W437" s="1">
        <v>0.0408</v>
      </c>
      <c r="X437" s="1">
        <v>32.6</v>
      </c>
      <c r="Y437" s="1">
        <v>1.0</v>
      </c>
      <c r="Z437" s="1" t="s">
        <v>48</v>
      </c>
      <c r="AE437" s="1" t="s">
        <v>8</v>
      </c>
      <c r="AF437" s="1">
        <v>-4.726785</v>
      </c>
      <c r="AG437" s="1">
        <v>-4.906688</v>
      </c>
      <c r="AH437" s="1">
        <v>-2.532416</v>
      </c>
      <c r="AP437" s="1">
        <v>-4.055296</v>
      </c>
      <c r="AQ437" s="1">
        <v>1.321917</v>
      </c>
      <c r="AR437" s="1">
        <v>32.6</v>
      </c>
    </row>
    <row r="438" ht="14.25" customHeight="1">
      <c r="A438" s="1" t="s">
        <v>0</v>
      </c>
      <c r="B438" s="1" t="s">
        <v>45</v>
      </c>
      <c r="C438" s="1" t="s">
        <v>76</v>
      </c>
      <c r="D438" s="1" t="s">
        <v>77</v>
      </c>
      <c r="F438" s="1" t="s">
        <v>4</v>
      </c>
      <c r="G438" s="1" t="s">
        <v>25</v>
      </c>
      <c r="H438" s="1" t="s">
        <v>6</v>
      </c>
      <c r="I438" s="1">
        <v>189.989</v>
      </c>
      <c r="J438" s="1">
        <v>1.0</v>
      </c>
      <c r="K438" s="1" t="s">
        <v>7</v>
      </c>
      <c r="L438" s="1">
        <v>0.0121</v>
      </c>
      <c r="M438" s="1">
        <v>0.0039</v>
      </c>
      <c r="N438" s="1">
        <v>0.008</v>
      </c>
      <c r="O438" s="1">
        <f t="shared" si="1"/>
        <v>0.008</v>
      </c>
      <c r="V438" s="1">
        <v>0.008</v>
      </c>
      <c r="W438" s="1">
        <v>0.0041</v>
      </c>
      <c r="X438" s="1">
        <v>51.33</v>
      </c>
      <c r="Y438" s="1">
        <v>1.0</v>
      </c>
      <c r="Z438" s="1" t="s">
        <v>48</v>
      </c>
      <c r="AE438" s="1" t="s">
        <v>8</v>
      </c>
      <c r="AF438" s="1">
        <v>0.67113</v>
      </c>
      <c r="AG438" s="1">
        <v>0.2151669</v>
      </c>
      <c r="AH438" s="1">
        <v>0.4462648</v>
      </c>
      <c r="AP438" s="1">
        <v>0.4441872</v>
      </c>
      <c r="AQ438" s="1">
        <v>0.2279887</v>
      </c>
      <c r="AR438" s="1">
        <v>51.33</v>
      </c>
    </row>
    <row r="439" ht="14.25" customHeight="1">
      <c r="A439" s="1" t="s">
        <v>0</v>
      </c>
      <c r="B439" s="1" t="s">
        <v>45</v>
      </c>
      <c r="C439" s="1" t="s">
        <v>76</v>
      </c>
      <c r="D439" s="1" t="s">
        <v>77</v>
      </c>
      <c r="F439" s="1" t="s">
        <v>4</v>
      </c>
      <c r="G439" s="1" t="s">
        <v>26</v>
      </c>
      <c r="H439" s="1" t="s">
        <v>6</v>
      </c>
      <c r="I439" s="1">
        <v>351.924</v>
      </c>
      <c r="J439" s="1">
        <v>1.0</v>
      </c>
      <c r="K439" s="1" t="s">
        <v>7</v>
      </c>
      <c r="L439" s="1">
        <v>0.18</v>
      </c>
      <c r="M439" s="1">
        <v>0.148</v>
      </c>
      <c r="N439" s="1">
        <v>0.16</v>
      </c>
      <c r="O439" s="1">
        <f t="shared" si="1"/>
        <v>0.1626666667</v>
      </c>
      <c r="V439" s="1">
        <v>0.163</v>
      </c>
      <c r="W439" s="1">
        <v>0.0163</v>
      </c>
      <c r="X439" s="1">
        <v>10.05</v>
      </c>
      <c r="Y439" s="1">
        <v>1.0</v>
      </c>
      <c r="Z439" s="1" t="s">
        <v>48</v>
      </c>
      <c r="AE439" s="1" t="s">
        <v>8</v>
      </c>
      <c r="AF439" s="1">
        <v>40.60346</v>
      </c>
      <c r="AG439" s="1">
        <v>33.31988</v>
      </c>
      <c r="AH439" s="1">
        <v>36.00344</v>
      </c>
      <c r="AP439" s="1">
        <v>36.64226</v>
      </c>
      <c r="AQ439" s="1">
        <v>3.683572</v>
      </c>
      <c r="AR439" s="1">
        <v>10.05</v>
      </c>
    </row>
    <row r="440" ht="14.25" customHeight="1">
      <c r="A440" s="1" t="s">
        <v>0</v>
      </c>
      <c r="B440" s="1" t="s">
        <v>45</v>
      </c>
      <c r="C440" s="1" t="s">
        <v>76</v>
      </c>
      <c r="D440" s="1" t="s">
        <v>77</v>
      </c>
      <c r="F440" s="1" t="s">
        <v>4</v>
      </c>
      <c r="G440" s="1" t="s">
        <v>27</v>
      </c>
      <c r="H440" s="1" t="s">
        <v>6</v>
      </c>
      <c r="I440" s="1">
        <v>311.071</v>
      </c>
      <c r="J440" s="1">
        <v>1.0</v>
      </c>
      <c r="K440" s="1" t="s">
        <v>7</v>
      </c>
      <c r="L440" s="1">
        <v>0.0177</v>
      </c>
      <c r="M440" s="1">
        <v>0.0136</v>
      </c>
      <c r="N440" s="1">
        <v>0.0118</v>
      </c>
      <c r="O440" s="1">
        <f t="shared" si="1"/>
        <v>0.01436666667</v>
      </c>
      <c r="V440" s="1">
        <v>0.0144</v>
      </c>
      <c r="W440" s="1">
        <v>0.003</v>
      </c>
      <c r="X440" s="1">
        <v>21.18</v>
      </c>
      <c r="Y440" s="1">
        <v>1.0</v>
      </c>
      <c r="Z440" s="1" t="s">
        <v>48</v>
      </c>
      <c r="AE440" s="1" t="s">
        <v>8</v>
      </c>
      <c r="AF440" s="1">
        <v>74.45914</v>
      </c>
      <c r="AG440" s="1">
        <v>56.98426</v>
      </c>
      <c r="AH440" s="1">
        <v>49.57302</v>
      </c>
      <c r="AP440" s="1">
        <v>60.33881</v>
      </c>
      <c r="AQ440" s="1">
        <v>12.77769</v>
      </c>
      <c r="AR440" s="1">
        <v>21.18</v>
      </c>
    </row>
    <row r="441" ht="14.25" customHeight="1">
      <c r="A441" s="1" t="s">
        <v>0</v>
      </c>
      <c r="B441" s="1" t="s">
        <v>45</v>
      </c>
      <c r="C441" s="1" t="s">
        <v>76</v>
      </c>
      <c r="D441" s="1" t="s">
        <v>77</v>
      </c>
      <c r="F441" s="1" t="s">
        <v>4</v>
      </c>
      <c r="G441" s="1" t="s">
        <v>28</v>
      </c>
      <c r="H441" s="1" t="s">
        <v>6</v>
      </c>
      <c r="I441" s="1">
        <v>213.856</v>
      </c>
      <c r="J441" s="1">
        <v>1.0</v>
      </c>
      <c r="K441" s="1" t="s">
        <v>7</v>
      </c>
      <c r="L441" s="1">
        <v>0.114</v>
      </c>
      <c r="M441" s="1">
        <v>0.094</v>
      </c>
      <c r="N441" s="1">
        <v>0.0926</v>
      </c>
      <c r="O441" s="1">
        <f t="shared" si="1"/>
        <v>0.1002</v>
      </c>
      <c r="V441" s="1">
        <v>0.1</v>
      </c>
      <c r="W441" s="1">
        <v>0.0121</v>
      </c>
      <c r="X441" s="1">
        <v>12.04</v>
      </c>
      <c r="Y441" s="1">
        <v>1.0</v>
      </c>
      <c r="AE441" s="1" t="s">
        <v>8</v>
      </c>
      <c r="AF441" s="1">
        <v>256.9585</v>
      </c>
      <c r="AG441" s="1">
        <v>211.5188</v>
      </c>
      <c r="AH441" s="1">
        <v>208.412</v>
      </c>
      <c r="AP441" s="1">
        <v>225.6298</v>
      </c>
      <c r="AQ441" s="1">
        <v>27.1759</v>
      </c>
      <c r="AR441" s="1">
        <v>12.04</v>
      </c>
    </row>
    <row r="442" ht="14.25" customHeight="1">
      <c r="A442" s="1" t="s">
        <v>0</v>
      </c>
      <c r="B442" s="1" t="s">
        <v>45</v>
      </c>
      <c r="C442" s="1" t="s">
        <v>78</v>
      </c>
      <c r="D442" s="1" t="s">
        <v>79</v>
      </c>
      <c r="F442" s="1" t="s">
        <v>4</v>
      </c>
      <c r="G442" s="1" t="s">
        <v>5</v>
      </c>
      <c r="H442" s="1" t="s">
        <v>6</v>
      </c>
      <c r="I442" s="1">
        <v>328.068</v>
      </c>
      <c r="J442" s="1">
        <v>1.0</v>
      </c>
      <c r="K442" s="1" t="s">
        <v>7</v>
      </c>
      <c r="L442" s="1">
        <v>0.0056</v>
      </c>
      <c r="M442" s="1">
        <v>0.0057</v>
      </c>
      <c r="N442" s="1">
        <v>0.0047</v>
      </c>
      <c r="O442" s="1">
        <f t="shared" si="1"/>
        <v>0.005333333333</v>
      </c>
      <c r="V442" s="1">
        <v>0.0053</v>
      </c>
      <c r="W442" s="1">
        <v>6.0E-4</v>
      </c>
      <c r="X442" s="1">
        <v>10.31</v>
      </c>
      <c r="Y442" s="1">
        <v>1.0</v>
      </c>
      <c r="Z442" s="1" t="s">
        <v>48</v>
      </c>
      <c r="AE442" s="1" t="s">
        <v>8</v>
      </c>
      <c r="AF442" s="1">
        <v>10.55238</v>
      </c>
      <c r="AG442" s="1">
        <v>10.6579</v>
      </c>
      <c r="AH442" s="1">
        <v>8.819119</v>
      </c>
      <c r="AP442" s="1">
        <v>10.0098</v>
      </c>
      <c r="AQ442" s="1">
        <v>1.032511</v>
      </c>
      <c r="AR442" s="1">
        <v>10.31</v>
      </c>
    </row>
    <row r="443" ht="14.25" customHeight="1">
      <c r="A443" s="1" t="s">
        <v>0</v>
      </c>
      <c r="B443" s="1" t="s">
        <v>45</v>
      </c>
      <c r="C443" s="1" t="s">
        <v>78</v>
      </c>
      <c r="D443" s="1" t="s">
        <v>79</v>
      </c>
      <c r="F443" s="1" t="s">
        <v>4</v>
      </c>
      <c r="G443" s="1" t="s">
        <v>9</v>
      </c>
      <c r="H443" s="1" t="s">
        <v>6</v>
      </c>
      <c r="I443" s="1">
        <v>394.403</v>
      </c>
      <c r="J443" s="1">
        <v>1.0</v>
      </c>
      <c r="K443" s="1" t="s">
        <v>7</v>
      </c>
      <c r="L443" s="1">
        <v>1.28</v>
      </c>
      <c r="M443" s="1">
        <v>1.26</v>
      </c>
      <c r="N443" s="1">
        <v>1.29</v>
      </c>
      <c r="O443" s="1">
        <f t="shared" si="1"/>
        <v>1.276666667</v>
      </c>
      <c r="V443" s="1">
        <v>1.28</v>
      </c>
      <c r="W443" s="1">
        <v>0.014</v>
      </c>
      <c r="X443" s="1">
        <v>1.1</v>
      </c>
      <c r="Y443" s="1">
        <v>1.0</v>
      </c>
      <c r="Z443" s="1" t="s">
        <v>48</v>
      </c>
      <c r="AE443" s="1" t="s">
        <v>8</v>
      </c>
      <c r="AF443" s="1">
        <v>2558.141</v>
      </c>
      <c r="AG443" s="1">
        <v>2521.731</v>
      </c>
      <c r="AH443" s="1">
        <v>2576.679</v>
      </c>
      <c r="AP443" s="1">
        <v>2552.184</v>
      </c>
      <c r="AQ443" s="1">
        <v>27.95385</v>
      </c>
      <c r="AR443" s="1">
        <v>1.1</v>
      </c>
    </row>
    <row r="444" ht="14.25" customHeight="1">
      <c r="A444" s="1" t="s">
        <v>0</v>
      </c>
      <c r="B444" s="1" t="s">
        <v>45</v>
      </c>
      <c r="C444" s="1" t="s">
        <v>78</v>
      </c>
      <c r="D444" s="1" t="s">
        <v>79</v>
      </c>
      <c r="F444" s="1" t="s">
        <v>4</v>
      </c>
      <c r="G444" s="1" t="s">
        <v>10</v>
      </c>
      <c r="H444" s="1" t="s">
        <v>6</v>
      </c>
      <c r="I444" s="1">
        <v>228.812</v>
      </c>
      <c r="J444" s="1">
        <v>1.0</v>
      </c>
      <c r="K444" s="1" t="s">
        <v>7</v>
      </c>
      <c r="L444" s="1">
        <v>7.0E-4</v>
      </c>
      <c r="M444" s="1">
        <v>0.0028</v>
      </c>
      <c r="N444" s="1">
        <v>0.0015</v>
      </c>
      <c r="O444" s="1">
        <f t="shared" si="1"/>
        <v>0.001666666667</v>
      </c>
      <c r="V444" s="1">
        <v>0.0017</v>
      </c>
      <c r="W444" s="1">
        <v>0.0011</v>
      </c>
      <c r="X444" s="1">
        <v>65.07</v>
      </c>
      <c r="Y444" s="1">
        <v>1.0</v>
      </c>
      <c r="Z444" s="1" t="s">
        <v>48</v>
      </c>
      <c r="AE444" s="1" t="s">
        <v>8</v>
      </c>
      <c r="AF444" s="1">
        <v>1.213318</v>
      </c>
      <c r="AG444" s="1">
        <v>5.066138</v>
      </c>
      <c r="AH444" s="1">
        <v>2.684229</v>
      </c>
      <c r="AP444" s="1">
        <v>2.987895</v>
      </c>
      <c r="AQ444" s="1">
        <v>1.944278</v>
      </c>
      <c r="AR444" s="1">
        <v>65.07</v>
      </c>
    </row>
    <row r="445" ht="14.25" customHeight="1">
      <c r="A445" s="1" t="s">
        <v>0</v>
      </c>
      <c r="B445" s="1" t="s">
        <v>45</v>
      </c>
      <c r="C445" s="1" t="s">
        <v>78</v>
      </c>
      <c r="D445" s="1" t="s">
        <v>79</v>
      </c>
      <c r="F445" s="1" t="s">
        <v>4</v>
      </c>
      <c r="G445" s="1" t="s">
        <v>11</v>
      </c>
      <c r="H445" s="1" t="s">
        <v>6</v>
      </c>
      <c r="I445" s="1">
        <v>233.527</v>
      </c>
      <c r="J445" s="1">
        <v>1.0</v>
      </c>
      <c r="K445" s="1" t="s">
        <v>7</v>
      </c>
      <c r="L445" s="1">
        <v>0.113</v>
      </c>
      <c r="M445" s="1">
        <v>0.121</v>
      </c>
      <c r="N445" s="1">
        <v>0.12</v>
      </c>
      <c r="O445" s="1">
        <f t="shared" si="1"/>
        <v>0.118</v>
      </c>
      <c r="V445" s="1">
        <v>0.118</v>
      </c>
      <c r="W445" s="1">
        <v>0.004</v>
      </c>
      <c r="X445" s="1">
        <v>3.4</v>
      </c>
      <c r="Y445" s="1">
        <v>1.0</v>
      </c>
      <c r="Z445" s="1" t="s">
        <v>48</v>
      </c>
      <c r="AE445" s="1" t="s">
        <v>8</v>
      </c>
      <c r="AF445" s="1">
        <v>349.5384</v>
      </c>
      <c r="AG445" s="1">
        <v>371.4465</v>
      </c>
      <c r="AH445" s="1">
        <v>370.4127</v>
      </c>
      <c r="AP445" s="1">
        <v>363.7992</v>
      </c>
      <c r="AQ445" s="1">
        <v>12.36104</v>
      </c>
      <c r="AR445" s="1">
        <v>3.4</v>
      </c>
    </row>
    <row r="446" ht="14.25" customHeight="1">
      <c r="A446" s="1" t="s">
        <v>0</v>
      </c>
      <c r="B446" s="1" t="s">
        <v>45</v>
      </c>
      <c r="C446" s="1" t="s">
        <v>78</v>
      </c>
      <c r="D446" s="1" t="s">
        <v>79</v>
      </c>
      <c r="F446" s="1" t="s">
        <v>4</v>
      </c>
      <c r="G446" s="1" t="s">
        <v>12</v>
      </c>
      <c r="H446" s="1" t="s">
        <v>6</v>
      </c>
      <c r="I446" s="1">
        <v>234.861</v>
      </c>
      <c r="J446" s="1">
        <v>1.0</v>
      </c>
      <c r="K446" s="1" t="s">
        <v>7</v>
      </c>
      <c r="L446" s="1">
        <v>-0.101</v>
      </c>
      <c r="M446" s="1">
        <v>-0.106</v>
      </c>
      <c r="N446" s="1">
        <v>-0.106</v>
      </c>
      <c r="O446" s="1">
        <f t="shared" si="1"/>
        <v>-0.1043333333</v>
      </c>
      <c r="V446" s="1">
        <v>-0.104</v>
      </c>
      <c r="W446" s="1">
        <v>0.003</v>
      </c>
      <c r="X446" s="1">
        <v>2.92</v>
      </c>
      <c r="Y446" s="1">
        <v>1.0</v>
      </c>
      <c r="Z446" s="1" t="s">
        <v>48</v>
      </c>
      <c r="AE446" s="1" t="s">
        <v>8</v>
      </c>
      <c r="AF446" s="1">
        <v>-80.72915</v>
      </c>
      <c r="AG446" s="1">
        <v>-84.76041</v>
      </c>
      <c r="AH446" s="1">
        <v>-85.11385</v>
      </c>
      <c r="AP446" s="1">
        <v>-83.53447</v>
      </c>
      <c r="AQ446" s="1">
        <v>2.435897</v>
      </c>
      <c r="AR446" s="1">
        <v>2.92</v>
      </c>
    </row>
    <row r="447" ht="14.25" customHeight="1">
      <c r="A447" s="1" t="s">
        <v>0</v>
      </c>
      <c r="B447" s="1" t="s">
        <v>45</v>
      </c>
      <c r="C447" s="1" t="s">
        <v>78</v>
      </c>
      <c r="D447" s="1" t="s">
        <v>79</v>
      </c>
      <c r="F447" s="1" t="s">
        <v>4</v>
      </c>
      <c r="G447" s="1" t="s">
        <v>13</v>
      </c>
      <c r="H447" s="1" t="s">
        <v>6</v>
      </c>
      <c r="I447" s="1">
        <v>226.502</v>
      </c>
      <c r="J447" s="1">
        <v>1.0</v>
      </c>
      <c r="K447" s="1" t="s">
        <v>7</v>
      </c>
      <c r="L447" s="1">
        <v>0.0029</v>
      </c>
      <c r="M447" s="1">
        <v>0.0047</v>
      </c>
      <c r="N447" s="1">
        <v>0.0046</v>
      </c>
      <c r="O447" s="1">
        <f t="shared" si="1"/>
        <v>0.004066666667</v>
      </c>
      <c r="V447" s="1">
        <v>0.0041</v>
      </c>
      <c r="W447" s="1">
        <v>0.001</v>
      </c>
      <c r="X447" s="1">
        <v>24.77</v>
      </c>
      <c r="Y447" s="1">
        <v>1.0</v>
      </c>
      <c r="Z447" s="1" t="s">
        <v>48</v>
      </c>
      <c r="AE447" s="1" t="s">
        <v>8</v>
      </c>
      <c r="AF447" s="1">
        <v>5.37057</v>
      </c>
      <c r="AG447" s="1">
        <v>8.744277</v>
      </c>
      <c r="AH447" s="1">
        <v>8.414615</v>
      </c>
      <c r="AP447" s="1">
        <v>7.509821</v>
      </c>
      <c r="AQ447" s="1">
        <v>1.859964</v>
      </c>
      <c r="AR447" s="1">
        <v>24.77</v>
      </c>
    </row>
    <row r="448" ht="14.25" customHeight="1">
      <c r="A448" s="1" t="s">
        <v>0</v>
      </c>
      <c r="B448" s="1" t="s">
        <v>45</v>
      </c>
      <c r="C448" s="1" t="s">
        <v>78</v>
      </c>
      <c r="D448" s="1" t="s">
        <v>79</v>
      </c>
      <c r="F448" s="1" t="s">
        <v>4</v>
      </c>
      <c r="G448" s="1" t="s">
        <v>14</v>
      </c>
      <c r="H448" s="1" t="s">
        <v>6</v>
      </c>
      <c r="I448" s="1">
        <v>228.616</v>
      </c>
      <c r="J448" s="1">
        <v>1.0</v>
      </c>
      <c r="K448" s="1" t="s">
        <v>7</v>
      </c>
      <c r="L448" s="1">
        <v>0.0121</v>
      </c>
      <c r="M448" s="1">
        <v>0.0087</v>
      </c>
      <c r="N448" s="1">
        <v>0.012</v>
      </c>
      <c r="O448" s="1">
        <f t="shared" si="1"/>
        <v>0.01093333333</v>
      </c>
      <c r="V448" s="1">
        <v>0.0109</v>
      </c>
      <c r="W448" s="1">
        <v>0.0019</v>
      </c>
      <c r="X448" s="1">
        <v>17.6</v>
      </c>
      <c r="Y448" s="1">
        <v>1.0</v>
      </c>
      <c r="Z448" s="1" t="s">
        <v>48</v>
      </c>
      <c r="AE448" s="1" t="s">
        <v>8</v>
      </c>
      <c r="AF448" s="1">
        <v>10.31839</v>
      </c>
      <c r="AG448" s="1">
        <v>7.442613</v>
      </c>
      <c r="AH448" s="1">
        <v>10.26167</v>
      </c>
      <c r="AP448" s="1">
        <v>9.340891</v>
      </c>
      <c r="AQ448" s="1">
        <v>1.644202</v>
      </c>
      <c r="AR448" s="1">
        <v>17.6</v>
      </c>
    </row>
    <row r="449" ht="14.25" customHeight="1">
      <c r="A449" s="1" t="s">
        <v>0</v>
      </c>
      <c r="B449" s="1" t="s">
        <v>45</v>
      </c>
      <c r="C449" s="1" t="s">
        <v>78</v>
      </c>
      <c r="D449" s="1" t="s">
        <v>79</v>
      </c>
      <c r="F449" s="1" t="s">
        <v>4</v>
      </c>
      <c r="G449" s="1" t="s">
        <v>15</v>
      </c>
      <c r="H449" s="1" t="s">
        <v>6</v>
      </c>
      <c r="I449" s="1">
        <v>267.716</v>
      </c>
      <c r="J449" s="1">
        <v>1.0</v>
      </c>
      <c r="K449" s="1" t="s">
        <v>7</v>
      </c>
      <c r="L449" s="1">
        <v>0.0181</v>
      </c>
      <c r="M449" s="1">
        <v>0.0192</v>
      </c>
      <c r="N449" s="1">
        <v>0.0192</v>
      </c>
      <c r="O449" s="1">
        <f t="shared" si="1"/>
        <v>0.01883333333</v>
      </c>
      <c r="V449" s="1">
        <v>0.0188</v>
      </c>
      <c r="W449" s="1">
        <v>6.0E-4</v>
      </c>
      <c r="X449" s="1">
        <v>3.31</v>
      </c>
      <c r="Y449" s="1">
        <v>1.0</v>
      </c>
      <c r="Z449" s="1" t="s">
        <v>48</v>
      </c>
      <c r="AE449" s="1" t="s">
        <v>8</v>
      </c>
      <c r="AF449" s="1">
        <v>58.17374</v>
      </c>
      <c r="AG449" s="1">
        <v>61.63011</v>
      </c>
      <c r="AH449" s="1">
        <v>61.65977</v>
      </c>
      <c r="AP449" s="1">
        <v>60.48787</v>
      </c>
      <c r="AQ449" s="1">
        <v>2.004153</v>
      </c>
      <c r="AR449" s="1">
        <v>3.31</v>
      </c>
    </row>
    <row r="450" ht="14.25" customHeight="1">
      <c r="A450" s="1" t="s">
        <v>0</v>
      </c>
      <c r="B450" s="1" t="s">
        <v>45</v>
      </c>
      <c r="C450" s="1" t="s">
        <v>78</v>
      </c>
      <c r="D450" s="1" t="s">
        <v>79</v>
      </c>
      <c r="F450" s="1" t="s">
        <v>4</v>
      </c>
      <c r="G450" s="1" t="s">
        <v>16</v>
      </c>
      <c r="H450" s="1" t="s">
        <v>6</v>
      </c>
      <c r="I450" s="1">
        <v>324.754</v>
      </c>
      <c r="J450" s="1">
        <v>1.0</v>
      </c>
      <c r="K450" s="1" t="s">
        <v>7</v>
      </c>
      <c r="L450" s="1">
        <v>0.0169</v>
      </c>
      <c r="M450" s="1">
        <v>0.0175</v>
      </c>
      <c r="N450" s="1">
        <v>0.0183</v>
      </c>
      <c r="O450" s="1">
        <f t="shared" si="1"/>
        <v>0.01756666667</v>
      </c>
      <c r="V450" s="1">
        <v>0.0176</v>
      </c>
      <c r="W450" s="1">
        <v>7.0E-4</v>
      </c>
      <c r="X450" s="1">
        <v>3.86</v>
      </c>
      <c r="Y450" s="1">
        <v>1.0</v>
      </c>
      <c r="Z450" s="1" t="s">
        <v>48</v>
      </c>
      <c r="AE450" s="1" t="s">
        <v>8</v>
      </c>
      <c r="AF450" s="1">
        <v>58.05795</v>
      </c>
      <c r="AG450" s="1">
        <v>60.19335</v>
      </c>
      <c r="AH450" s="1">
        <v>62.70735</v>
      </c>
      <c r="AP450" s="1">
        <v>60.31955</v>
      </c>
      <c r="AQ450" s="1">
        <v>2.327268</v>
      </c>
      <c r="AR450" s="1">
        <v>3.86</v>
      </c>
    </row>
    <row r="451" ht="14.25" customHeight="1">
      <c r="A451" s="1" t="s">
        <v>0</v>
      </c>
      <c r="B451" s="1" t="s">
        <v>45</v>
      </c>
      <c r="C451" s="1" t="s">
        <v>78</v>
      </c>
      <c r="D451" s="1" t="s">
        <v>79</v>
      </c>
      <c r="F451" s="1" t="s">
        <v>4</v>
      </c>
      <c r="G451" s="1" t="s">
        <v>17</v>
      </c>
      <c r="H451" s="1" t="s">
        <v>6</v>
      </c>
      <c r="I451" s="1">
        <v>234.349</v>
      </c>
      <c r="J451" s="1">
        <v>1.0</v>
      </c>
      <c r="K451" s="1" t="s">
        <v>7</v>
      </c>
      <c r="L451" s="1">
        <v>13.0</v>
      </c>
      <c r="M451" s="1">
        <v>13.2</v>
      </c>
      <c r="N451" s="1">
        <v>13.1</v>
      </c>
      <c r="O451" s="1">
        <f t="shared" si="1"/>
        <v>13.1</v>
      </c>
      <c r="V451" s="1">
        <v>13.1</v>
      </c>
      <c r="W451" s="1">
        <v>0.106</v>
      </c>
      <c r="X451" s="1">
        <v>0.81</v>
      </c>
      <c r="Y451" s="1">
        <v>1.0</v>
      </c>
      <c r="Z451" s="1" t="s">
        <v>69</v>
      </c>
      <c r="AE451" s="1" t="s">
        <v>8</v>
      </c>
      <c r="AF451" s="1">
        <v>17639.65</v>
      </c>
      <c r="AG451" s="1">
        <v>17901.57</v>
      </c>
      <c r="AH451" s="1">
        <v>17874.1</v>
      </c>
      <c r="AP451" s="1">
        <v>17805.11</v>
      </c>
      <c r="AQ451" s="1">
        <v>143.9452</v>
      </c>
      <c r="AR451" s="1">
        <v>0.81</v>
      </c>
    </row>
    <row r="452" ht="14.25" customHeight="1">
      <c r="A452" s="1" t="s">
        <v>0</v>
      </c>
      <c r="B452" s="1" t="s">
        <v>45</v>
      </c>
      <c r="C452" s="1" t="s">
        <v>78</v>
      </c>
      <c r="D452" s="1" t="s">
        <v>79</v>
      </c>
      <c r="F452" s="1" t="s">
        <v>4</v>
      </c>
      <c r="G452" s="1" t="s">
        <v>18</v>
      </c>
      <c r="H452" s="1" t="s">
        <v>6</v>
      </c>
      <c r="I452" s="1">
        <v>769.896</v>
      </c>
      <c r="J452" s="1">
        <v>1.0</v>
      </c>
      <c r="K452" s="1" t="s">
        <v>7</v>
      </c>
      <c r="L452" s="1">
        <v>2.24</v>
      </c>
      <c r="M452" s="1">
        <v>2.26</v>
      </c>
      <c r="N452" s="1">
        <v>2.27</v>
      </c>
      <c r="O452" s="1">
        <f t="shared" si="1"/>
        <v>2.256666667</v>
      </c>
      <c r="V452" s="1">
        <v>2.26</v>
      </c>
      <c r="W452" s="1">
        <v>0.0152</v>
      </c>
      <c r="X452" s="1">
        <v>0.67</v>
      </c>
      <c r="Y452" s="1">
        <v>1.0</v>
      </c>
      <c r="AE452" s="1" t="s">
        <v>8</v>
      </c>
      <c r="AF452" s="1">
        <v>1921.312</v>
      </c>
      <c r="AG452" s="1">
        <v>1932.717</v>
      </c>
      <c r="AH452" s="1">
        <v>1947.226</v>
      </c>
      <c r="AP452" s="1">
        <v>1933.752</v>
      </c>
      <c r="AQ452" s="1">
        <v>12.98778</v>
      </c>
      <c r="AR452" s="1">
        <v>0.67</v>
      </c>
    </row>
    <row r="453" ht="14.25" customHeight="1">
      <c r="A453" s="1" t="s">
        <v>0</v>
      </c>
      <c r="B453" s="1" t="s">
        <v>45</v>
      </c>
      <c r="C453" s="1" t="s">
        <v>78</v>
      </c>
      <c r="D453" s="1" t="s">
        <v>79</v>
      </c>
      <c r="F453" s="1" t="s">
        <v>4</v>
      </c>
      <c r="G453" s="1" t="s">
        <v>19</v>
      </c>
      <c r="H453" s="1" t="s">
        <v>6</v>
      </c>
      <c r="I453" s="1">
        <v>257.61</v>
      </c>
      <c r="J453" s="1">
        <v>1.0</v>
      </c>
      <c r="K453" s="1" t="s">
        <v>7</v>
      </c>
      <c r="L453" s="1">
        <v>0.237</v>
      </c>
      <c r="M453" s="1">
        <v>0.239</v>
      </c>
      <c r="N453" s="1">
        <v>0.24</v>
      </c>
      <c r="O453" s="1">
        <f t="shared" si="1"/>
        <v>0.2386666667</v>
      </c>
      <c r="V453" s="1">
        <v>0.239</v>
      </c>
      <c r="W453" s="1">
        <v>0.0017</v>
      </c>
      <c r="X453" s="1">
        <v>0.72</v>
      </c>
      <c r="Y453" s="1">
        <v>1.0</v>
      </c>
      <c r="AE453" s="1" t="s">
        <v>8</v>
      </c>
      <c r="AF453" s="1">
        <v>2183.396</v>
      </c>
      <c r="AG453" s="1">
        <v>2208.81</v>
      </c>
      <c r="AH453" s="1">
        <v>2212.456</v>
      </c>
      <c r="AP453" s="1">
        <v>2201.554</v>
      </c>
      <c r="AQ453" s="1">
        <v>15.83069</v>
      </c>
      <c r="AR453" s="1">
        <v>0.72</v>
      </c>
    </row>
    <row r="454" ht="14.25" customHeight="1">
      <c r="A454" s="1" t="s">
        <v>0</v>
      </c>
      <c r="B454" s="1" t="s">
        <v>45</v>
      </c>
      <c r="C454" s="1" t="s">
        <v>78</v>
      </c>
      <c r="D454" s="1" t="s">
        <v>79</v>
      </c>
      <c r="F454" s="1" t="s">
        <v>4</v>
      </c>
      <c r="G454" s="1" t="s">
        <v>20</v>
      </c>
      <c r="H454" s="1" t="s">
        <v>6</v>
      </c>
      <c r="I454" s="1">
        <v>281.615</v>
      </c>
      <c r="J454" s="1">
        <v>1.0</v>
      </c>
      <c r="K454" s="1" t="s">
        <v>7</v>
      </c>
      <c r="L454" s="1">
        <v>-1.05</v>
      </c>
      <c r="M454" s="1">
        <v>-1.07</v>
      </c>
      <c r="N454" s="1">
        <v>-1.08</v>
      </c>
      <c r="O454" s="1">
        <f t="shared" si="1"/>
        <v>-1.066666667</v>
      </c>
      <c r="V454" s="1">
        <v>-1.07</v>
      </c>
      <c r="W454" s="1">
        <v>0.0129</v>
      </c>
      <c r="X454" s="1">
        <v>1.21</v>
      </c>
      <c r="Y454" s="1">
        <v>1.0</v>
      </c>
      <c r="Z454" s="1" t="s">
        <v>48</v>
      </c>
      <c r="AE454" s="1" t="s">
        <v>8</v>
      </c>
      <c r="AF454" s="1">
        <v>-1703.636</v>
      </c>
      <c r="AG454" s="1">
        <v>-1733.193</v>
      </c>
      <c r="AH454" s="1">
        <v>-1744.093</v>
      </c>
      <c r="AP454" s="1">
        <v>-1726.974</v>
      </c>
      <c r="AQ454" s="1">
        <v>20.9332</v>
      </c>
      <c r="AR454" s="1">
        <v>1.21</v>
      </c>
    </row>
    <row r="455" ht="14.25" customHeight="1">
      <c r="A455" s="1" t="s">
        <v>0</v>
      </c>
      <c r="B455" s="1" t="s">
        <v>45</v>
      </c>
      <c r="C455" s="1" t="s">
        <v>78</v>
      </c>
      <c r="D455" s="1" t="s">
        <v>79</v>
      </c>
      <c r="F455" s="1" t="s">
        <v>4</v>
      </c>
      <c r="G455" s="1" t="s">
        <v>21</v>
      </c>
      <c r="H455" s="1" t="s">
        <v>6</v>
      </c>
      <c r="I455" s="1">
        <v>231.604</v>
      </c>
      <c r="J455" s="1">
        <v>1.0</v>
      </c>
      <c r="K455" s="1" t="s">
        <v>7</v>
      </c>
      <c r="L455" s="1">
        <v>0.0119</v>
      </c>
      <c r="M455" s="1">
        <v>0.0128</v>
      </c>
      <c r="N455" s="1">
        <v>0.0126</v>
      </c>
      <c r="O455" s="1">
        <f t="shared" si="1"/>
        <v>0.01243333333</v>
      </c>
      <c r="V455" s="1">
        <v>0.0124</v>
      </c>
      <c r="W455" s="1">
        <v>5.0E-4</v>
      </c>
      <c r="X455" s="1">
        <v>3.68</v>
      </c>
      <c r="Y455" s="1">
        <v>1.0</v>
      </c>
      <c r="Z455" s="1" t="s">
        <v>48</v>
      </c>
      <c r="AE455" s="1" t="s">
        <v>8</v>
      </c>
      <c r="AF455" s="1">
        <v>13.80365</v>
      </c>
      <c r="AG455" s="1">
        <v>14.80903</v>
      </c>
      <c r="AH455" s="1">
        <v>14.59814</v>
      </c>
      <c r="AP455" s="1">
        <v>14.40361</v>
      </c>
      <c r="AQ455" s="1">
        <v>0.5301643</v>
      </c>
      <c r="AR455" s="1">
        <v>3.68</v>
      </c>
    </row>
    <row r="456" ht="14.25" customHeight="1">
      <c r="A456" s="1" t="s">
        <v>0</v>
      </c>
      <c r="B456" s="1" t="s">
        <v>45</v>
      </c>
      <c r="C456" s="1" t="s">
        <v>78</v>
      </c>
      <c r="D456" s="1" t="s">
        <v>79</v>
      </c>
      <c r="F456" s="1" t="s">
        <v>4</v>
      </c>
      <c r="G456" s="1" t="s">
        <v>22</v>
      </c>
      <c r="H456" s="1" t="s">
        <v>6</v>
      </c>
      <c r="I456" s="1">
        <v>220.353</v>
      </c>
      <c r="J456" s="1">
        <v>1.0</v>
      </c>
      <c r="K456" s="1" t="s">
        <v>7</v>
      </c>
      <c r="L456" s="1">
        <v>0.0315</v>
      </c>
      <c r="M456" s="1">
        <v>0.035</v>
      </c>
      <c r="N456" s="1">
        <v>0.035</v>
      </c>
      <c r="O456" s="1">
        <f t="shared" si="1"/>
        <v>0.03383333333</v>
      </c>
      <c r="V456" s="1">
        <v>0.0338</v>
      </c>
      <c r="W456" s="1">
        <v>0.002</v>
      </c>
      <c r="X456" s="1">
        <v>6.01</v>
      </c>
      <c r="Y456" s="1">
        <v>1.0</v>
      </c>
      <c r="Z456" s="1" t="s">
        <v>48</v>
      </c>
      <c r="AE456" s="1" t="s">
        <v>8</v>
      </c>
      <c r="AF456" s="1">
        <v>8.122225</v>
      </c>
      <c r="AG456" s="1">
        <v>9.027287</v>
      </c>
      <c r="AH456" s="1">
        <v>9.035128</v>
      </c>
      <c r="AP456" s="1">
        <v>8.728214</v>
      </c>
      <c r="AQ456" s="1">
        <v>0.5248159</v>
      </c>
      <c r="AR456" s="1">
        <v>6.01</v>
      </c>
    </row>
    <row r="457" ht="14.25" customHeight="1">
      <c r="A457" s="1" t="s">
        <v>0</v>
      </c>
      <c r="B457" s="1" t="s">
        <v>45</v>
      </c>
      <c r="C457" s="1" t="s">
        <v>78</v>
      </c>
      <c r="D457" s="1" t="s">
        <v>79</v>
      </c>
      <c r="F457" s="1" t="s">
        <v>4</v>
      </c>
      <c r="G457" s="1" t="s">
        <v>23</v>
      </c>
      <c r="H457" s="1" t="s">
        <v>6</v>
      </c>
      <c r="I457" s="1">
        <v>231.147</v>
      </c>
      <c r="J457" s="1">
        <v>1.0</v>
      </c>
      <c r="K457" s="1" t="s">
        <v>7</v>
      </c>
      <c r="L457" s="1">
        <v>-0.042</v>
      </c>
      <c r="M457" s="1">
        <v>-0.0464</v>
      </c>
      <c r="N457" s="1">
        <v>-0.0484</v>
      </c>
      <c r="O457" s="1">
        <f t="shared" si="1"/>
        <v>-0.0456</v>
      </c>
      <c r="V457" s="1">
        <v>-0.0456</v>
      </c>
      <c r="W457" s="1">
        <v>0.0032</v>
      </c>
      <c r="X457" s="1">
        <v>7.08</v>
      </c>
      <c r="Y457" s="1">
        <v>1.0</v>
      </c>
      <c r="Z457" s="1" t="s">
        <v>48</v>
      </c>
      <c r="AE457" s="1" t="s">
        <v>8</v>
      </c>
      <c r="AF457" s="1">
        <v>-27.93164</v>
      </c>
      <c r="AG457" s="1">
        <v>-30.80968</v>
      </c>
      <c r="AH457" s="1">
        <v>-32.12164</v>
      </c>
      <c r="AP457" s="1">
        <v>-30.28765</v>
      </c>
      <c r="AQ457" s="1">
        <v>2.143223</v>
      </c>
      <c r="AR457" s="1">
        <v>7.08</v>
      </c>
    </row>
    <row r="458" ht="14.25" customHeight="1">
      <c r="A458" s="1" t="s">
        <v>0</v>
      </c>
      <c r="B458" s="1" t="s">
        <v>45</v>
      </c>
      <c r="C458" s="1" t="s">
        <v>78</v>
      </c>
      <c r="D458" s="1" t="s">
        <v>79</v>
      </c>
      <c r="F458" s="1" t="s">
        <v>4</v>
      </c>
      <c r="G458" s="1" t="s">
        <v>24</v>
      </c>
      <c r="H458" s="1" t="s">
        <v>6</v>
      </c>
      <c r="I458" s="1">
        <v>203.985</v>
      </c>
      <c r="J458" s="1">
        <v>1.0</v>
      </c>
      <c r="K458" s="1" t="s">
        <v>7</v>
      </c>
      <c r="L458" s="1">
        <v>-0.0608</v>
      </c>
      <c r="M458" s="1">
        <v>-0.0381</v>
      </c>
      <c r="N458" s="1">
        <v>-0.0584</v>
      </c>
      <c r="O458" s="1">
        <f t="shared" si="1"/>
        <v>-0.05243333333</v>
      </c>
      <c r="V458" s="1">
        <v>-0.0524</v>
      </c>
      <c r="W458" s="1">
        <v>0.0124</v>
      </c>
      <c r="X458" s="1">
        <v>23.71</v>
      </c>
      <c r="Y458" s="1">
        <v>1.0</v>
      </c>
      <c r="Z458" s="1" t="s">
        <v>48</v>
      </c>
      <c r="AE458" s="1" t="s">
        <v>8</v>
      </c>
      <c r="AF458" s="1">
        <v>-1.968414</v>
      </c>
      <c r="AG458" s="1">
        <v>-1.23587</v>
      </c>
      <c r="AH458" s="1">
        <v>-1.892866</v>
      </c>
      <c r="AP458" s="1">
        <v>-1.69905</v>
      </c>
      <c r="AQ458" s="1">
        <v>0.4029002</v>
      </c>
      <c r="AR458" s="1">
        <v>23.71</v>
      </c>
    </row>
    <row r="459" ht="14.25" customHeight="1">
      <c r="A459" s="1" t="s">
        <v>0</v>
      </c>
      <c r="B459" s="1" t="s">
        <v>45</v>
      </c>
      <c r="C459" s="1" t="s">
        <v>78</v>
      </c>
      <c r="D459" s="1" t="s">
        <v>79</v>
      </c>
      <c r="F459" s="1" t="s">
        <v>4</v>
      </c>
      <c r="G459" s="1" t="s">
        <v>25</v>
      </c>
      <c r="H459" s="1" t="s">
        <v>6</v>
      </c>
      <c r="I459" s="1">
        <v>189.989</v>
      </c>
      <c r="J459" s="1">
        <v>1.0</v>
      </c>
      <c r="K459" s="1" t="s">
        <v>7</v>
      </c>
      <c r="L459" s="1">
        <v>-0.0135</v>
      </c>
      <c r="M459" s="1">
        <v>-0.0088</v>
      </c>
      <c r="N459" s="1">
        <v>0.0128</v>
      </c>
      <c r="O459" s="1">
        <f t="shared" si="1"/>
        <v>-0.003166666667</v>
      </c>
      <c r="V459" s="1">
        <v>-0.0032</v>
      </c>
      <c r="W459" s="1">
        <v>0.014</v>
      </c>
      <c r="X459" s="1">
        <v>441.47</v>
      </c>
      <c r="Y459" s="1">
        <v>1.0</v>
      </c>
      <c r="Z459" s="1" t="s">
        <v>48</v>
      </c>
      <c r="AE459" s="1" t="s">
        <v>8</v>
      </c>
      <c r="AF459" s="1">
        <v>-0.7480289</v>
      </c>
      <c r="AG459" s="1">
        <v>-0.4907657</v>
      </c>
      <c r="AH459" s="1">
        <v>0.7099591</v>
      </c>
      <c r="AP459" s="1">
        <v>-0.1762785</v>
      </c>
      <c r="AQ459" s="1">
        <v>0.7782088</v>
      </c>
      <c r="AR459" s="1">
        <v>441.47</v>
      </c>
    </row>
    <row r="460" ht="14.25" customHeight="1">
      <c r="A460" s="1" t="s">
        <v>0</v>
      </c>
      <c r="B460" s="1" t="s">
        <v>45</v>
      </c>
      <c r="C460" s="1" t="s">
        <v>78</v>
      </c>
      <c r="D460" s="1" t="s">
        <v>79</v>
      </c>
      <c r="F460" s="1" t="s">
        <v>4</v>
      </c>
      <c r="G460" s="1" t="s">
        <v>26</v>
      </c>
      <c r="H460" s="1" t="s">
        <v>6</v>
      </c>
      <c r="I460" s="1">
        <v>351.924</v>
      </c>
      <c r="J460" s="1">
        <v>1.0</v>
      </c>
      <c r="K460" s="1" t="s">
        <v>7</v>
      </c>
      <c r="L460" s="1">
        <v>0.365</v>
      </c>
      <c r="M460" s="1">
        <v>0.385</v>
      </c>
      <c r="N460" s="1">
        <v>0.386</v>
      </c>
      <c r="O460" s="1">
        <f t="shared" si="1"/>
        <v>0.3786666667</v>
      </c>
      <c r="V460" s="1">
        <v>0.379</v>
      </c>
      <c r="W460" s="1">
        <v>0.0116</v>
      </c>
      <c r="X460" s="1">
        <v>3.06</v>
      </c>
      <c r="Y460" s="1">
        <v>1.0</v>
      </c>
      <c r="Z460" s="1" t="s">
        <v>48</v>
      </c>
      <c r="AE460" s="1" t="s">
        <v>8</v>
      </c>
      <c r="AF460" s="1">
        <v>82.33774</v>
      </c>
      <c r="AG460" s="1">
        <v>86.79712</v>
      </c>
      <c r="AH460" s="1">
        <v>86.93194</v>
      </c>
      <c r="AP460" s="1">
        <v>85.3556</v>
      </c>
      <c r="AQ460" s="1">
        <v>2.614412</v>
      </c>
      <c r="AR460" s="1">
        <v>3.06</v>
      </c>
    </row>
    <row r="461" ht="14.25" customHeight="1">
      <c r="A461" s="1" t="s">
        <v>0</v>
      </c>
      <c r="B461" s="1" t="s">
        <v>45</v>
      </c>
      <c r="C461" s="1" t="s">
        <v>78</v>
      </c>
      <c r="D461" s="1" t="s">
        <v>79</v>
      </c>
      <c r="F461" s="1" t="s">
        <v>4</v>
      </c>
      <c r="G461" s="1" t="s">
        <v>27</v>
      </c>
      <c r="H461" s="1" t="s">
        <v>6</v>
      </c>
      <c r="I461" s="1">
        <v>311.071</v>
      </c>
      <c r="J461" s="1">
        <v>1.0</v>
      </c>
      <c r="K461" s="1" t="s">
        <v>7</v>
      </c>
      <c r="L461" s="1">
        <v>0.0134</v>
      </c>
      <c r="M461" s="1">
        <v>0.0139</v>
      </c>
      <c r="N461" s="1">
        <v>0.0137</v>
      </c>
      <c r="O461" s="1">
        <f t="shared" si="1"/>
        <v>0.01366666667</v>
      </c>
      <c r="V461" s="1">
        <v>0.0137</v>
      </c>
      <c r="W461" s="1">
        <v>3.0E-4</v>
      </c>
      <c r="X461" s="1">
        <v>1.87</v>
      </c>
      <c r="Y461" s="1">
        <v>1.0</v>
      </c>
      <c r="Z461" s="1" t="s">
        <v>48</v>
      </c>
      <c r="AE461" s="1" t="s">
        <v>8</v>
      </c>
      <c r="AF461" s="1">
        <v>56.20273</v>
      </c>
      <c r="AG461" s="1">
        <v>58.33833</v>
      </c>
      <c r="AH461" s="1">
        <v>57.4302</v>
      </c>
      <c r="AP461" s="1">
        <v>57.32375</v>
      </c>
      <c r="AQ461" s="1">
        <v>1.071776</v>
      </c>
      <c r="AR461" s="1">
        <v>1.87</v>
      </c>
    </row>
    <row r="462" ht="14.25" customHeight="1">
      <c r="A462" s="1" t="s">
        <v>0</v>
      </c>
      <c r="B462" s="1" t="s">
        <v>45</v>
      </c>
      <c r="C462" s="1" t="s">
        <v>78</v>
      </c>
      <c r="D462" s="1" t="s">
        <v>79</v>
      </c>
      <c r="F462" s="1" t="s">
        <v>4</v>
      </c>
      <c r="G462" s="1" t="s">
        <v>28</v>
      </c>
      <c r="H462" s="1" t="s">
        <v>6</v>
      </c>
      <c r="I462" s="1">
        <v>213.856</v>
      </c>
      <c r="J462" s="1">
        <v>1.0</v>
      </c>
      <c r="K462" s="1" t="s">
        <v>7</v>
      </c>
      <c r="L462" s="1">
        <v>0.0993</v>
      </c>
      <c r="M462" s="1">
        <v>0.105</v>
      </c>
      <c r="N462" s="1">
        <v>0.105</v>
      </c>
      <c r="O462" s="1">
        <f t="shared" si="1"/>
        <v>0.1031</v>
      </c>
      <c r="V462" s="1">
        <v>0.103</v>
      </c>
      <c r="W462" s="1">
        <v>0.0035</v>
      </c>
      <c r="X462" s="1">
        <v>3.37</v>
      </c>
      <c r="Y462" s="1">
        <v>1.0</v>
      </c>
      <c r="AE462" s="1" t="s">
        <v>8</v>
      </c>
      <c r="AF462" s="1">
        <v>223.5857</v>
      </c>
      <c r="AG462" s="1">
        <v>237.0795</v>
      </c>
      <c r="AH462" s="1">
        <v>237.2183</v>
      </c>
      <c r="AP462" s="1">
        <v>232.6278</v>
      </c>
      <c r="AQ462" s="1">
        <v>7.831031</v>
      </c>
      <c r="AR462" s="1">
        <v>3.37</v>
      </c>
    </row>
    <row r="463" ht="14.25" customHeight="1">
      <c r="A463" s="1" t="s">
        <v>0</v>
      </c>
      <c r="B463" s="1" t="s">
        <v>45</v>
      </c>
      <c r="C463" s="1" t="s">
        <v>80</v>
      </c>
      <c r="D463" s="1" t="s">
        <v>81</v>
      </c>
      <c r="F463" s="1" t="s">
        <v>4</v>
      </c>
      <c r="G463" s="1" t="s">
        <v>5</v>
      </c>
      <c r="H463" s="1" t="s">
        <v>6</v>
      </c>
      <c r="I463" s="1">
        <v>328.068</v>
      </c>
      <c r="J463" s="1">
        <v>1.0</v>
      </c>
      <c r="K463" s="1" t="s">
        <v>7</v>
      </c>
      <c r="L463" s="1">
        <v>0.0049</v>
      </c>
      <c r="M463" s="1">
        <v>0.0051</v>
      </c>
      <c r="N463" s="1">
        <v>0.0049</v>
      </c>
      <c r="O463" s="1">
        <f t="shared" si="1"/>
        <v>0.004966666667</v>
      </c>
      <c r="V463" s="1">
        <v>0.0049</v>
      </c>
      <c r="W463" s="1">
        <v>1.0E-4</v>
      </c>
      <c r="X463" s="1">
        <v>2.09</v>
      </c>
      <c r="Y463" s="1">
        <v>1.0</v>
      </c>
      <c r="Z463" s="1" t="s">
        <v>48</v>
      </c>
      <c r="AE463" s="1" t="s">
        <v>8</v>
      </c>
      <c r="AF463" s="1">
        <v>9.126492</v>
      </c>
      <c r="AG463" s="1">
        <v>9.474284</v>
      </c>
      <c r="AH463" s="1">
        <v>9.155138</v>
      </c>
      <c r="AP463" s="1">
        <v>9.251971</v>
      </c>
      <c r="AQ463" s="1">
        <v>0.1930604</v>
      </c>
      <c r="AR463" s="1">
        <v>2.09</v>
      </c>
    </row>
    <row r="464" ht="14.25" customHeight="1">
      <c r="A464" s="1" t="s">
        <v>0</v>
      </c>
      <c r="B464" s="1" t="s">
        <v>45</v>
      </c>
      <c r="C464" s="1" t="s">
        <v>80</v>
      </c>
      <c r="D464" s="1" t="s">
        <v>81</v>
      </c>
      <c r="F464" s="1" t="s">
        <v>4</v>
      </c>
      <c r="G464" s="1" t="s">
        <v>9</v>
      </c>
      <c r="H464" s="1" t="s">
        <v>6</v>
      </c>
      <c r="I464" s="1">
        <v>394.403</v>
      </c>
      <c r="J464" s="1">
        <v>1.0</v>
      </c>
      <c r="K464" s="1" t="s">
        <v>7</v>
      </c>
      <c r="L464" s="1">
        <v>1.29</v>
      </c>
      <c r="M464" s="1">
        <v>1.28</v>
      </c>
      <c r="N464" s="1">
        <v>1.27</v>
      </c>
      <c r="O464" s="1">
        <f t="shared" si="1"/>
        <v>1.28</v>
      </c>
      <c r="V464" s="1">
        <v>1.28</v>
      </c>
      <c r="W464" s="1">
        <v>0.0128</v>
      </c>
      <c r="X464" s="1">
        <v>1.0</v>
      </c>
      <c r="Y464" s="1">
        <v>1.0</v>
      </c>
      <c r="Z464" s="1" t="s">
        <v>48</v>
      </c>
      <c r="AE464" s="1" t="s">
        <v>8</v>
      </c>
      <c r="AF464" s="1">
        <v>2583.422</v>
      </c>
      <c r="AG464" s="1">
        <v>2563.375</v>
      </c>
      <c r="AH464" s="1">
        <v>2532.415</v>
      </c>
      <c r="AP464" s="1">
        <v>2559.738</v>
      </c>
      <c r="AQ464" s="1">
        <v>25.69726</v>
      </c>
      <c r="AR464" s="1">
        <v>1.0</v>
      </c>
    </row>
    <row r="465" ht="14.25" customHeight="1">
      <c r="A465" s="1" t="s">
        <v>0</v>
      </c>
      <c r="B465" s="1" t="s">
        <v>45</v>
      </c>
      <c r="C465" s="1" t="s">
        <v>80</v>
      </c>
      <c r="D465" s="1" t="s">
        <v>81</v>
      </c>
      <c r="F465" s="1" t="s">
        <v>4</v>
      </c>
      <c r="G465" s="1" t="s">
        <v>10</v>
      </c>
      <c r="H465" s="1" t="s">
        <v>6</v>
      </c>
      <c r="I465" s="1">
        <v>228.812</v>
      </c>
      <c r="J465" s="1">
        <v>1.0</v>
      </c>
      <c r="K465" s="1" t="s">
        <v>7</v>
      </c>
      <c r="L465" s="1">
        <v>0.51</v>
      </c>
      <c r="M465" s="1">
        <v>0.524</v>
      </c>
      <c r="N465" s="1">
        <v>0.519</v>
      </c>
      <c r="O465" s="1">
        <f t="shared" si="1"/>
        <v>0.5176666667</v>
      </c>
      <c r="V465" s="1">
        <v>0.518</v>
      </c>
      <c r="W465" s="1">
        <v>0.0072</v>
      </c>
      <c r="X465" s="1">
        <v>1.39</v>
      </c>
      <c r="Y465" s="1">
        <v>1.0</v>
      </c>
      <c r="AE465" s="1" t="s">
        <v>8</v>
      </c>
      <c r="AF465" s="1">
        <v>913.1211</v>
      </c>
      <c r="AG465" s="1">
        <v>938.5188</v>
      </c>
      <c r="AH465" s="1">
        <v>929.3327</v>
      </c>
      <c r="AP465" s="1">
        <v>926.9909</v>
      </c>
      <c r="AQ465" s="1">
        <v>12.85976</v>
      </c>
      <c r="AR465" s="1">
        <v>1.39</v>
      </c>
    </row>
    <row r="466" ht="14.25" customHeight="1">
      <c r="A466" s="1" t="s">
        <v>0</v>
      </c>
      <c r="B466" s="1" t="s">
        <v>45</v>
      </c>
      <c r="C466" s="1" t="s">
        <v>80</v>
      </c>
      <c r="D466" s="1" t="s">
        <v>81</v>
      </c>
      <c r="F466" s="1" t="s">
        <v>4</v>
      </c>
      <c r="G466" s="1" t="s">
        <v>11</v>
      </c>
      <c r="H466" s="1" t="s">
        <v>6</v>
      </c>
      <c r="I466" s="1">
        <v>233.527</v>
      </c>
      <c r="J466" s="1">
        <v>1.0</v>
      </c>
      <c r="K466" s="1" t="s">
        <v>7</v>
      </c>
      <c r="L466" s="1">
        <v>0.492</v>
      </c>
      <c r="M466" s="1">
        <v>0.499</v>
      </c>
      <c r="N466" s="1">
        <v>0.493</v>
      </c>
      <c r="O466" s="1">
        <f t="shared" si="1"/>
        <v>0.4946666667</v>
      </c>
      <c r="V466" s="1">
        <v>0.495</v>
      </c>
      <c r="W466" s="1">
        <v>0.0039</v>
      </c>
      <c r="X466" s="1">
        <v>0.8</v>
      </c>
      <c r="Y466" s="1">
        <v>1.0</v>
      </c>
      <c r="AE466" s="1" t="s">
        <v>8</v>
      </c>
      <c r="AF466" s="1">
        <v>1516.421</v>
      </c>
      <c r="AG466" s="1">
        <v>1538.851</v>
      </c>
      <c r="AH466" s="1">
        <v>1519.504</v>
      </c>
      <c r="AP466" s="1">
        <v>1524.926</v>
      </c>
      <c r="AQ466" s="1">
        <v>12.1583</v>
      </c>
      <c r="AR466" s="1">
        <v>0.8</v>
      </c>
    </row>
    <row r="467" ht="14.25" customHeight="1">
      <c r="A467" s="1" t="s">
        <v>0</v>
      </c>
      <c r="B467" s="1" t="s">
        <v>45</v>
      </c>
      <c r="C467" s="1" t="s">
        <v>80</v>
      </c>
      <c r="D467" s="1" t="s">
        <v>81</v>
      </c>
      <c r="F467" s="1" t="s">
        <v>4</v>
      </c>
      <c r="G467" s="1" t="s">
        <v>12</v>
      </c>
      <c r="H467" s="1" t="s">
        <v>6</v>
      </c>
      <c r="I467" s="1">
        <v>234.861</v>
      </c>
      <c r="J467" s="1">
        <v>1.0</v>
      </c>
      <c r="K467" s="1" t="s">
        <v>7</v>
      </c>
      <c r="L467" s="1">
        <v>0.559</v>
      </c>
      <c r="M467" s="1">
        <v>0.571</v>
      </c>
      <c r="N467" s="1">
        <v>0.566</v>
      </c>
      <c r="O467" s="1">
        <f t="shared" si="1"/>
        <v>0.5653333333</v>
      </c>
      <c r="V467" s="1">
        <v>0.565</v>
      </c>
      <c r="W467" s="1">
        <v>0.0059</v>
      </c>
      <c r="X467" s="1">
        <v>1.04</v>
      </c>
      <c r="Y467" s="1">
        <v>1.0</v>
      </c>
      <c r="AE467" s="1" t="s">
        <v>8</v>
      </c>
      <c r="AF467" s="1">
        <v>448.6658</v>
      </c>
      <c r="AG467" s="1">
        <v>458.0999</v>
      </c>
      <c r="AH467" s="1">
        <v>453.7953</v>
      </c>
      <c r="AP467" s="1">
        <v>453.5203</v>
      </c>
      <c r="AQ467" s="1">
        <v>4.723076</v>
      </c>
      <c r="AR467" s="1">
        <v>1.04</v>
      </c>
    </row>
    <row r="468" ht="14.25" customHeight="1">
      <c r="A468" s="1" t="s">
        <v>0</v>
      </c>
      <c r="B468" s="1" t="s">
        <v>45</v>
      </c>
      <c r="C468" s="1" t="s">
        <v>80</v>
      </c>
      <c r="D468" s="1" t="s">
        <v>81</v>
      </c>
      <c r="F468" s="1" t="s">
        <v>4</v>
      </c>
      <c r="G468" s="1" t="s">
        <v>13</v>
      </c>
      <c r="H468" s="1" t="s">
        <v>6</v>
      </c>
      <c r="I468" s="1">
        <v>226.502</v>
      </c>
      <c r="J468" s="1">
        <v>1.0</v>
      </c>
      <c r="K468" s="1" t="s">
        <v>7</v>
      </c>
      <c r="L468" s="1">
        <v>0.411</v>
      </c>
      <c r="M468" s="1">
        <v>0.418</v>
      </c>
      <c r="N468" s="1">
        <v>0.415</v>
      </c>
      <c r="O468" s="1">
        <f t="shared" si="1"/>
        <v>0.4146666667</v>
      </c>
      <c r="V468" s="1">
        <v>0.415</v>
      </c>
      <c r="W468" s="1">
        <v>0.0038</v>
      </c>
      <c r="X468" s="1">
        <v>0.92</v>
      </c>
      <c r="Y468" s="1">
        <v>1.0</v>
      </c>
      <c r="AE468" s="1" t="s">
        <v>8</v>
      </c>
      <c r="AF468" s="1">
        <v>759.1781</v>
      </c>
      <c r="AG468" s="1">
        <v>773.2267</v>
      </c>
      <c r="AH468" s="1">
        <v>767.665</v>
      </c>
      <c r="AP468" s="1">
        <v>766.6899</v>
      </c>
      <c r="AQ468" s="1">
        <v>7.07484</v>
      </c>
      <c r="AR468" s="1">
        <v>0.92</v>
      </c>
    </row>
    <row r="469" ht="14.25" customHeight="1">
      <c r="A469" s="1" t="s">
        <v>0</v>
      </c>
      <c r="B469" s="1" t="s">
        <v>45</v>
      </c>
      <c r="C469" s="1" t="s">
        <v>80</v>
      </c>
      <c r="D469" s="1" t="s">
        <v>81</v>
      </c>
      <c r="F469" s="1" t="s">
        <v>4</v>
      </c>
      <c r="G469" s="1" t="s">
        <v>14</v>
      </c>
      <c r="H469" s="1" t="s">
        <v>6</v>
      </c>
      <c r="I469" s="1">
        <v>228.616</v>
      </c>
      <c r="J469" s="1">
        <v>1.0</v>
      </c>
      <c r="K469" s="1" t="s">
        <v>7</v>
      </c>
      <c r="L469" s="1">
        <v>0.417</v>
      </c>
      <c r="M469" s="1">
        <v>0.423</v>
      </c>
      <c r="N469" s="1">
        <v>0.421</v>
      </c>
      <c r="O469" s="1">
        <f t="shared" si="1"/>
        <v>0.4203333333</v>
      </c>
      <c r="V469" s="1">
        <v>0.42</v>
      </c>
      <c r="W469" s="1">
        <v>0.0027</v>
      </c>
      <c r="X469" s="1">
        <v>0.65</v>
      </c>
      <c r="Y469" s="1">
        <v>1.0</v>
      </c>
      <c r="AE469" s="1" t="s">
        <v>8</v>
      </c>
      <c r="AF469" s="1">
        <v>356.294</v>
      </c>
      <c r="AG469" s="1">
        <v>360.8277</v>
      </c>
      <c r="AH469" s="1">
        <v>359.3946</v>
      </c>
      <c r="AP469" s="1">
        <v>358.8388</v>
      </c>
      <c r="AQ469" s="1">
        <v>2.317374</v>
      </c>
      <c r="AR469" s="1">
        <v>0.65</v>
      </c>
    </row>
    <row r="470" ht="14.25" customHeight="1">
      <c r="A470" s="1" t="s">
        <v>0</v>
      </c>
      <c r="B470" s="1" t="s">
        <v>45</v>
      </c>
      <c r="C470" s="1" t="s">
        <v>80</v>
      </c>
      <c r="D470" s="1" t="s">
        <v>81</v>
      </c>
      <c r="F470" s="1" t="s">
        <v>4</v>
      </c>
      <c r="G470" s="1" t="s">
        <v>15</v>
      </c>
      <c r="H470" s="1" t="s">
        <v>6</v>
      </c>
      <c r="I470" s="1">
        <v>267.716</v>
      </c>
      <c r="J470" s="1">
        <v>1.0</v>
      </c>
      <c r="K470" s="1" t="s">
        <v>7</v>
      </c>
      <c r="L470" s="1">
        <v>0.452</v>
      </c>
      <c r="M470" s="1">
        <v>0.456</v>
      </c>
      <c r="N470" s="1">
        <v>0.447</v>
      </c>
      <c r="O470" s="1">
        <f t="shared" si="1"/>
        <v>0.4516666667</v>
      </c>
      <c r="V470" s="1">
        <v>0.452</v>
      </c>
      <c r="W470" s="1">
        <v>0.0045</v>
      </c>
      <c r="X470" s="1">
        <v>0.99</v>
      </c>
      <c r="Y470" s="1">
        <v>1.0</v>
      </c>
      <c r="AE470" s="1" t="s">
        <v>8</v>
      </c>
      <c r="AF470" s="1">
        <v>1451.91</v>
      </c>
      <c r="AG470" s="1">
        <v>1465.317</v>
      </c>
      <c r="AH470" s="1">
        <v>1436.549</v>
      </c>
      <c r="AP470" s="1">
        <v>1451.259</v>
      </c>
      <c r="AQ470" s="1">
        <v>14.39492</v>
      </c>
      <c r="AR470" s="1">
        <v>0.99</v>
      </c>
    </row>
    <row r="471" ht="14.25" customHeight="1">
      <c r="A471" s="1" t="s">
        <v>0</v>
      </c>
      <c r="B471" s="1" t="s">
        <v>45</v>
      </c>
      <c r="C471" s="1" t="s">
        <v>80</v>
      </c>
      <c r="D471" s="1" t="s">
        <v>81</v>
      </c>
      <c r="F471" s="1" t="s">
        <v>4</v>
      </c>
      <c r="G471" s="1" t="s">
        <v>16</v>
      </c>
      <c r="H471" s="1" t="s">
        <v>6</v>
      </c>
      <c r="I471" s="1">
        <v>324.754</v>
      </c>
      <c r="J471" s="1">
        <v>1.0</v>
      </c>
      <c r="K471" s="1" t="s">
        <v>7</v>
      </c>
      <c r="L471" s="1">
        <v>0.547</v>
      </c>
      <c r="M471" s="1">
        <v>0.55</v>
      </c>
      <c r="N471" s="1">
        <v>0.548</v>
      </c>
      <c r="O471" s="1">
        <f t="shared" si="1"/>
        <v>0.5483333333</v>
      </c>
      <c r="V471" s="1">
        <v>0.548</v>
      </c>
      <c r="W471" s="1">
        <v>0.0017</v>
      </c>
      <c r="X471" s="1">
        <v>0.32</v>
      </c>
      <c r="Y471" s="1">
        <v>1.0</v>
      </c>
      <c r="AE471" s="1" t="s">
        <v>8</v>
      </c>
      <c r="AF471" s="1">
        <v>1878.384</v>
      </c>
      <c r="AG471" s="1">
        <v>1890.079</v>
      </c>
      <c r="AH471" s="1">
        <v>1882.207</v>
      </c>
      <c r="AP471" s="1">
        <v>1883.557</v>
      </c>
      <c r="AQ471" s="1">
        <v>5.963461</v>
      </c>
      <c r="AR471" s="1">
        <v>0.32</v>
      </c>
    </row>
    <row r="472" ht="14.25" customHeight="1">
      <c r="A472" s="1" t="s">
        <v>0</v>
      </c>
      <c r="B472" s="1" t="s">
        <v>45</v>
      </c>
      <c r="C472" s="1" t="s">
        <v>80</v>
      </c>
      <c r="D472" s="1" t="s">
        <v>81</v>
      </c>
      <c r="F472" s="1" t="s">
        <v>4</v>
      </c>
      <c r="G472" s="1" t="s">
        <v>17</v>
      </c>
      <c r="H472" s="1" t="s">
        <v>6</v>
      </c>
      <c r="I472" s="1">
        <v>234.349</v>
      </c>
      <c r="J472" s="1">
        <v>1.0</v>
      </c>
      <c r="K472" s="1" t="s">
        <v>7</v>
      </c>
      <c r="L472" s="1">
        <v>2.49</v>
      </c>
      <c r="M472" s="1">
        <v>2.5</v>
      </c>
      <c r="N472" s="1">
        <v>2.48</v>
      </c>
      <c r="O472" s="1">
        <f t="shared" si="1"/>
        <v>2.49</v>
      </c>
      <c r="V472" s="1">
        <v>2.49</v>
      </c>
      <c r="W472" s="1">
        <v>0.0142</v>
      </c>
      <c r="X472" s="1">
        <v>0.57</v>
      </c>
      <c r="Y472" s="1">
        <v>1.0</v>
      </c>
      <c r="AE472" s="1" t="s">
        <v>8</v>
      </c>
      <c r="AF472" s="1">
        <v>3380.799</v>
      </c>
      <c r="AG472" s="1">
        <v>3406.611</v>
      </c>
      <c r="AH472" s="1">
        <v>3368.711</v>
      </c>
      <c r="AP472" s="1">
        <v>3385.374</v>
      </c>
      <c r="AQ472" s="1">
        <v>19.35949</v>
      </c>
      <c r="AR472" s="1">
        <v>0.57</v>
      </c>
    </row>
    <row r="473" ht="14.25" customHeight="1">
      <c r="A473" s="1" t="s">
        <v>0</v>
      </c>
      <c r="B473" s="1" t="s">
        <v>45</v>
      </c>
      <c r="C473" s="1" t="s">
        <v>80</v>
      </c>
      <c r="D473" s="1" t="s">
        <v>81</v>
      </c>
      <c r="F473" s="1" t="s">
        <v>4</v>
      </c>
      <c r="G473" s="1" t="s">
        <v>18</v>
      </c>
      <c r="H473" s="1" t="s">
        <v>6</v>
      </c>
      <c r="I473" s="1">
        <v>769.896</v>
      </c>
      <c r="J473" s="1">
        <v>1.0</v>
      </c>
      <c r="K473" s="1" t="s">
        <v>7</v>
      </c>
      <c r="L473" s="1">
        <v>3.0</v>
      </c>
      <c r="M473" s="1">
        <v>2.97</v>
      </c>
      <c r="N473" s="1">
        <v>2.95</v>
      </c>
      <c r="O473" s="1">
        <f t="shared" si="1"/>
        <v>2.973333333</v>
      </c>
      <c r="V473" s="1">
        <v>2.97</v>
      </c>
      <c r="W473" s="1">
        <v>0.0248</v>
      </c>
      <c r="X473" s="1">
        <v>0.83</v>
      </c>
      <c r="Y473" s="1">
        <v>1.0</v>
      </c>
      <c r="AE473" s="1" t="s">
        <v>8</v>
      </c>
      <c r="AF473" s="1">
        <v>2568.02</v>
      </c>
      <c r="AG473" s="1">
        <v>2540.835</v>
      </c>
      <c r="AH473" s="1">
        <v>2526.157</v>
      </c>
      <c r="AP473" s="1">
        <v>2545.004</v>
      </c>
      <c r="AQ473" s="1">
        <v>21.24053</v>
      </c>
      <c r="AR473" s="1">
        <v>0.83</v>
      </c>
    </row>
    <row r="474" ht="14.25" customHeight="1">
      <c r="A474" s="1" t="s">
        <v>0</v>
      </c>
      <c r="B474" s="1" t="s">
        <v>45</v>
      </c>
      <c r="C474" s="1" t="s">
        <v>80</v>
      </c>
      <c r="D474" s="1" t="s">
        <v>81</v>
      </c>
      <c r="F474" s="1" t="s">
        <v>4</v>
      </c>
      <c r="G474" s="1" t="s">
        <v>19</v>
      </c>
      <c r="H474" s="1" t="s">
        <v>6</v>
      </c>
      <c r="I474" s="1">
        <v>257.61</v>
      </c>
      <c r="J474" s="1">
        <v>1.0</v>
      </c>
      <c r="K474" s="1" t="s">
        <v>7</v>
      </c>
      <c r="L474" s="1">
        <v>0.528</v>
      </c>
      <c r="M474" s="1">
        <v>0.532</v>
      </c>
      <c r="N474" s="1">
        <v>0.527</v>
      </c>
      <c r="O474" s="1">
        <f t="shared" si="1"/>
        <v>0.529</v>
      </c>
      <c r="V474" s="1">
        <v>0.529</v>
      </c>
      <c r="W474" s="1">
        <v>0.003</v>
      </c>
      <c r="X474" s="1">
        <v>0.57</v>
      </c>
      <c r="Y474" s="1">
        <v>1.0</v>
      </c>
      <c r="AE474" s="1" t="s">
        <v>8</v>
      </c>
      <c r="AF474" s="1">
        <v>4871.418</v>
      </c>
      <c r="AG474" s="1">
        <v>4911.798</v>
      </c>
      <c r="AH474" s="1">
        <v>4858.734</v>
      </c>
      <c r="AP474" s="1">
        <v>4880.65</v>
      </c>
      <c r="AQ474" s="1">
        <v>27.71037</v>
      </c>
      <c r="AR474" s="1">
        <v>0.57</v>
      </c>
    </row>
    <row r="475" ht="14.25" customHeight="1">
      <c r="A475" s="1" t="s">
        <v>0</v>
      </c>
      <c r="B475" s="1" t="s">
        <v>45</v>
      </c>
      <c r="C475" s="1" t="s">
        <v>80</v>
      </c>
      <c r="D475" s="1" t="s">
        <v>81</v>
      </c>
      <c r="F475" s="1" t="s">
        <v>4</v>
      </c>
      <c r="G475" s="1" t="s">
        <v>20</v>
      </c>
      <c r="H475" s="1" t="s">
        <v>6</v>
      </c>
      <c r="I475" s="1">
        <v>281.615</v>
      </c>
      <c r="J475" s="1">
        <v>1.0</v>
      </c>
      <c r="K475" s="1" t="s">
        <v>7</v>
      </c>
      <c r="L475" s="1">
        <v>-0.883</v>
      </c>
      <c r="M475" s="1">
        <v>-0.893</v>
      </c>
      <c r="N475" s="1">
        <v>-0.88</v>
      </c>
      <c r="O475" s="1">
        <f t="shared" si="1"/>
        <v>-0.8853333333</v>
      </c>
      <c r="V475" s="1">
        <v>-0.886</v>
      </c>
      <c r="W475" s="1">
        <v>0.0068</v>
      </c>
      <c r="X475" s="1">
        <v>0.77</v>
      </c>
      <c r="Y475" s="1">
        <v>1.0</v>
      </c>
      <c r="Z475" s="1" t="s">
        <v>48</v>
      </c>
      <c r="AE475" s="1" t="s">
        <v>8</v>
      </c>
      <c r="AF475" s="1">
        <v>-1431.155</v>
      </c>
      <c r="AG475" s="1">
        <v>-1447.004</v>
      </c>
      <c r="AH475" s="1">
        <v>-1425.788</v>
      </c>
      <c r="AP475" s="1">
        <v>-1434.649</v>
      </c>
      <c r="AQ475" s="1">
        <v>11.03119</v>
      </c>
      <c r="AR475" s="1">
        <v>0.77</v>
      </c>
    </row>
    <row r="476" ht="14.25" customHeight="1">
      <c r="A476" s="1" t="s">
        <v>0</v>
      </c>
      <c r="B476" s="1" t="s">
        <v>45</v>
      </c>
      <c r="C476" s="1" t="s">
        <v>80</v>
      </c>
      <c r="D476" s="1" t="s">
        <v>81</v>
      </c>
      <c r="F476" s="1" t="s">
        <v>4</v>
      </c>
      <c r="G476" s="1" t="s">
        <v>21</v>
      </c>
      <c r="H476" s="1" t="s">
        <v>6</v>
      </c>
      <c r="I476" s="1">
        <v>231.604</v>
      </c>
      <c r="J476" s="1">
        <v>1.0</v>
      </c>
      <c r="K476" s="1" t="s">
        <v>7</v>
      </c>
      <c r="L476" s="1">
        <v>0.401</v>
      </c>
      <c r="M476" s="1">
        <v>0.41</v>
      </c>
      <c r="N476" s="1">
        <v>0.408</v>
      </c>
      <c r="O476" s="1">
        <f t="shared" si="1"/>
        <v>0.4063333333</v>
      </c>
      <c r="V476" s="1">
        <v>0.407</v>
      </c>
      <c r="W476" s="1">
        <v>0.0047</v>
      </c>
      <c r="X476" s="1">
        <v>1.16</v>
      </c>
      <c r="Y476" s="1">
        <v>1.0</v>
      </c>
      <c r="AE476" s="1" t="s">
        <v>8</v>
      </c>
      <c r="AF476" s="1">
        <v>465.6545</v>
      </c>
      <c r="AG476" s="1">
        <v>475.9962</v>
      </c>
      <c r="AH476" s="1">
        <v>473.988</v>
      </c>
      <c r="AP476" s="1">
        <v>471.8796</v>
      </c>
      <c r="AQ476" s="1">
        <v>5.483754</v>
      </c>
      <c r="AR476" s="1">
        <v>1.16</v>
      </c>
    </row>
    <row r="477" ht="14.25" customHeight="1">
      <c r="A477" s="1" t="s">
        <v>0</v>
      </c>
      <c r="B477" s="1" t="s">
        <v>45</v>
      </c>
      <c r="C477" s="1" t="s">
        <v>80</v>
      </c>
      <c r="D477" s="1" t="s">
        <v>81</v>
      </c>
      <c r="F477" s="1" t="s">
        <v>4</v>
      </c>
      <c r="G477" s="1" t="s">
        <v>22</v>
      </c>
      <c r="H477" s="1" t="s">
        <v>6</v>
      </c>
      <c r="I477" s="1">
        <v>220.353</v>
      </c>
      <c r="J477" s="1">
        <v>1.0</v>
      </c>
      <c r="K477" s="1" t="s">
        <v>7</v>
      </c>
      <c r="L477" s="1">
        <v>0.398</v>
      </c>
      <c r="M477" s="1">
        <v>0.408</v>
      </c>
      <c r="N477" s="1">
        <v>0.411</v>
      </c>
      <c r="O477" s="1">
        <f t="shared" si="1"/>
        <v>0.4056666667</v>
      </c>
      <c r="V477" s="1">
        <v>0.406</v>
      </c>
      <c r="W477" s="1">
        <v>0.0072</v>
      </c>
      <c r="X477" s="1">
        <v>1.78</v>
      </c>
      <c r="Y477" s="1">
        <v>1.0</v>
      </c>
      <c r="Z477" s="1" t="s">
        <v>48</v>
      </c>
      <c r="AE477" s="1" t="s">
        <v>8</v>
      </c>
      <c r="AF477" s="1">
        <v>102.6047</v>
      </c>
      <c r="AG477" s="1">
        <v>105.3856</v>
      </c>
      <c r="AH477" s="1">
        <v>106.135</v>
      </c>
      <c r="AP477" s="1">
        <v>104.7084</v>
      </c>
      <c r="AQ477" s="1">
        <v>1.859999</v>
      </c>
      <c r="AR477" s="1">
        <v>1.78</v>
      </c>
    </row>
    <row r="478" ht="14.25" customHeight="1">
      <c r="A478" s="1" t="s">
        <v>0</v>
      </c>
      <c r="B478" s="1" t="s">
        <v>45</v>
      </c>
      <c r="C478" s="1" t="s">
        <v>80</v>
      </c>
      <c r="D478" s="1" t="s">
        <v>81</v>
      </c>
      <c r="F478" s="1" t="s">
        <v>4</v>
      </c>
      <c r="G478" s="1" t="s">
        <v>23</v>
      </c>
      <c r="H478" s="1" t="s">
        <v>6</v>
      </c>
      <c r="I478" s="1">
        <v>231.147</v>
      </c>
      <c r="J478" s="1">
        <v>1.0</v>
      </c>
      <c r="K478" s="1" t="s">
        <v>7</v>
      </c>
      <c r="L478" s="1">
        <v>0.382</v>
      </c>
      <c r="M478" s="1">
        <v>0.385</v>
      </c>
      <c r="N478" s="1">
        <v>0.389</v>
      </c>
      <c r="O478" s="1">
        <f t="shared" si="1"/>
        <v>0.3853333333</v>
      </c>
      <c r="V478" s="1">
        <v>0.385</v>
      </c>
      <c r="W478" s="1">
        <v>0.0036</v>
      </c>
      <c r="X478" s="1">
        <v>0.92</v>
      </c>
      <c r="Y478" s="1">
        <v>1.0</v>
      </c>
      <c r="Z478" s="1" t="s">
        <v>48</v>
      </c>
      <c r="AE478" s="1" t="s">
        <v>8</v>
      </c>
      <c r="AF478" s="1">
        <v>253.6378</v>
      </c>
      <c r="AG478" s="1">
        <v>255.9306</v>
      </c>
      <c r="AH478" s="1">
        <v>258.3582</v>
      </c>
      <c r="AP478" s="1">
        <v>255.9756</v>
      </c>
      <c r="AQ478" s="1">
        <v>2.360517</v>
      </c>
      <c r="AR478" s="1">
        <v>0.92</v>
      </c>
    </row>
    <row r="479" ht="14.25" customHeight="1">
      <c r="A479" s="1" t="s">
        <v>0</v>
      </c>
      <c r="B479" s="1" t="s">
        <v>45</v>
      </c>
      <c r="C479" s="1" t="s">
        <v>80</v>
      </c>
      <c r="D479" s="1" t="s">
        <v>81</v>
      </c>
      <c r="F479" s="1" t="s">
        <v>4</v>
      </c>
      <c r="G479" s="1" t="s">
        <v>24</v>
      </c>
      <c r="H479" s="1" t="s">
        <v>6</v>
      </c>
      <c r="I479" s="1">
        <v>203.985</v>
      </c>
      <c r="J479" s="1">
        <v>1.0</v>
      </c>
      <c r="K479" s="1" t="s">
        <v>7</v>
      </c>
      <c r="L479" s="1">
        <v>0.43</v>
      </c>
      <c r="M479" s="1">
        <v>0.474</v>
      </c>
      <c r="N479" s="1">
        <v>0.421</v>
      </c>
      <c r="O479" s="1">
        <f t="shared" si="1"/>
        <v>0.4416666667</v>
      </c>
      <c r="V479" s="1">
        <v>0.442</v>
      </c>
      <c r="W479" s="1">
        <v>0.0283</v>
      </c>
      <c r="X479" s="1">
        <v>6.4</v>
      </c>
      <c r="Y479" s="1">
        <v>1.0</v>
      </c>
      <c r="Z479" s="1" t="s">
        <v>48</v>
      </c>
      <c r="AE479" s="1" t="s">
        <v>8</v>
      </c>
      <c r="AF479" s="1">
        <v>13.92105</v>
      </c>
      <c r="AG479" s="1">
        <v>15.34993</v>
      </c>
      <c r="AH479" s="1">
        <v>13.64329</v>
      </c>
      <c r="AP479" s="1">
        <v>14.30476</v>
      </c>
      <c r="AQ479" s="1">
        <v>0.915738</v>
      </c>
      <c r="AR479" s="1">
        <v>6.4</v>
      </c>
    </row>
    <row r="480" ht="14.25" customHeight="1">
      <c r="A480" s="1" t="s">
        <v>0</v>
      </c>
      <c r="B480" s="1" t="s">
        <v>45</v>
      </c>
      <c r="C480" s="1" t="s">
        <v>80</v>
      </c>
      <c r="D480" s="1" t="s">
        <v>81</v>
      </c>
      <c r="F480" s="1" t="s">
        <v>4</v>
      </c>
      <c r="G480" s="1" t="s">
        <v>25</v>
      </c>
      <c r="H480" s="1" t="s">
        <v>6</v>
      </c>
      <c r="I480" s="1">
        <v>189.989</v>
      </c>
      <c r="J480" s="1">
        <v>1.0</v>
      </c>
      <c r="K480" s="1" t="s">
        <v>7</v>
      </c>
      <c r="L480" s="1">
        <v>0.37</v>
      </c>
      <c r="M480" s="1">
        <v>0.368</v>
      </c>
      <c r="N480" s="1">
        <v>0.393</v>
      </c>
      <c r="O480" s="1">
        <f t="shared" si="1"/>
        <v>0.377</v>
      </c>
      <c r="V480" s="1">
        <v>0.377</v>
      </c>
      <c r="W480" s="1">
        <v>0.0142</v>
      </c>
      <c r="X480" s="1">
        <v>3.77</v>
      </c>
      <c r="Y480" s="1">
        <v>1.0</v>
      </c>
      <c r="Z480" s="1" t="s">
        <v>48</v>
      </c>
      <c r="AE480" s="1" t="s">
        <v>8</v>
      </c>
      <c r="AF480" s="1">
        <v>20.56216</v>
      </c>
      <c r="AG480" s="1">
        <v>20.45787</v>
      </c>
      <c r="AH480" s="1">
        <v>21.8752</v>
      </c>
      <c r="AP480" s="1">
        <v>20.96508</v>
      </c>
      <c r="AQ480" s="1">
        <v>0.7899157</v>
      </c>
      <c r="AR480" s="1">
        <v>3.77</v>
      </c>
    </row>
    <row r="481" ht="14.25" customHeight="1">
      <c r="A481" s="1" t="s">
        <v>0</v>
      </c>
      <c r="B481" s="1" t="s">
        <v>45</v>
      </c>
      <c r="C481" s="1" t="s">
        <v>80</v>
      </c>
      <c r="D481" s="1" t="s">
        <v>81</v>
      </c>
      <c r="F481" s="1" t="s">
        <v>4</v>
      </c>
      <c r="G481" s="1" t="s">
        <v>26</v>
      </c>
      <c r="H481" s="1" t="s">
        <v>6</v>
      </c>
      <c r="I481" s="1">
        <v>351.924</v>
      </c>
      <c r="J481" s="1">
        <v>1.0</v>
      </c>
      <c r="K481" s="1" t="s">
        <v>7</v>
      </c>
      <c r="L481" s="1">
        <v>0.928</v>
      </c>
      <c r="M481" s="1">
        <v>0.97</v>
      </c>
      <c r="N481" s="1">
        <v>0.973</v>
      </c>
      <c r="O481" s="1">
        <f t="shared" si="1"/>
        <v>0.957</v>
      </c>
      <c r="V481" s="1">
        <v>0.957</v>
      </c>
      <c r="W481" s="1">
        <v>0.0257</v>
      </c>
      <c r="X481" s="1">
        <v>2.68</v>
      </c>
      <c r="Y481" s="1">
        <v>1.0</v>
      </c>
      <c r="Z481" s="1" t="s">
        <v>48</v>
      </c>
      <c r="AE481" s="1" t="s">
        <v>8</v>
      </c>
      <c r="AF481" s="1">
        <v>209.0002</v>
      </c>
      <c r="AG481" s="1">
        <v>218.6678</v>
      </c>
      <c r="AH481" s="1">
        <v>219.3476</v>
      </c>
      <c r="AP481" s="1">
        <v>215.6719</v>
      </c>
      <c r="AQ481" s="1">
        <v>5.787792</v>
      </c>
      <c r="AR481" s="1">
        <v>2.68</v>
      </c>
    </row>
    <row r="482" ht="14.25" customHeight="1">
      <c r="A482" s="1" t="s">
        <v>0</v>
      </c>
      <c r="B482" s="1" t="s">
        <v>45</v>
      </c>
      <c r="C482" s="1" t="s">
        <v>80</v>
      </c>
      <c r="D482" s="1" t="s">
        <v>81</v>
      </c>
      <c r="F482" s="1" t="s">
        <v>4</v>
      </c>
      <c r="G482" s="1" t="s">
        <v>27</v>
      </c>
      <c r="H482" s="1" t="s">
        <v>6</v>
      </c>
      <c r="I482" s="1">
        <v>311.071</v>
      </c>
      <c r="J482" s="1">
        <v>1.0</v>
      </c>
      <c r="K482" s="1" t="s">
        <v>7</v>
      </c>
      <c r="L482" s="1">
        <v>0.432</v>
      </c>
      <c r="M482" s="1">
        <v>0.438</v>
      </c>
      <c r="N482" s="1">
        <v>0.432</v>
      </c>
      <c r="O482" s="1">
        <f t="shared" si="1"/>
        <v>0.434</v>
      </c>
      <c r="V482" s="1">
        <v>0.434</v>
      </c>
      <c r="W482" s="1">
        <v>0.0035</v>
      </c>
      <c r="X482" s="1">
        <v>0.8</v>
      </c>
      <c r="Y482" s="1">
        <v>1.0</v>
      </c>
      <c r="AE482" s="1" t="s">
        <v>8</v>
      </c>
      <c r="AF482" s="1">
        <v>1811.572</v>
      </c>
      <c r="AG482" s="1">
        <v>1837.979</v>
      </c>
      <c r="AH482" s="1">
        <v>1814.209</v>
      </c>
      <c r="AP482" s="1">
        <v>1821.253</v>
      </c>
      <c r="AQ482" s="1">
        <v>14.54448</v>
      </c>
      <c r="AR482" s="1">
        <v>0.8</v>
      </c>
    </row>
    <row r="483" ht="14.25" customHeight="1">
      <c r="A483" s="1" t="s">
        <v>0</v>
      </c>
      <c r="B483" s="1" t="s">
        <v>45</v>
      </c>
      <c r="C483" s="1" t="s">
        <v>80</v>
      </c>
      <c r="D483" s="1" t="s">
        <v>81</v>
      </c>
      <c r="F483" s="1" t="s">
        <v>4</v>
      </c>
      <c r="G483" s="1" t="s">
        <v>28</v>
      </c>
      <c r="H483" s="1" t="s">
        <v>6</v>
      </c>
      <c r="I483" s="1">
        <v>213.856</v>
      </c>
      <c r="J483" s="1">
        <v>1.0</v>
      </c>
      <c r="K483" s="1" t="s">
        <v>7</v>
      </c>
      <c r="L483" s="1">
        <v>0.704</v>
      </c>
      <c r="M483" s="1">
        <v>0.72</v>
      </c>
      <c r="N483" s="1">
        <v>0.715</v>
      </c>
      <c r="O483" s="1">
        <f t="shared" si="1"/>
        <v>0.713</v>
      </c>
      <c r="V483" s="1">
        <v>0.713</v>
      </c>
      <c r="W483" s="1">
        <v>0.0082</v>
      </c>
      <c r="X483" s="1">
        <v>1.15</v>
      </c>
      <c r="Y483" s="1">
        <v>1.0</v>
      </c>
      <c r="AE483" s="1" t="s">
        <v>8</v>
      </c>
      <c r="AF483" s="1">
        <v>1584.718</v>
      </c>
      <c r="AG483" s="1">
        <v>1620.708</v>
      </c>
      <c r="AH483" s="1">
        <v>1609.338</v>
      </c>
      <c r="AP483" s="1">
        <v>1604.921</v>
      </c>
      <c r="AQ483" s="1">
        <v>18.39688</v>
      </c>
      <c r="AR483" s="1">
        <v>1.15</v>
      </c>
    </row>
    <row r="484" ht="14.25" customHeight="1">
      <c r="A484" s="1" t="s">
        <v>0</v>
      </c>
      <c r="B484" s="1" t="s">
        <v>45</v>
      </c>
      <c r="C484" s="1" t="s">
        <v>82</v>
      </c>
      <c r="D484" s="1" t="s">
        <v>83</v>
      </c>
      <c r="F484" s="1" t="s">
        <v>4</v>
      </c>
      <c r="G484" s="1" t="s">
        <v>5</v>
      </c>
      <c r="H484" s="1" t="s">
        <v>6</v>
      </c>
      <c r="I484" s="1">
        <v>328.068</v>
      </c>
      <c r="J484" s="1">
        <v>1.0</v>
      </c>
      <c r="K484" s="1" t="s">
        <v>7</v>
      </c>
      <c r="L484" s="1">
        <v>0.004</v>
      </c>
      <c r="M484" s="1">
        <v>0.0051</v>
      </c>
      <c r="N484" s="1">
        <v>0.0043</v>
      </c>
      <c r="O484" s="1">
        <f t="shared" si="1"/>
        <v>0.004466666667</v>
      </c>
      <c r="V484" s="1">
        <v>0.0045</v>
      </c>
      <c r="W484" s="1">
        <v>6.0E-4</v>
      </c>
      <c r="X484" s="1">
        <v>12.6</v>
      </c>
      <c r="Y484" s="1">
        <v>1.0</v>
      </c>
      <c r="Z484" s="1" t="s">
        <v>48</v>
      </c>
      <c r="AE484" s="1" t="s">
        <v>8</v>
      </c>
      <c r="AF484" s="1">
        <v>7.526774</v>
      </c>
      <c r="AG484" s="1">
        <v>9.553575</v>
      </c>
      <c r="AH484" s="1">
        <v>8.03285</v>
      </c>
      <c r="AP484" s="1">
        <v>8.371067</v>
      </c>
      <c r="AQ484" s="1">
        <v>1.054881</v>
      </c>
      <c r="AR484" s="1">
        <v>12.6</v>
      </c>
    </row>
    <row r="485" ht="14.25" customHeight="1">
      <c r="A485" s="1" t="s">
        <v>0</v>
      </c>
      <c r="B485" s="1" t="s">
        <v>45</v>
      </c>
      <c r="C485" s="1" t="s">
        <v>82</v>
      </c>
      <c r="D485" s="1" t="s">
        <v>83</v>
      </c>
      <c r="F485" s="1" t="s">
        <v>4</v>
      </c>
      <c r="G485" s="1" t="s">
        <v>9</v>
      </c>
      <c r="H485" s="1" t="s">
        <v>6</v>
      </c>
      <c r="I485" s="1">
        <v>394.403</v>
      </c>
      <c r="J485" s="1">
        <v>1.0</v>
      </c>
      <c r="K485" s="1" t="s">
        <v>7</v>
      </c>
      <c r="L485" s="1">
        <v>1.49</v>
      </c>
      <c r="M485" s="1">
        <v>1.49</v>
      </c>
      <c r="N485" s="1">
        <v>1.48</v>
      </c>
      <c r="O485" s="1">
        <f t="shared" si="1"/>
        <v>1.486666667</v>
      </c>
      <c r="V485" s="1">
        <v>1.49</v>
      </c>
      <c r="W485" s="1">
        <v>0.0049</v>
      </c>
      <c r="X485" s="1">
        <v>0.33</v>
      </c>
      <c r="Y485" s="1">
        <v>1.0</v>
      </c>
      <c r="Z485" s="1" t="s">
        <v>48</v>
      </c>
      <c r="AE485" s="1" t="s">
        <v>8</v>
      </c>
      <c r="AF485" s="1">
        <v>2980.814</v>
      </c>
      <c r="AG485" s="1">
        <v>2988.11</v>
      </c>
      <c r="AH485" s="1">
        <v>2968.566</v>
      </c>
      <c r="AP485" s="1">
        <v>2979.163</v>
      </c>
      <c r="AQ485" s="1">
        <v>9.876195</v>
      </c>
      <c r="AR485" s="1">
        <v>0.33</v>
      </c>
    </row>
    <row r="486" ht="14.25" customHeight="1">
      <c r="A486" s="1" t="s">
        <v>0</v>
      </c>
      <c r="B486" s="1" t="s">
        <v>45</v>
      </c>
      <c r="C486" s="1" t="s">
        <v>82</v>
      </c>
      <c r="D486" s="1" t="s">
        <v>83</v>
      </c>
      <c r="F486" s="1" t="s">
        <v>4</v>
      </c>
      <c r="G486" s="1" t="s">
        <v>10</v>
      </c>
      <c r="H486" s="1" t="s">
        <v>6</v>
      </c>
      <c r="I486" s="1">
        <v>228.812</v>
      </c>
      <c r="J486" s="1">
        <v>1.0</v>
      </c>
      <c r="K486" s="1" t="s">
        <v>7</v>
      </c>
      <c r="L486" s="1">
        <v>0.0033</v>
      </c>
      <c r="M486" s="1">
        <v>0.0055</v>
      </c>
      <c r="N486" s="1">
        <v>0.0049</v>
      </c>
      <c r="O486" s="1">
        <f t="shared" si="1"/>
        <v>0.004566666667</v>
      </c>
      <c r="V486" s="1">
        <v>0.0046</v>
      </c>
      <c r="W486" s="1">
        <v>0.0011</v>
      </c>
      <c r="X486" s="1">
        <v>24.54</v>
      </c>
      <c r="Y486" s="1">
        <v>1.0</v>
      </c>
      <c r="Z486" s="1" t="s">
        <v>48</v>
      </c>
      <c r="AE486" s="1" t="s">
        <v>8</v>
      </c>
      <c r="AF486" s="1">
        <v>5.988733</v>
      </c>
      <c r="AG486" s="1">
        <v>9.921484</v>
      </c>
      <c r="AH486" s="1">
        <v>8.707422</v>
      </c>
      <c r="AP486" s="1">
        <v>8.20588</v>
      </c>
      <c r="AQ486" s="1">
        <v>2.013776</v>
      </c>
      <c r="AR486" s="1">
        <v>24.54</v>
      </c>
    </row>
    <row r="487" ht="14.25" customHeight="1">
      <c r="A487" s="1" t="s">
        <v>0</v>
      </c>
      <c r="B487" s="1" t="s">
        <v>45</v>
      </c>
      <c r="C487" s="1" t="s">
        <v>82</v>
      </c>
      <c r="D487" s="1" t="s">
        <v>83</v>
      </c>
      <c r="F487" s="1" t="s">
        <v>4</v>
      </c>
      <c r="G487" s="1" t="s">
        <v>11</v>
      </c>
      <c r="H487" s="1" t="s">
        <v>6</v>
      </c>
      <c r="I487" s="1">
        <v>233.527</v>
      </c>
      <c r="J487" s="1">
        <v>1.0</v>
      </c>
      <c r="K487" s="1" t="s">
        <v>7</v>
      </c>
      <c r="L487" s="1">
        <v>0.231</v>
      </c>
      <c r="M487" s="1">
        <v>0.234</v>
      </c>
      <c r="N487" s="1">
        <v>0.23</v>
      </c>
      <c r="O487" s="1">
        <f t="shared" si="1"/>
        <v>0.2316666667</v>
      </c>
      <c r="V487" s="1">
        <v>0.232</v>
      </c>
      <c r="W487" s="1">
        <v>0.0017</v>
      </c>
      <c r="X487" s="1">
        <v>0.74</v>
      </c>
      <c r="Y487" s="1">
        <v>1.0</v>
      </c>
      <c r="AE487" s="1" t="s">
        <v>8</v>
      </c>
      <c r="AF487" s="1">
        <v>711.3026</v>
      </c>
      <c r="AG487" s="1">
        <v>719.9045</v>
      </c>
      <c r="AH487" s="1">
        <v>710.2486</v>
      </c>
      <c r="AP487" s="1">
        <v>713.8186</v>
      </c>
      <c r="AQ487" s="1">
        <v>5.296874</v>
      </c>
      <c r="AR487" s="1">
        <v>0.74</v>
      </c>
    </row>
    <row r="488" ht="14.25" customHeight="1">
      <c r="A488" s="1" t="s">
        <v>0</v>
      </c>
      <c r="B488" s="1" t="s">
        <v>45</v>
      </c>
      <c r="C488" s="1" t="s">
        <v>82</v>
      </c>
      <c r="D488" s="1" t="s">
        <v>83</v>
      </c>
      <c r="F488" s="1" t="s">
        <v>4</v>
      </c>
      <c r="G488" s="1" t="s">
        <v>12</v>
      </c>
      <c r="H488" s="1" t="s">
        <v>6</v>
      </c>
      <c r="I488" s="1">
        <v>234.861</v>
      </c>
      <c r="J488" s="1">
        <v>1.0</v>
      </c>
      <c r="K488" s="1" t="s">
        <v>7</v>
      </c>
      <c r="L488" s="1">
        <v>-0.043</v>
      </c>
      <c r="M488" s="1">
        <v>-0.0412</v>
      </c>
      <c r="N488" s="1">
        <v>-0.042</v>
      </c>
      <c r="O488" s="1">
        <f t="shared" si="1"/>
        <v>-0.04206666667</v>
      </c>
      <c r="V488" s="1">
        <v>-0.0421</v>
      </c>
      <c r="W488" s="1">
        <v>9.0E-4</v>
      </c>
      <c r="X488" s="1">
        <v>2.15</v>
      </c>
      <c r="Y488" s="1">
        <v>1.0</v>
      </c>
      <c r="Z488" s="1" t="s">
        <v>48</v>
      </c>
      <c r="AE488" s="1" t="s">
        <v>8</v>
      </c>
      <c r="AF488" s="1">
        <v>-34.52056</v>
      </c>
      <c r="AG488" s="1">
        <v>-33.07369</v>
      </c>
      <c r="AH488" s="1">
        <v>-33.69777</v>
      </c>
      <c r="AP488" s="1">
        <v>-33.76401</v>
      </c>
      <c r="AQ488" s="1">
        <v>0.7257065</v>
      </c>
      <c r="AR488" s="1">
        <v>2.15</v>
      </c>
    </row>
    <row r="489" ht="14.25" customHeight="1">
      <c r="A489" s="1" t="s">
        <v>0</v>
      </c>
      <c r="B489" s="1" t="s">
        <v>45</v>
      </c>
      <c r="C489" s="1" t="s">
        <v>82</v>
      </c>
      <c r="D489" s="1" t="s">
        <v>83</v>
      </c>
      <c r="F489" s="1" t="s">
        <v>4</v>
      </c>
      <c r="G489" s="1" t="s">
        <v>13</v>
      </c>
      <c r="H489" s="1" t="s">
        <v>6</v>
      </c>
      <c r="I489" s="1">
        <v>226.502</v>
      </c>
      <c r="J489" s="1">
        <v>1.0</v>
      </c>
      <c r="K489" s="1" t="s">
        <v>7</v>
      </c>
      <c r="L489" s="1">
        <v>0.0015</v>
      </c>
      <c r="M489" s="1">
        <v>0.002</v>
      </c>
      <c r="N489" s="1">
        <v>0.0023</v>
      </c>
      <c r="O489" s="1">
        <f t="shared" si="1"/>
        <v>0.001933333333</v>
      </c>
      <c r="V489" s="1">
        <v>0.002</v>
      </c>
      <c r="W489" s="1">
        <v>4.0E-4</v>
      </c>
      <c r="X489" s="1">
        <v>20.24</v>
      </c>
      <c r="Y489" s="1">
        <v>1.0</v>
      </c>
      <c r="Z489" s="1" t="s">
        <v>48</v>
      </c>
      <c r="AE489" s="1" t="s">
        <v>8</v>
      </c>
      <c r="AF489" s="1">
        <v>2.856194</v>
      </c>
      <c r="AG489" s="1">
        <v>3.667014</v>
      </c>
      <c r="AH489" s="1">
        <v>4.315997</v>
      </c>
      <c r="AP489" s="1">
        <v>3.613068</v>
      </c>
      <c r="AQ489" s="1">
        <v>0.7313951</v>
      </c>
      <c r="AR489" s="1">
        <v>20.24</v>
      </c>
    </row>
    <row r="490" ht="14.25" customHeight="1">
      <c r="A490" s="1" t="s">
        <v>0</v>
      </c>
      <c r="B490" s="1" t="s">
        <v>45</v>
      </c>
      <c r="C490" s="1" t="s">
        <v>82</v>
      </c>
      <c r="D490" s="1" t="s">
        <v>83</v>
      </c>
      <c r="F490" s="1" t="s">
        <v>4</v>
      </c>
      <c r="G490" s="1" t="s">
        <v>14</v>
      </c>
      <c r="H490" s="1" t="s">
        <v>6</v>
      </c>
      <c r="I490" s="1">
        <v>228.616</v>
      </c>
      <c r="J490" s="1">
        <v>1.0</v>
      </c>
      <c r="K490" s="1" t="s">
        <v>7</v>
      </c>
      <c r="L490" s="1">
        <v>0.0086</v>
      </c>
      <c r="M490" s="1">
        <v>0.0093</v>
      </c>
      <c r="N490" s="1">
        <v>0.0089</v>
      </c>
      <c r="O490" s="1">
        <f t="shared" si="1"/>
        <v>0.008933333333</v>
      </c>
      <c r="V490" s="1">
        <v>0.0089</v>
      </c>
      <c r="W490" s="1">
        <v>3.0E-4</v>
      </c>
      <c r="X490" s="1">
        <v>3.62</v>
      </c>
      <c r="Y490" s="1">
        <v>1.0</v>
      </c>
      <c r="Z490" s="1" t="s">
        <v>48</v>
      </c>
      <c r="AE490" s="1" t="s">
        <v>8</v>
      </c>
      <c r="AF490" s="1">
        <v>7.355953</v>
      </c>
      <c r="AG490" s="1">
        <v>7.904825</v>
      </c>
      <c r="AH490" s="1">
        <v>7.591161</v>
      </c>
      <c r="AP490" s="1">
        <v>7.617313</v>
      </c>
      <c r="AQ490" s="1">
        <v>0.2753685</v>
      </c>
      <c r="AR490" s="1">
        <v>3.62</v>
      </c>
    </row>
    <row r="491" ht="14.25" customHeight="1">
      <c r="A491" s="1" t="s">
        <v>0</v>
      </c>
      <c r="B491" s="1" t="s">
        <v>45</v>
      </c>
      <c r="C491" s="1" t="s">
        <v>82</v>
      </c>
      <c r="D491" s="1" t="s">
        <v>83</v>
      </c>
      <c r="F491" s="1" t="s">
        <v>4</v>
      </c>
      <c r="G491" s="1" t="s">
        <v>15</v>
      </c>
      <c r="H491" s="1" t="s">
        <v>6</v>
      </c>
      <c r="I491" s="1">
        <v>267.716</v>
      </c>
      <c r="J491" s="1">
        <v>1.0</v>
      </c>
      <c r="K491" s="1" t="s">
        <v>7</v>
      </c>
      <c r="L491" s="1">
        <v>0.0129</v>
      </c>
      <c r="M491" s="1">
        <v>0.0132</v>
      </c>
      <c r="N491" s="1">
        <v>0.0122</v>
      </c>
      <c r="O491" s="1">
        <f t="shared" si="1"/>
        <v>0.01276666667</v>
      </c>
      <c r="V491" s="1">
        <v>0.0127</v>
      </c>
      <c r="W491" s="1">
        <v>5.0E-4</v>
      </c>
      <c r="X491" s="1">
        <v>4.03</v>
      </c>
      <c r="Y491" s="1">
        <v>1.0</v>
      </c>
      <c r="Z491" s="1" t="s">
        <v>48</v>
      </c>
      <c r="AE491" s="1" t="s">
        <v>8</v>
      </c>
      <c r="AF491" s="1">
        <v>41.30394</v>
      </c>
      <c r="AG491" s="1">
        <v>42.23214</v>
      </c>
      <c r="AH491" s="1">
        <v>39.03237</v>
      </c>
      <c r="AP491" s="1">
        <v>40.85615</v>
      </c>
      <c r="AQ491" s="1">
        <v>1.646217</v>
      </c>
      <c r="AR491" s="1">
        <v>4.03</v>
      </c>
    </row>
    <row r="492" ht="14.25" customHeight="1">
      <c r="A492" s="1" t="s">
        <v>0</v>
      </c>
      <c r="B492" s="1" t="s">
        <v>45</v>
      </c>
      <c r="C492" s="1" t="s">
        <v>82</v>
      </c>
      <c r="D492" s="1" t="s">
        <v>83</v>
      </c>
      <c r="F492" s="1" t="s">
        <v>4</v>
      </c>
      <c r="G492" s="1" t="s">
        <v>16</v>
      </c>
      <c r="H492" s="1" t="s">
        <v>6</v>
      </c>
      <c r="I492" s="1">
        <v>324.754</v>
      </c>
      <c r="J492" s="1">
        <v>1.0</v>
      </c>
      <c r="K492" s="1" t="s">
        <v>7</v>
      </c>
      <c r="L492" s="1">
        <v>0.0164</v>
      </c>
      <c r="M492" s="1">
        <v>0.017</v>
      </c>
      <c r="N492" s="1">
        <v>0.0181</v>
      </c>
      <c r="O492" s="1">
        <f t="shared" si="1"/>
        <v>0.01716666667</v>
      </c>
      <c r="V492" s="1">
        <v>0.0172</v>
      </c>
      <c r="W492" s="1">
        <v>9.0E-4</v>
      </c>
      <c r="X492" s="1">
        <v>5.01</v>
      </c>
      <c r="Y492" s="1">
        <v>1.0</v>
      </c>
      <c r="Z492" s="1" t="s">
        <v>48</v>
      </c>
      <c r="AE492" s="1" t="s">
        <v>8</v>
      </c>
      <c r="AF492" s="1">
        <v>56.43276</v>
      </c>
      <c r="AG492" s="1">
        <v>58.42549</v>
      </c>
      <c r="AH492" s="1">
        <v>62.25411</v>
      </c>
      <c r="AP492" s="1">
        <v>59.03745</v>
      </c>
      <c r="AQ492" s="1">
        <v>2.958528</v>
      </c>
      <c r="AR492" s="1">
        <v>5.01</v>
      </c>
    </row>
    <row r="493" ht="14.25" customHeight="1">
      <c r="A493" s="1" t="s">
        <v>0</v>
      </c>
      <c r="B493" s="1" t="s">
        <v>45</v>
      </c>
      <c r="C493" s="1" t="s">
        <v>82</v>
      </c>
      <c r="D493" s="1" t="s">
        <v>83</v>
      </c>
      <c r="F493" s="1" t="s">
        <v>4</v>
      </c>
      <c r="G493" s="1" t="s">
        <v>17</v>
      </c>
      <c r="H493" s="1" t="s">
        <v>6</v>
      </c>
      <c r="I493" s="1">
        <v>234.349</v>
      </c>
      <c r="J493" s="1">
        <v>1.0</v>
      </c>
      <c r="K493" s="1" t="s">
        <v>7</v>
      </c>
      <c r="L493" s="1">
        <v>5.17</v>
      </c>
      <c r="M493" s="1">
        <v>5.14</v>
      </c>
      <c r="N493" s="1">
        <v>5.12</v>
      </c>
      <c r="O493" s="1">
        <f t="shared" si="1"/>
        <v>5.143333333</v>
      </c>
      <c r="V493" s="1">
        <v>5.14</v>
      </c>
      <c r="W493" s="1">
        <v>0.0221</v>
      </c>
      <c r="X493" s="1">
        <v>0.43</v>
      </c>
      <c r="Y493" s="1">
        <v>1.0</v>
      </c>
      <c r="Z493" s="1" t="s">
        <v>69</v>
      </c>
      <c r="AE493" s="1" t="s">
        <v>8</v>
      </c>
      <c r="AF493" s="1">
        <v>7028.228</v>
      </c>
      <c r="AG493" s="1">
        <v>6985.322</v>
      </c>
      <c r="AH493" s="1">
        <v>6970.268</v>
      </c>
      <c r="AP493" s="1">
        <v>6994.606</v>
      </c>
      <c r="AQ493" s="1">
        <v>30.07471</v>
      </c>
      <c r="AR493" s="1">
        <v>0.43</v>
      </c>
    </row>
    <row r="494" ht="14.25" customHeight="1">
      <c r="A494" s="1" t="s">
        <v>0</v>
      </c>
      <c r="B494" s="1" t="s">
        <v>45</v>
      </c>
      <c r="C494" s="1" t="s">
        <v>82</v>
      </c>
      <c r="D494" s="1" t="s">
        <v>83</v>
      </c>
      <c r="F494" s="1" t="s">
        <v>4</v>
      </c>
      <c r="G494" s="1" t="s">
        <v>18</v>
      </c>
      <c r="H494" s="1" t="s">
        <v>6</v>
      </c>
      <c r="I494" s="1">
        <v>769.896</v>
      </c>
      <c r="J494" s="1">
        <v>1.0</v>
      </c>
      <c r="K494" s="1" t="s">
        <v>7</v>
      </c>
      <c r="L494" s="1">
        <v>1.65</v>
      </c>
      <c r="M494" s="1">
        <v>1.62</v>
      </c>
      <c r="N494" s="1">
        <v>1.62</v>
      </c>
      <c r="O494" s="1">
        <f t="shared" si="1"/>
        <v>1.63</v>
      </c>
      <c r="V494" s="1">
        <v>1.63</v>
      </c>
      <c r="W494" s="1">
        <v>0.0192</v>
      </c>
      <c r="X494" s="1">
        <v>1.18</v>
      </c>
      <c r="Y494" s="1">
        <v>1.0</v>
      </c>
      <c r="AE494" s="1" t="s">
        <v>8</v>
      </c>
      <c r="AF494" s="1">
        <v>1417.211</v>
      </c>
      <c r="AG494" s="1">
        <v>1389.763</v>
      </c>
      <c r="AH494" s="1">
        <v>1387.842</v>
      </c>
      <c r="AP494" s="1">
        <v>1398.272</v>
      </c>
      <c r="AQ494" s="1">
        <v>16.4297</v>
      </c>
      <c r="AR494" s="1">
        <v>1.18</v>
      </c>
    </row>
    <row r="495" ht="14.25" customHeight="1">
      <c r="A495" s="1" t="s">
        <v>0</v>
      </c>
      <c r="B495" s="1" t="s">
        <v>45</v>
      </c>
      <c r="C495" s="1" t="s">
        <v>82</v>
      </c>
      <c r="D495" s="1" t="s">
        <v>83</v>
      </c>
      <c r="F495" s="1" t="s">
        <v>4</v>
      </c>
      <c r="G495" s="1" t="s">
        <v>19</v>
      </c>
      <c r="H495" s="1" t="s">
        <v>6</v>
      </c>
      <c r="I495" s="1">
        <v>257.61</v>
      </c>
      <c r="J495" s="1">
        <v>1.0</v>
      </c>
      <c r="K495" s="1" t="s">
        <v>7</v>
      </c>
      <c r="L495" s="1">
        <v>0.197</v>
      </c>
      <c r="M495" s="1">
        <v>0.197</v>
      </c>
      <c r="N495" s="1">
        <v>0.195</v>
      </c>
      <c r="O495" s="1">
        <f t="shared" si="1"/>
        <v>0.1963333333</v>
      </c>
      <c r="V495" s="1">
        <v>0.196</v>
      </c>
      <c r="W495" s="1">
        <v>0.001</v>
      </c>
      <c r="X495" s="1">
        <v>0.5</v>
      </c>
      <c r="Y495" s="1">
        <v>1.0</v>
      </c>
      <c r="AE495" s="1" t="s">
        <v>8</v>
      </c>
      <c r="AF495" s="1">
        <v>1820.129</v>
      </c>
      <c r="AG495" s="1">
        <v>1814.232</v>
      </c>
      <c r="AH495" s="1">
        <v>1802.464</v>
      </c>
      <c r="AP495" s="1">
        <v>1812.275</v>
      </c>
      <c r="AQ495" s="1">
        <v>8.993261</v>
      </c>
      <c r="AR495" s="1">
        <v>0.5</v>
      </c>
    </row>
    <row r="496" ht="14.25" customHeight="1">
      <c r="A496" s="1" t="s">
        <v>0</v>
      </c>
      <c r="B496" s="1" t="s">
        <v>45</v>
      </c>
      <c r="C496" s="1" t="s">
        <v>82</v>
      </c>
      <c r="D496" s="1" t="s">
        <v>83</v>
      </c>
      <c r="F496" s="1" t="s">
        <v>4</v>
      </c>
      <c r="G496" s="1" t="s">
        <v>20</v>
      </c>
      <c r="H496" s="1" t="s">
        <v>6</v>
      </c>
      <c r="I496" s="1">
        <v>281.615</v>
      </c>
      <c r="J496" s="1">
        <v>1.0</v>
      </c>
      <c r="K496" s="1" t="s">
        <v>7</v>
      </c>
      <c r="L496" s="1">
        <v>-0.973</v>
      </c>
      <c r="M496" s="1">
        <v>-0.977</v>
      </c>
      <c r="N496" s="1">
        <v>-0.974</v>
      </c>
      <c r="O496" s="1">
        <f t="shared" si="1"/>
        <v>-0.9746666667</v>
      </c>
      <c r="V496" s="1">
        <v>-0.974</v>
      </c>
      <c r="W496" s="1">
        <v>0.002</v>
      </c>
      <c r="X496" s="1">
        <v>0.21</v>
      </c>
      <c r="Y496" s="1">
        <v>1.0</v>
      </c>
      <c r="Z496" s="1" t="s">
        <v>48</v>
      </c>
      <c r="AE496" s="1" t="s">
        <v>8</v>
      </c>
      <c r="AF496" s="1">
        <v>-1575.52</v>
      </c>
      <c r="AG496" s="1">
        <v>-1582.028</v>
      </c>
      <c r="AH496" s="1">
        <v>-1577.765</v>
      </c>
      <c r="AP496" s="1">
        <v>-1578.438</v>
      </c>
      <c r="AQ496" s="1">
        <v>3.305769</v>
      </c>
      <c r="AR496" s="1">
        <v>0.21</v>
      </c>
    </row>
    <row r="497" ht="14.25" customHeight="1">
      <c r="A497" s="1" t="s">
        <v>0</v>
      </c>
      <c r="B497" s="1" t="s">
        <v>45</v>
      </c>
      <c r="C497" s="1" t="s">
        <v>82</v>
      </c>
      <c r="D497" s="1" t="s">
        <v>83</v>
      </c>
      <c r="F497" s="1" t="s">
        <v>4</v>
      </c>
      <c r="G497" s="1" t="s">
        <v>21</v>
      </c>
      <c r="H497" s="1" t="s">
        <v>6</v>
      </c>
      <c r="I497" s="1">
        <v>231.604</v>
      </c>
      <c r="J497" s="1">
        <v>1.0</v>
      </c>
      <c r="K497" s="1" t="s">
        <v>7</v>
      </c>
      <c r="L497" s="1">
        <v>0.0024</v>
      </c>
      <c r="M497" s="1">
        <v>0.0024</v>
      </c>
      <c r="N497" s="1">
        <v>0.0019</v>
      </c>
      <c r="O497" s="1">
        <f t="shared" si="1"/>
        <v>0.002233333333</v>
      </c>
      <c r="V497" s="1">
        <v>0.0022</v>
      </c>
      <c r="W497" s="1">
        <v>3.0E-4</v>
      </c>
      <c r="X497" s="1">
        <v>14.39</v>
      </c>
      <c r="Y497" s="1">
        <v>1.0</v>
      </c>
      <c r="Z497" s="1" t="s">
        <v>48</v>
      </c>
      <c r="AE497" s="1" t="s">
        <v>8</v>
      </c>
      <c r="AF497" s="1">
        <v>2.78295</v>
      </c>
      <c r="AG497" s="1">
        <v>2.833928</v>
      </c>
      <c r="AH497" s="1">
        <v>2.163753</v>
      </c>
      <c r="AP497" s="1">
        <v>2.593543</v>
      </c>
      <c r="AQ497" s="1">
        <v>0.3730815</v>
      </c>
      <c r="AR497" s="1">
        <v>14.39</v>
      </c>
    </row>
    <row r="498" ht="14.25" customHeight="1">
      <c r="A498" s="1" t="s">
        <v>0</v>
      </c>
      <c r="B498" s="1" t="s">
        <v>45</v>
      </c>
      <c r="C498" s="1" t="s">
        <v>82</v>
      </c>
      <c r="D498" s="1" t="s">
        <v>83</v>
      </c>
      <c r="F498" s="1" t="s">
        <v>4</v>
      </c>
      <c r="G498" s="1" t="s">
        <v>22</v>
      </c>
      <c r="H498" s="1" t="s">
        <v>6</v>
      </c>
      <c r="I498" s="1">
        <v>220.353</v>
      </c>
      <c r="J498" s="1">
        <v>1.0</v>
      </c>
      <c r="K498" s="1" t="s">
        <v>7</v>
      </c>
      <c r="L498" s="1">
        <v>0.0408</v>
      </c>
      <c r="M498" s="1">
        <v>0.0367</v>
      </c>
      <c r="N498" s="1">
        <v>0.0321</v>
      </c>
      <c r="O498" s="1">
        <f t="shared" si="1"/>
        <v>0.03653333333</v>
      </c>
      <c r="V498" s="1">
        <v>0.0365</v>
      </c>
      <c r="W498" s="1">
        <v>0.0043</v>
      </c>
      <c r="X498" s="1">
        <v>11.79</v>
      </c>
      <c r="Y498" s="1">
        <v>1.0</v>
      </c>
      <c r="Z498" s="1" t="s">
        <v>48</v>
      </c>
      <c r="AE498" s="1" t="s">
        <v>8</v>
      </c>
      <c r="AF498" s="1">
        <v>10.51592</v>
      </c>
      <c r="AG498" s="1">
        <v>9.46028</v>
      </c>
      <c r="AH498" s="1">
        <v>8.294513</v>
      </c>
      <c r="AP498" s="1">
        <v>9.42357</v>
      </c>
      <c r="AQ498" s="1">
        <v>1.111156</v>
      </c>
      <c r="AR498" s="1">
        <v>11.79</v>
      </c>
    </row>
    <row r="499" ht="14.25" customHeight="1">
      <c r="A499" s="1" t="s">
        <v>0</v>
      </c>
      <c r="B499" s="1" t="s">
        <v>45</v>
      </c>
      <c r="C499" s="1" t="s">
        <v>82</v>
      </c>
      <c r="D499" s="1" t="s">
        <v>83</v>
      </c>
      <c r="F499" s="1" t="s">
        <v>4</v>
      </c>
      <c r="G499" s="1" t="s">
        <v>23</v>
      </c>
      <c r="H499" s="1" t="s">
        <v>6</v>
      </c>
      <c r="I499" s="1">
        <v>231.147</v>
      </c>
      <c r="J499" s="1">
        <v>1.0</v>
      </c>
      <c r="K499" s="1" t="s">
        <v>7</v>
      </c>
      <c r="L499" s="1">
        <v>-0.0449</v>
      </c>
      <c r="M499" s="1">
        <v>-0.0449</v>
      </c>
      <c r="N499" s="1">
        <v>-0.0429</v>
      </c>
      <c r="O499" s="1">
        <f t="shared" si="1"/>
        <v>-0.04423333333</v>
      </c>
      <c r="V499" s="1">
        <v>-0.0442</v>
      </c>
      <c r="W499" s="1">
        <v>0.0012</v>
      </c>
      <c r="X499" s="1">
        <v>2.69</v>
      </c>
      <c r="Y499" s="1">
        <v>1.0</v>
      </c>
      <c r="Z499" s="1" t="s">
        <v>48</v>
      </c>
      <c r="AE499" s="1" t="s">
        <v>8</v>
      </c>
      <c r="AF499" s="1">
        <v>-29.85475</v>
      </c>
      <c r="AG499" s="1">
        <v>-29.84278</v>
      </c>
      <c r="AH499" s="1">
        <v>-28.47926</v>
      </c>
      <c r="AP499" s="1">
        <v>-29.39226</v>
      </c>
      <c r="AQ499" s="1">
        <v>0.7907101</v>
      </c>
      <c r="AR499" s="1">
        <v>2.69</v>
      </c>
    </row>
    <row r="500" ht="14.25" customHeight="1">
      <c r="A500" s="1" t="s">
        <v>0</v>
      </c>
      <c r="B500" s="1" t="s">
        <v>45</v>
      </c>
      <c r="C500" s="1" t="s">
        <v>82</v>
      </c>
      <c r="D500" s="1" t="s">
        <v>83</v>
      </c>
      <c r="F500" s="1" t="s">
        <v>4</v>
      </c>
      <c r="G500" s="1" t="s">
        <v>24</v>
      </c>
      <c r="H500" s="1" t="s">
        <v>6</v>
      </c>
      <c r="I500" s="1">
        <v>203.985</v>
      </c>
      <c r="J500" s="1">
        <v>1.0</v>
      </c>
      <c r="K500" s="1" t="s">
        <v>7</v>
      </c>
      <c r="L500" s="1">
        <v>-0.0473</v>
      </c>
      <c r="M500" s="1">
        <v>-0.0428</v>
      </c>
      <c r="N500" s="1">
        <v>-0.0593</v>
      </c>
      <c r="O500" s="1">
        <f t="shared" si="1"/>
        <v>-0.0498</v>
      </c>
      <c r="V500" s="1">
        <v>-0.0498</v>
      </c>
      <c r="W500" s="1">
        <v>0.0085</v>
      </c>
      <c r="X500" s="1">
        <v>17.09</v>
      </c>
      <c r="Y500" s="1">
        <v>1.0</v>
      </c>
      <c r="Z500" s="1" t="s">
        <v>48</v>
      </c>
      <c r="AE500" s="1" t="s">
        <v>8</v>
      </c>
      <c r="AF500" s="1">
        <v>-1.531254</v>
      </c>
      <c r="AG500" s="1">
        <v>-1.387011</v>
      </c>
      <c r="AH500" s="1">
        <v>-1.920009</v>
      </c>
      <c r="AP500" s="1">
        <v>-1.612758</v>
      </c>
      <c r="AQ500" s="1">
        <v>0.2756881</v>
      </c>
      <c r="AR500" s="1">
        <v>17.09</v>
      </c>
    </row>
    <row r="501" ht="14.25" customHeight="1">
      <c r="A501" s="1" t="s">
        <v>0</v>
      </c>
      <c r="B501" s="1" t="s">
        <v>45</v>
      </c>
      <c r="C501" s="1" t="s">
        <v>82</v>
      </c>
      <c r="D501" s="1" t="s">
        <v>83</v>
      </c>
      <c r="F501" s="1" t="s">
        <v>4</v>
      </c>
      <c r="G501" s="1" t="s">
        <v>25</v>
      </c>
      <c r="H501" s="1" t="s">
        <v>6</v>
      </c>
      <c r="I501" s="1">
        <v>189.989</v>
      </c>
      <c r="J501" s="1">
        <v>1.0</v>
      </c>
      <c r="K501" s="1" t="s">
        <v>7</v>
      </c>
      <c r="L501" s="1">
        <v>0.0031</v>
      </c>
      <c r="M501" s="1">
        <v>-0.0035</v>
      </c>
      <c r="N501" s="1">
        <v>-0.0136</v>
      </c>
      <c r="O501" s="1">
        <f t="shared" si="1"/>
        <v>-0.004666666667</v>
      </c>
      <c r="V501" s="1">
        <v>-0.0047</v>
      </c>
      <c r="W501" s="1">
        <v>0.0084</v>
      </c>
      <c r="X501" s="1">
        <v>180.95</v>
      </c>
      <c r="Y501" s="1">
        <v>1.0</v>
      </c>
      <c r="Z501" s="1" t="s">
        <v>48</v>
      </c>
      <c r="AE501" s="1" t="s">
        <v>8</v>
      </c>
      <c r="AF501" s="1">
        <v>0.175126</v>
      </c>
      <c r="AG501" s="1">
        <v>-0.1963339</v>
      </c>
      <c r="AH501" s="1">
        <v>-0.7552993</v>
      </c>
      <c r="AP501" s="1">
        <v>-0.2588357</v>
      </c>
      <c r="AQ501" s="1">
        <v>0.468351</v>
      </c>
      <c r="AR501" s="1">
        <v>180.95</v>
      </c>
    </row>
    <row r="502" ht="14.25" customHeight="1">
      <c r="A502" s="1" t="s">
        <v>0</v>
      </c>
      <c r="B502" s="1" t="s">
        <v>45</v>
      </c>
      <c r="C502" s="1" t="s">
        <v>82</v>
      </c>
      <c r="D502" s="1" t="s">
        <v>83</v>
      </c>
      <c r="F502" s="1" t="s">
        <v>4</v>
      </c>
      <c r="G502" s="1" t="s">
        <v>26</v>
      </c>
      <c r="H502" s="1" t="s">
        <v>6</v>
      </c>
      <c r="I502" s="1">
        <v>351.924</v>
      </c>
      <c r="J502" s="1">
        <v>1.0</v>
      </c>
      <c r="K502" s="1" t="s">
        <v>7</v>
      </c>
      <c r="L502" s="1">
        <v>0.428</v>
      </c>
      <c r="M502" s="1">
        <v>0.431</v>
      </c>
      <c r="N502" s="1">
        <v>0.441</v>
      </c>
      <c r="O502" s="1">
        <f t="shared" si="1"/>
        <v>0.4333333333</v>
      </c>
      <c r="V502" s="1">
        <v>0.433</v>
      </c>
      <c r="W502" s="1">
        <v>0.0072</v>
      </c>
      <c r="X502" s="1">
        <v>1.66</v>
      </c>
      <c r="Y502" s="1">
        <v>1.0</v>
      </c>
      <c r="Z502" s="1" t="s">
        <v>48</v>
      </c>
      <c r="AE502" s="1" t="s">
        <v>8</v>
      </c>
      <c r="AF502" s="1">
        <v>96.39662</v>
      </c>
      <c r="AG502" s="1">
        <v>97.00824</v>
      </c>
      <c r="AH502" s="1">
        <v>99.46556</v>
      </c>
      <c r="AP502" s="1">
        <v>97.62347</v>
      </c>
      <c r="AQ502" s="1">
        <v>1.62434</v>
      </c>
      <c r="AR502" s="1">
        <v>1.66</v>
      </c>
    </row>
    <row r="503" ht="14.25" customHeight="1">
      <c r="A503" s="1" t="s">
        <v>0</v>
      </c>
      <c r="B503" s="1" t="s">
        <v>45</v>
      </c>
      <c r="C503" s="1" t="s">
        <v>82</v>
      </c>
      <c r="D503" s="1" t="s">
        <v>83</v>
      </c>
      <c r="F503" s="1" t="s">
        <v>4</v>
      </c>
      <c r="G503" s="1" t="s">
        <v>27</v>
      </c>
      <c r="H503" s="1" t="s">
        <v>6</v>
      </c>
      <c r="I503" s="1">
        <v>311.071</v>
      </c>
      <c r="J503" s="1">
        <v>1.0</v>
      </c>
      <c r="K503" s="1" t="s">
        <v>7</v>
      </c>
      <c r="L503" s="1">
        <v>0.005</v>
      </c>
      <c r="M503" s="1">
        <v>0.0045</v>
      </c>
      <c r="N503" s="1">
        <v>0.0054</v>
      </c>
      <c r="O503" s="1">
        <f t="shared" si="1"/>
        <v>0.004966666667</v>
      </c>
      <c r="V503" s="1">
        <v>0.0049</v>
      </c>
      <c r="W503" s="1">
        <v>5.0E-4</v>
      </c>
      <c r="X503" s="1">
        <v>9.3</v>
      </c>
      <c r="Y503" s="1">
        <v>1.0</v>
      </c>
      <c r="Z503" s="1" t="s">
        <v>48</v>
      </c>
      <c r="AE503" s="1" t="s">
        <v>8</v>
      </c>
      <c r="AF503" s="1">
        <v>20.79583</v>
      </c>
      <c r="AG503" s="1">
        <v>18.7348</v>
      </c>
      <c r="AH503" s="1">
        <v>22.58427</v>
      </c>
      <c r="AP503" s="1">
        <v>20.70497</v>
      </c>
      <c r="AQ503" s="1">
        <v>1.926346</v>
      </c>
      <c r="AR503" s="1">
        <v>9.3</v>
      </c>
    </row>
    <row r="504" ht="14.25" customHeight="1">
      <c r="A504" s="1" t="s">
        <v>0</v>
      </c>
      <c r="B504" s="1" t="s">
        <v>45</v>
      </c>
      <c r="C504" s="1" t="s">
        <v>82</v>
      </c>
      <c r="D504" s="1" t="s">
        <v>83</v>
      </c>
      <c r="F504" s="1" t="s">
        <v>4</v>
      </c>
      <c r="G504" s="1" t="s">
        <v>28</v>
      </c>
      <c r="H504" s="1" t="s">
        <v>6</v>
      </c>
      <c r="I504" s="1">
        <v>213.856</v>
      </c>
      <c r="J504" s="1">
        <v>1.0</v>
      </c>
      <c r="K504" s="1" t="s">
        <v>7</v>
      </c>
      <c r="L504" s="1">
        <v>0.268</v>
      </c>
      <c r="M504" s="1">
        <v>0.275</v>
      </c>
      <c r="N504" s="1">
        <v>0.274</v>
      </c>
      <c r="O504" s="1">
        <f t="shared" si="1"/>
        <v>0.2723333333</v>
      </c>
      <c r="V504" s="1">
        <v>0.272</v>
      </c>
      <c r="W504" s="1">
        <v>0.0041</v>
      </c>
      <c r="X504" s="1">
        <v>1.5</v>
      </c>
      <c r="Y504" s="1">
        <v>1.0</v>
      </c>
      <c r="AE504" s="1" t="s">
        <v>8</v>
      </c>
      <c r="AF504" s="1">
        <v>602.9337</v>
      </c>
      <c r="AG504" s="1">
        <v>619.9657</v>
      </c>
      <c r="AH504" s="1">
        <v>617.5421</v>
      </c>
      <c r="AP504" s="1">
        <v>613.4805</v>
      </c>
      <c r="AQ504" s="1">
        <v>9.213818</v>
      </c>
      <c r="AR504" s="1">
        <v>1.5</v>
      </c>
    </row>
    <row r="505" ht="14.25" customHeight="1">
      <c r="A505" s="1" t="s">
        <v>0</v>
      </c>
      <c r="B505" s="1" t="s">
        <v>45</v>
      </c>
      <c r="C505" s="1" t="s">
        <v>84</v>
      </c>
      <c r="D505" s="1" t="s">
        <v>85</v>
      </c>
      <c r="F505" s="1" t="s">
        <v>4</v>
      </c>
      <c r="G505" s="1" t="s">
        <v>5</v>
      </c>
      <c r="H505" s="1" t="s">
        <v>6</v>
      </c>
      <c r="I505" s="1">
        <v>328.068</v>
      </c>
      <c r="J505" s="1">
        <v>1.0</v>
      </c>
      <c r="K505" s="1" t="s">
        <v>7</v>
      </c>
      <c r="L505" s="1">
        <v>0.0047</v>
      </c>
      <c r="M505" s="1">
        <v>0.0039</v>
      </c>
      <c r="N505" s="1">
        <v>0.004</v>
      </c>
      <c r="O505" s="1">
        <f t="shared" si="1"/>
        <v>0.0042</v>
      </c>
      <c r="V505" s="1">
        <v>0.0042</v>
      </c>
      <c r="W505" s="1">
        <v>4.0E-4</v>
      </c>
      <c r="X505" s="1">
        <v>10.31</v>
      </c>
      <c r="Y505" s="1">
        <v>1.0</v>
      </c>
      <c r="Z505" s="1" t="s">
        <v>48</v>
      </c>
      <c r="AE505" s="1" t="s">
        <v>8</v>
      </c>
      <c r="AF505" s="1">
        <v>8.870714</v>
      </c>
      <c r="AG505" s="1">
        <v>7.378771</v>
      </c>
      <c r="AH505" s="1">
        <v>7.543755</v>
      </c>
      <c r="AP505" s="1">
        <v>7.93108</v>
      </c>
      <c r="AQ505" s="1">
        <v>0.8179175</v>
      </c>
      <c r="AR505" s="1">
        <v>10.31</v>
      </c>
    </row>
    <row r="506" ht="14.25" customHeight="1">
      <c r="A506" s="1" t="s">
        <v>0</v>
      </c>
      <c r="B506" s="1" t="s">
        <v>45</v>
      </c>
      <c r="C506" s="1" t="s">
        <v>84</v>
      </c>
      <c r="D506" s="1" t="s">
        <v>85</v>
      </c>
      <c r="F506" s="1" t="s">
        <v>4</v>
      </c>
      <c r="G506" s="1" t="s">
        <v>9</v>
      </c>
      <c r="H506" s="1" t="s">
        <v>6</v>
      </c>
      <c r="I506" s="1">
        <v>394.403</v>
      </c>
      <c r="J506" s="1">
        <v>1.0</v>
      </c>
      <c r="K506" s="1" t="s">
        <v>7</v>
      </c>
      <c r="L506" s="1">
        <v>1.2</v>
      </c>
      <c r="M506" s="1">
        <v>1.17</v>
      </c>
      <c r="N506" s="1">
        <v>1.16</v>
      </c>
      <c r="O506" s="1">
        <f t="shared" si="1"/>
        <v>1.176666667</v>
      </c>
      <c r="V506" s="1">
        <v>1.17</v>
      </c>
      <c r="W506" s="1">
        <v>0.0209</v>
      </c>
      <c r="X506" s="1">
        <v>1.79</v>
      </c>
      <c r="Y506" s="1">
        <v>1.0</v>
      </c>
      <c r="Z506" s="1" t="s">
        <v>48</v>
      </c>
      <c r="AE506" s="1" t="s">
        <v>8</v>
      </c>
      <c r="AF506" s="1">
        <v>2392.36</v>
      </c>
      <c r="AG506" s="1">
        <v>2330.616</v>
      </c>
      <c r="AH506" s="1">
        <v>2312.416</v>
      </c>
      <c r="AP506" s="1">
        <v>2345.131</v>
      </c>
      <c r="AQ506" s="1">
        <v>41.90214</v>
      </c>
      <c r="AR506" s="1">
        <v>1.79</v>
      </c>
    </row>
    <row r="507" ht="14.25" customHeight="1">
      <c r="A507" s="1" t="s">
        <v>0</v>
      </c>
      <c r="B507" s="1" t="s">
        <v>45</v>
      </c>
      <c r="C507" s="1" t="s">
        <v>84</v>
      </c>
      <c r="D507" s="1" t="s">
        <v>85</v>
      </c>
      <c r="F507" s="1" t="s">
        <v>4</v>
      </c>
      <c r="G507" s="1" t="s">
        <v>10</v>
      </c>
      <c r="H507" s="1" t="s">
        <v>6</v>
      </c>
      <c r="I507" s="1">
        <v>228.812</v>
      </c>
      <c r="J507" s="1">
        <v>1.0</v>
      </c>
      <c r="K507" s="1" t="s">
        <v>7</v>
      </c>
      <c r="L507" s="1">
        <v>0.0055</v>
      </c>
      <c r="M507" s="1">
        <v>0.0059</v>
      </c>
      <c r="N507" s="1">
        <v>0.0065</v>
      </c>
      <c r="O507" s="1">
        <f t="shared" si="1"/>
        <v>0.005966666667</v>
      </c>
      <c r="V507" s="1">
        <v>0.006</v>
      </c>
      <c r="W507" s="1">
        <v>5.0E-4</v>
      </c>
      <c r="X507" s="1">
        <v>8.36</v>
      </c>
      <c r="Y507" s="1">
        <v>1.0</v>
      </c>
      <c r="Z507" s="1" t="s">
        <v>48</v>
      </c>
      <c r="AE507" s="1" t="s">
        <v>8</v>
      </c>
      <c r="AF507" s="1">
        <v>9.860339</v>
      </c>
      <c r="AG507" s="1">
        <v>10.5799</v>
      </c>
      <c r="AH507" s="1">
        <v>11.63783</v>
      </c>
      <c r="AP507" s="1">
        <v>10.69269</v>
      </c>
      <c r="AQ507" s="1">
        <v>0.8940971</v>
      </c>
      <c r="AR507" s="1">
        <v>8.36</v>
      </c>
    </row>
    <row r="508" ht="14.25" customHeight="1">
      <c r="A508" s="1" t="s">
        <v>0</v>
      </c>
      <c r="B508" s="1" t="s">
        <v>45</v>
      </c>
      <c r="C508" s="1" t="s">
        <v>84</v>
      </c>
      <c r="D508" s="1" t="s">
        <v>85</v>
      </c>
      <c r="F508" s="1" t="s">
        <v>4</v>
      </c>
      <c r="G508" s="1" t="s">
        <v>11</v>
      </c>
      <c r="H508" s="1" t="s">
        <v>6</v>
      </c>
      <c r="I508" s="1">
        <v>233.527</v>
      </c>
      <c r="J508" s="1">
        <v>1.0</v>
      </c>
      <c r="K508" s="1" t="s">
        <v>7</v>
      </c>
      <c r="L508" s="1">
        <v>0.148</v>
      </c>
      <c r="M508" s="1">
        <v>0.149</v>
      </c>
      <c r="N508" s="1">
        <v>0.148</v>
      </c>
      <c r="O508" s="1">
        <f t="shared" si="1"/>
        <v>0.1483333333</v>
      </c>
      <c r="V508" s="1">
        <v>0.149</v>
      </c>
      <c r="W508" s="1">
        <v>7.0E-4</v>
      </c>
      <c r="X508" s="1">
        <v>0.45</v>
      </c>
      <c r="Y508" s="1">
        <v>1.0</v>
      </c>
      <c r="Z508" s="1" t="s">
        <v>48</v>
      </c>
      <c r="AE508" s="1" t="s">
        <v>8</v>
      </c>
      <c r="AF508" s="1">
        <v>457.1687</v>
      </c>
      <c r="AG508" s="1">
        <v>460.575</v>
      </c>
      <c r="AH508" s="1">
        <v>456.827</v>
      </c>
      <c r="AP508" s="1">
        <v>458.1903</v>
      </c>
      <c r="AQ508" s="1">
        <v>2.072325</v>
      </c>
      <c r="AR508" s="1">
        <v>0.45</v>
      </c>
    </row>
    <row r="509" ht="14.25" customHeight="1">
      <c r="A509" s="1" t="s">
        <v>0</v>
      </c>
      <c r="B509" s="1" t="s">
        <v>45</v>
      </c>
      <c r="C509" s="1" t="s">
        <v>84</v>
      </c>
      <c r="D509" s="1" t="s">
        <v>85</v>
      </c>
      <c r="F509" s="1" t="s">
        <v>4</v>
      </c>
      <c r="G509" s="1" t="s">
        <v>12</v>
      </c>
      <c r="H509" s="1" t="s">
        <v>6</v>
      </c>
      <c r="I509" s="1">
        <v>234.861</v>
      </c>
      <c r="J509" s="1">
        <v>1.0</v>
      </c>
      <c r="K509" s="1" t="s">
        <v>7</v>
      </c>
      <c r="L509" s="1">
        <v>-0.0823</v>
      </c>
      <c r="M509" s="1">
        <v>-0.0823</v>
      </c>
      <c r="N509" s="1">
        <v>-0.0814</v>
      </c>
      <c r="O509" s="1">
        <f t="shared" si="1"/>
        <v>-0.082</v>
      </c>
      <c r="V509" s="1">
        <v>-0.082</v>
      </c>
      <c r="W509" s="1">
        <v>5.0E-4</v>
      </c>
      <c r="X509" s="1">
        <v>0.62</v>
      </c>
      <c r="Y509" s="1">
        <v>1.0</v>
      </c>
      <c r="Z509" s="1" t="s">
        <v>48</v>
      </c>
      <c r="AE509" s="1" t="s">
        <v>8</v>
      </c>
      <c r="AF509" s="1">
        <v>-65.97082</v>
      </c>
      <c r="AG509" s="1">
        <v>-65.9723</v>
      </c>
      <c r="AH509" s="1">
        <v>-65.27094</v>
      </c>
      <c r="AP509" s="1">
        <v>-65.73802</v>
      </c>
      <c r="AQ509" s="1">
        <v>0.404508</v>
      </c>
      <c r="AR509" s="1">
        <v>0.62</v>
      </c>
    </row>
    <row r="510" ht="14.25" customHeight="1">
      <c r="A510" s="1" t="s">
        <v>0</v>
      </c>
      <c r="B510" s="1" t="s">
        <v>45</v>
      </c>
      <c r="C510" s="1" t="s">
        <v>84</v>
      </c>
      <c r="D510" s="1" t="s">
        <v>85</v>
      </c>
      <c r="F510" s="1" t="s">
        <v>4</v>
      </c>
      <c r="G510" s="1" t="s">
        <v>13</v>
      </c>
      <c r="H510" s="1" t="s">
        <v>6</v>
      </c>
      <c r="I510" s="1">
        <v>226.502</v>
      </c>
      <c r="J510" s="1">
        <v>1.0</v>
      </c>
      <c r="K510" s="1" t="s">
        <v>7</v>
      </c>
      <c r="L510" s="1">
        <v>0.003</v>
      </c>
      <c r="M510" s="1">
        <v>0.0035</v>
      </c>
      <c r="N510" s="1">
        <v>0.0033</v>
      </c>
      <c r="O510" s="1">
        <f t="shared" si="1"/>
        <v>0.003266666667</v>
      </c>
      <c r="V510" s="1">
        <v>0.0033</v>
      </c>
      <c r="W510" s="1">
        <v>3.0E-4</v>
      </c>
      <c r="X510" s="1">
        <v>7.94</v>
      </c>
      <c r="Y510" s="1">
        <v>1.0</v>
      </c>
      <c r="Z510" s="1" t="s">
        <v>48</v>
      </c>
      <c r="AE510" s="1" t="s">
        <v>8</v>
      </c>
      <c r="AF510" s="1">
        <v>5.509708</v>
      </c>
      <c r="AG510" s="1">
        <v>6.447093</v>
      </c>
      <c r="AH510" s="1">
        <v>6.150182</v>
      </c>
      <c r="AP510" s="1">
        <v>6.035661</v>
      </c>
      <c r="AQ510" s="1">
        <v>0.479071</v>
      </c>
      <c r="AR510" s="1">
        <v>7.94</v>
      </c>
    </row>
    <row r="511" ht="14.25" customHeight="1">
      <c r="A511" s="1" t="s">
        <v>0</v>
      </c>
      <c r="B511" s="1" t="s">
        <v>45</v>
      </c>
      <c r="C511" s="1" t="s">
        <v>84</v>
      </c>
      <c r="D511" s="1" t="s">
        <v>85</v>
      </c>
      <c r="F511" s="1" t="s">
        <v>4</v>
      </c>
      <c r="G511" s="1" t="s">
        <v>14</v>
      </c>
      <c r="H511" s="1" t="s">
        <v>6</v>
      </c>
      <c r="I511" s="1">
        <v>228.616</v>
      </c>
      <c r="J511" s="1">
        <v>1.0</v>
      </c>
      <c r="K511" s="1" t="s">
        <v>7</v>
      </c>
      <c r="L511" s="1">
        <v>0.0122</v>
      </c>
      <c r="M511" s="1">
        <v>0.0113</v>
      </c>
      <c r="N511" s="1">
        <v>0.0105</v>
      </c>
      <c r="O511" s="1">
        <f t="shared" si="1"/>
        <v>0.01133333333</v>
      </c>
      <c r="V511" s="1">
        <v>0.0113</v>
      </c>
      <c r="W511" s="1">
        <v>8.0E-4</v>
      </c>
      <c r="X511" s="1">
        <v>7.13</v>
      </c>
      <c r="Y511" s="1">
        <v>1.0</v>
      </c>
      <c r="Z511" s="1" t="s">
        <v>48</v>
      </c>
      <c r="AE511" s="1" t="s">
        <v>8</v>
      </c>
      <c r="AF511" s="1">
        <v>10.37137</v>
      </c>
      <c r="AG511" s="1">
        <v>9.635681</v>
      </c>
      <c r="AH511" s="1">
        <v>8.994643</v>
      </c>
      <c r="AP511" s="1">
        <v>9.667232</v>
      </c>
      <c r="AQ511" s="1">
        <v>0.6889055</v>
      </c>
      <c r="AR511" s="1">
        <v>7.13</v>
      </c>
    </row>
    <row r="512" ht="14.25" customHeight="1">
      <c r="A512" s="1" t="s">
        <v>0</v>
      </c>
      <c r="B512" s="1" t="s">
        <v>45</v>
      </c>
      <c r="C512" s="1" t="s">
        <v>84</v>
      </c>
      <c r="D512" s="1" t="s">
        <v>85</v>
      </c>
      <c r="F512" s="1" t="s">
        <v>4</v>
      </c>
      <c r="G512" s="1" t="s">
        <v>15</v>
      </c>
      <c r="H512" s="1" t="s">
        <v>6</v>
      </c>
      <c r="I512" s="1">
        <v>267.716</v>
      </c>
      <c r="J512" s="1">
        <v>1.0</v>
      </c>
      <c r="K512" s="1" t="s">
        <v>7</v>
      </c>
      <c r="L512" s="1">
        <v>0.0126</v>
      </c>
      <c r="M512" s="1">
        <v>0.0117</v>
      </c>
      <c r="N512" s="1">
        <v>0.0121</v>
      </c>
      <c r="O512" s="1">
        <f t="shared" si="1"/>
        <v>0.01213333333</v>
      </c>
      <c r="V512" s="1">
        <v>0.0122</v>
      </c>
      <c r="W512" s="1">
        <v>4.0E-4</v>
      </c>
      <c r="X512" s="1">
        <v>3.65</v>
      </c>
      <c r="Y512" s="1">
        <v>1.0</v>
      </c>
      <c r="Z512" s="1" t="s">
        <v>48</v>
      </c>
      <c r="AE512" s="1" t="s">
        <v>8</v>
      </c>
      <c r="AF512" s="1">
        <v>40.46708</v>
      </c>
      <c r="AG512" s="1">
        <v>37.61616</v>
      </c>
      <c r="AH512" s="1">
        <v>39.00917</v>
      </c>
      <c r="AP512" s="1">
        <v>39.0308</v>
      </c>
      <c r="AQ512" s="1">
        <v>1.425582</v>
      </c>
      <c r="AR512" s="1">
        <v>3.65</v>
      </c>
    </row>
    <row r="513" ht="14.25" customHeight="1">
      <c r="A513" s="1" t="s">
        <v>0</v>
      </c>
      <c r="B513" s="1" t="s">
        <v>45</v>
      </c>
      <c r="C513" s="1" t="s">
        <v>84</v>
      </c>
      <c r="D513" s="1" t="s">
        <v>85</v>
      </c>
      <c r="F513" s="1" t="s">
        <v>4</v>
      </c>
      <c r="G513" s="1" t="s">
        <v>16</v>
      </c>
      <c r="H513" s="1" t="s">
        <v>6</v>
      </c>
      <c r="I513" s="1">
        <v>324.754</v>
      </c>
      <c r="J513" s="1">
        <v>1.0</v>
      </c>
      <c r="K513" s="1" t="s">
        <v>7</v>
      </c>
      <c r="L513" s="1">
        <v>0.0128</v>
      </c>
      <c r="M513" s="1">
        <v>0.0111</v>
      </c>
      <c r="N513" s="1">
        <v>0.013</v>
      </c>
      <c r="O513" s="1">
        <f t="shared" si="1"/>
        <v>0.0123</v>
      </c>
      <c r="V513" s="1">
        <v>0.0123</v>
      </c>
      <c r="W513" s="1">
        <v>0.001</v>
      </c>
      <c r="X513" s="1">
        <v>8.22</v>
      </c>
      <c r="Y513" s="1">
        <v>1.0</v>
      </c>
      <c r="Z513" s="1" t="s">
        <v>48</v>
      </c>
      <c r="AE513" s="1" t="s">
        <v>8</v>
      </c>
      <c r="AF513" s="1">
        <v>43.95505</v>
      </c>
      <c r="AG513" s="1">
        <v>38.24184</v>
      </c>
      <c r="AH513" s="1">
        <v>44.51106</v>
      </c>
      <c r="AP513" s="1">
        <v>42.23598</v>
      </c>
      <c r="AQ513" s="1">
        <v>3.470181</v>
      </c>
      <c r="AR513" s="1">
        <v>8.22</v>
      </c>
    </row>
    <row r="514" ht="14.25" customHeight="1">
      <c r="A514" s="1" t="s">
        <v>0</v>
      </c>
      <c r="B514" s="1" t="s">
        <v>45</v>
      </c>
      <c r="C514" s="1" t="s">
        <v>84</v>
      </c>
      <c r="D514" s="1" t="s">
        <v>85</v>
      </c>
      <c r="F514" s="1" t="s">
        <v>4</v>
      </c>
      <c r="G514" s="1" t="s">
        <v>17</v>
      </c>
      <c r="H514" s="1" t="s">
        <v>6</v>
      </c>
      <c r="I514" s="1">
        <v>234.349</v>
      </c>
      <c r="J514" s="1">
        <v>1.0</v>
      </c>
      <c r="K514" s="1" t="s">
        <v>7</v>
      </c>
      <c r="L514" s="1">
        <v>10.0</v>
      </c>
      <c r="M514" s="1">
        <v>9.94</v>
      </c>
      <c r="N514" s="1">
        <v>9.77</v>
      </c>
      <c r="O514" s="1">
        <f t="shared" si="1"/>
        <v>9.903333333</v>
      </c>
      <c r="V514" s="1">
        <v>9.91</v>
      </c>
      <c r="W514" s="1">
        <v>0.124</v>
      </c>
      <c r="X514" s="1">
        <v>1.25</v>
      </c>
      <c r="Y514" s="1">
        <v>1.0</v>
      </c>
      <c r="Z514" s="1" t="s">
        <v>69</v>
      </c>
      <c r="AE514" s="1" t="s">
        <v>8</v>
      </c>
      <c r="AF514" s="1">
        <v>13610.34</v>
      </c>
      <c r="AG514" s="1">
        <v>13523.32</v>
      </c>
      <c r="AH514" s="1">
        <v>13284.33</v>
      </c>
      <c r="AP514" s="1">
        <v>13472.66</v>
      </c>
      <c r="AQ514" s="1">
        <v>168.8041</v>
      </c>
      <c r="AR514" s="1">
        <v>1.25</v>
      </c>
    </row>
    <row r="515" ht="14.25" customHeight="1">
      <c r="A515" s="1" t="s">
        <v>0</v>
      </c>
      <c r="B515" s="1" t="s">
        <v>45</v>
      </c>
      <c r="C515" s="1" t="s">
        <v>84</v>
      </c>
      <c r="D515" s="1" t="s">
        <v>85</v>
      </c>
      <c r="F515" s="1" t="s">
        <v>4</v>
      </c>
      <c r="G515" s="1" t="s">
        <v>18</v>
      </c>
      <c r="H515" s="1" t="s">
        <v>6</v>
      </c>
      <c r="I515" s="1">
        <v>769.896</v>
      </c>
      <c r="J515" s="1">
        <v>1.0</v>
      </c>
      <c r="K515" s="1" t="s">
        <v>7</v>
      </c>
      <c r="L515" s="1">
        <v>1.75</v>
      </c>
      <c r="M515" s="1">
        <v>1.71</v>
      </c>
      <c r="N515" s="1">
        <v>1.62</v>
      </c>
      <c r="O515" s="1">
        <f t="shared" si="1"/>
        <v>1.693333333</v>
      </c>
      <c r="V515" s="1">
        <v>1.69</v>
      </c>
      <c r="W515" s="1">
        <v>0.0644</v>
      </c>
      <c r="X515" s="1">
        <v>3.81</v>
      </c>
      <c r="Y515" s="1">
        <v>1.0</v>
      </c>
      <c r="AE515" s="1" t="s">
        <v>8</v>
      </c>
      <c r="AF515" s="1">
        <v>1495.271</v>
      </c>
      <c r="AG515" s="1">
        <v>1463.872</v>
      </c>
      <c r="AH515" s="1">
        <v>1387.984</v>
      </c>
      <c r="AP515" s="1">
        <v>1449.042</v>
      </c>
      <c r="AQ515" s="1">
        <v>55.15935</v>
      </c>
      <c r="AR515" s="1">
        <v>3.81</v>
      </c>
    </row>
    <row r="516" ht="14.25" customHeight="1">
      <c r="A516" s="1" t="s">
        <v>0</v>
      </c>
      <c r="B516" s="1" t="s">
        <v>45</v>
      </c>
      <c r="C516" s="1" t="s">
        <v>84</v>
      </c>
      <c r="D516" s="1" t="s">
        <v>85</v>
      </c>
      <c r="F516" s="1" t="s">
        <v>4</v>
      </c>
      <c r="G516" s="1" t="s">
        <v>19</v>
      </c>
      <c r="H516" s="1" t="s">
        <v>6</v>
      </c>
      <c r="I516" s="1">
        <v>257.61</v>
      </c>
      <c r="J516" s="1">
        <v>1.0</v>
      </c>
      <c r="K516" s="1" t="s">
        <v>7</v>
      </c>
      <c r="L516" s="1">
        <v>0.202</v>
      </c>
      <c r="M516" s="1">
        <v>0.202</v>
      </c>
      <c r="N516" s="1">
        <v>0.197</v>
      </c>
      <c r="O516" s="1">
        <f t="shared" si="1"/>
        <v>0.2003333333</v>
      </c>
      <c r="V516" s="1">
        <v>0.201</v>
      </c>
      <c r="W516" s="1">
        <v>0.0027</v>
      </c>
      <c r="X516" s="1">
        <v>1.36</v>
      </c>
      <c r="Y516" s="1">
        <v>1.0</v>
      </c>
      <c r="AE516" s="1" t="s">
        <v>8</v>
      </c>
      <c r="AF516" s="1">
        <v>1868.018</v>
      </c>
      <c r="AG516" s="1">
        <v>1861.114</v>
      </c>
      <c r="AH516" s="1">
        <v>1821.496</v>
      </c>
      <c r="AP516" s="1">
        <v>1850.209</v>
      </c>
      <c r="AQ516" s="1">
        <v>25.10495</v>
      </c>
      <c r="AR516" s="1">
        <v>1.36</v>
      </c>
    </row>
    <row r="517" ht="14.25" customHeight="1">
      <c r="A517" s="1" t="s">
        <v>0</v>
      </c>
      <c r="B517" s="1" t="s">
        <v>45</v>
      </c>
      <c r="C517" s="1" t="s">
        <v>84</v>
      </c>
      <c r="D517" s="1" t="s">
        <v>85</v>
      </c>
      <c r="F517" s="1" t="s">
        <v>4</v>
      </c>
      <c r="G517" s="1" t="s">
        <v>20</v>
      </c>
      <c r="H517" s="1" t="s">
        <v>6</v>
      </c>
      <c r="I517" s="1">
        <v>281.615</v>
      </c>
      <c r="J517" s="1">
        <v>1.0</v>
      </c>
      <c r="K517" s="1" t="s">
        <v>7</v>
      </c>
      <c r="L517" s="1">
        <v>-1.06</v>
      </c>
      <c r="M517" s="1">
        <v>-1.05</v>
      </c>
      <c r="N517" s="1">
        <v>-1.04</v>
      </c>
      <c r="O517" s="1">
        <f t="shared" si="1"/>
        <v>-1.05</v>
      </c>
      <c r="V517" s="1">
        <v>-1.05</v>
      </c>
      <c r="W517" s="1">
        <v>0.0095</v>
      </c>
      <c r="X517" s="1">
        <v>0.9</v>
      </c>
      <c r="Y517" s="1">
        <v>1.0</v>
      </c>
      <c r="Z517" s="1" t="s">
        <v>48</v>
      </c>
      <c r="AE517" s="1" t="s">
        <v>8</v>
      </c>
      <c r="AF517" s="1">
        <v>-1711.522</v>
      </c>
      <c r="AG517" s="1">
        <v>-1703.015</v>
      </c>
      <c r="AH517" s="1">
        <v>-1681.698</v>
      </c>
      <c r="AP517" s="1">
        <v>-1698.745</v>
      </c>
      <c r="AQ517" s="1">
        <v>15.3637</v>
      </c>
      <c r="AR517" s="1">
        <v>0.9</v>
      </c>
    </row>
    <row r="518" ht="14.25" customHeight="1">
      <c r="A518" s="1" t="s">
        <v>0</v>
      </c>
      <c r="B518" s="1" t="s">
        <v>45</v>
      </c>
      <c r="C518" s="1" t="s">
        <v>84</v>
      </c>
      <c r="D518" s="1" t="s">
        <v>85</v>
      </c>
      <c r="F518" s="1" t="s">
        <v>4</v>
      </c>
      <c r="G518" s="1" t="s">
        <v>21</v>
      </c>
      <c r="H518" s="1" t="s">
        <v>6</v>
      </c>
      <c r="I518" s="1">
        <v>231.604</v>
      </c>
      <c r="J518" s="1">
        <v>1.0</v>
      </c>
      <c r="K518" s="1" t="s">
        <v>7</v>
      </c>
      <c r="L518" s="1">
        <v>0.0068</v>
      </c>
      <c r="M518" s="1">
        <v>0.0067</v>
      </c>
      <c r="N518" s="1">
        <v>0.0075</v>
      </c>
      <c r="O518" s="1">
        <f t="shared" si="1"/>
        <v>0.007</v>
      </c>
      <c r="V518" s="1">
        <v>0.007</v>
      </c>
      <c r="W518" s="1">
        <v>5.0E-4</v>
      </c>
      <c r="X518" s="1">
        <v>6.49</v>
      </c>
      <c r="Y518" s="1">
        <v>1.0</v>
      </c>
      <c r="Z518" s="1" t="s">
        <v>48</v>
      </c>
      <c r="AE518" s="1" t="s">
        <v>8</v>
      </c>
      <c r="AF518" s="1">
        <v>7.848069</v>
      </c>
      <c r="AG518" s="1">
        <v>7.726375</v>
      </c>
      <c r="AH518" s="1">
        <v>8.690148</v>
      </c>
      <c r="AP518" s="1">
        <v>8.088197</v>
      </c>
      <c r="AQ518" s="1">
        <v>0.5248436</v>
      </c>
      <c r="AR518" s="1">
        <v>6.49</v>
      </c>
    </row>
    <row r="519" ht="14.25" customHeight="1">
      <c r="A519" s="1" t="s">
        <v>0</v>
      </c>
      <c r="B519" s="1" t="s">
        <v>45</v>
      </c>
      <c r="C519" s="1" t="s">
        <v>84</v>
      </c>
      <c r="D519" s="1" t="s">
        <v>85</v>
      </c>
      <c r="F519" s="1" t="s">
        <v>4</v>
      </c>
      <c r="G519" s="1" t="s">
        <v>22</v>
      </c>
      <c r="H519" s="1" t="s">
        <v>6</v>
      </c>
      <c r="I519" s="1">
        <v>220.353</v>
      </c>
      <c r="J519" s="1">
        <v>1.0</v>
      </c>
      <c r="K519" s="1" t="s">
        <v>7</v>
      </c>
      <c r="L519" s="1">
        <v>0.0222</v>
      </c>
      <c r="M519" s="1">
        <v>0.0199</v>
      </c>
      <c r="N519" s="1">
        <v>0.02</v>
      </c>
      <c r="O519" s="1">
        <f t="shared" si="1"/>
        <v>0.0207</v>
      </c>
      <c r="V519" s="1">
        <v>0.0207</v>
      </c>
      <c r="W519" s="1">
        <v>0.0013</v>
      </c>
      <c r="X519" s="1">
        <v>6.49</v>
      </c>
      <c r="Y519" s="1">
        <v>1.0</v>
      </c>
      <c r="Z519" s="1" t="s">
        <v>48</v>
      </c>
      <c r="AE519" s="1" t="s">
        <v>8</v>
      </c>
      <c r="AF519" s="1">
        <v>5.738896</v>
      </c>
      <c r="AG519" s="1">
        <v>5.1223</v>
      </c>
      <c r="AH519" s="1">
        <v>5.15732</v>
      </c>
      <c r="AP519" s="1">
        <v>5.339506</v>
      </c>
      <c r="AQ519" s="1">
        <v>0.3463253</v>
      </c>
      <c r="AR519" s="1">
        <v>6.49</v>
      </c>
    </row>
    <row r="520" ht="14.25" customHeight="1">
      <c r="A520" s="1" t="s">
        <v>0</v>
      </c>
      <c r="B520" s="1" t="s">
        <v>45</v>
      </c>
      <c r="C520" s="1" t="s">
        <v>84</v>
      </c>
      <c r="D520" s="1" t="s">
        <v>85</v>
      </c>
      <c r="F520" s="1" t="s">
        <v>4</v>
      </c>
      <c r="G520" s="1" t="s">
        <v>23</v>
      </c>
      <c r="H520" s="1" t="s">
        <v>6</v>
      </c>
      <c r="I520" s="1">
        <v>231.147</v>
      </c>
      <c r="J520" s="1">
        <v>1.0</v>
      </c>
      <c r="K520" s="1" t="s">
        <v>7</v>
      </c>
      <c r="L520" s="1">
        <v>-0.0459</v>
      </c>
      <c r="M520" s="1">
        <v>-0.0433</v>
      </c>
      <c r="N520" s="1">
        <v>-0.045</v>
      </c>
      <c r="O520" s="1">
        <f t="shared" si="1"/>
        <v>-0.04473333333</v>
      </c>
      <c r="V520" s="1">
        <v>-0.0447</v>
      </c>
      <c r="W520" s="1">
        <v>0.0013</v>
      </c>
      <c r="X520" s="1">
        <v>2.93</v>
      </c>
      <c r="Y520" s="1">
        <v>1.0</v>
      </c>
      <c r="Z520" s="1" t="s">
        <v>48</v>
      </c>
      <c r="AE520" s="1" t="s">
        <v>8</v>
      </c>
      <c r="AF520" s="1">
        <v>-30.457</v>
      </c>
      <c r="AG520" s="1">
        <v>-28.74169</v>
      </c>
      <c r="AH520" s="1">
        <v>-29.85833</v>
      </c>
      <c r="AP520" s="1">
        <v>-29.68567</v>
      </c>
      <c r="AQ520" s="1">
        <v>0.87059</v>
      </c>
      <c r="AR520" s="1">
        <v>2.93</v>
      </c>
    </row>
    <row r="521" ht="14.25" customHeight="1">
      <c r="A521" s="1" t="s">
        <v>0</v>
      </c>
      <c r="B521" s="1" t="s">
        <v>45</v>
      </c>
      <c r="C521" s="1" t="s">
        <v>84</v>
      </c>
      <c r="D521" s="1" t="s">
        <v>85</v>
      </c>
      <c r="F521" s="1" t="s">
        <v>4</v>
      </c>
      <c r="G521" s="1" t="s">
        <v>24</v>
      </c>
      <c r="H521" s="1" t="s">
        <v>6</v>
      </c>
      <c r="I521" s="1">
        <v>203.985</v>
      </c>
      <c r="J521" s="1">
        <v>1.0</v>
      </c>
      <c r="K521" s="1" t="s">
        <v>7</v>
      </c>
      <c r="L521" s="1">
        <v>-0.0352</v>
      </c>
      <c r="M521" s="1">
        <v>-0.0306</v>
      </c>
      <c r="N521" s="1">
        <v>-0.0286</v>
      </c>
      <c r="O521" s="1">
        <f t="shared" si="1"/>
        <v>-0.03146666667</v>
      </c>
      <c r="V521" s="1">
        <v>-0.0315</v>
      </c>
      <c r="W521" s="1">
        <v>0.0034</v>
      </c>
      <c r="X521" s="1">
        <v>10.71</v>
      </c>
      <c r="Y521" s="1">
        <v>1.0</v>
      </c>
      <c r="Z521" s="1" t="s">
        <v>48</v>
      </c>
      <c r="AE521" s="1" t="s">
        <v>8</v>
      </c>
      <c r="AF521" s="1">
        <v>-1.140686</v>
      </c>
      <c r="AG521" s="1">
        <v>-0.990993</v>
      </c>
      <c r="AH521" s="1">
        <v>-0.9279349</v>
      </c>
      <c r="AP521" s="1">
        <v>-1.019871</v>
      </c>
      <c r="AQ521" s="1">
        <v>0.1092759</v>
      </c>
      <c r="AR521" s="1">
        <v>10.71</v>
      </c>
    </row>
    <row r="522" ht="14.25" customHeight="1">
      <c r="A522" s="1" t="s">
        <v>0</v>
      </c>
      <c r="B522" s="1" t="s">
        <v>45</v>
      </c>
      <c r="C522" s="1" t="s">
        <v>84</v>
      </c>
      <c r="D522" s="1" t="s">
        <v>85</v>
      </c>
      <c r="F522" s="1" t="s">
        <v>4</v>
      </c>
      <c r="G522" s="1" t="s">
        <v>25</v>
      </c>
      <c r="H522" s="1" t="s">
        <v>6</v>
      </c>
      <c r="I522" s="1">
        <v>189.989</v>
      </c>
      <c r="J522" s="1">
        <v>1.0</v>
      </c>
      <c r="K522" s="1" t="s">
        <v>7</v>
      </c>
      <c r="L522" s="1">
        <v>-0.0122</v>
      </c>
      <c r="M522" s="1">
        <v>0.0055</v>
      </c>
      <c r="N522" s="1">
        <v>0.006</v>
      </c>
      <c r="O522" s="1">
        <f t="shared" si="1"/>
        <v>-0.0002333333333</v>
      </c>
      <c r="V522" s="1">
        <v>-3.0E-4</v>
      </c>
      <c r="W522" s="1">
        <v>0.0104</v>
      </c>
      <c r="X522" s="1">
        <v>4128.72</v>
      </c>
      <c r="Y522" s="1">
        <v>1.0</v>
      </c>
      <c r="Z522" s="1" t="s">
        <v>48</v>
      </c>
      <c r="AE522" s="1" t="s">
        <v>8</v>
      </c>
      <c r="AF522" s="1">
        <v>-0.6796085</v>
      </c>
      <c r="AG522" s="1">
        <v>0.3030593</v>
      </c>
      <c r="AH522" s="1">
        <v>0.3346468</v>
      </c>
      <c r="AP522" s="1">
        <v>-0.0139675</v>
      </c>
      <c r="AQ522" s="1">
        <v>0.5766784</v>
      </c>
      <c r="AR522" s="1">
        <v>4128.72</v>
      </c>
    </row>
    <row r="523" ht="14.25" customHeight="1">
      <c r="A523" s="1" t="s">
        <v>0</v>
      </c>
      <c r="B523" s="1" t="s">
        <v>45</v>
      </c>
      <c r="C523" s="1" t="s">
        <v>84</v>
      </c>
      <c r="D523" s="1" t="s">
        <v>85</v>
      </c>
      <c r="F523" s="1" t="s">
        <v>4</v>
      </c>
      <c r="G523" s="1" t="s">
        <v>26</v>
      </c>
      <c r="H523" s="1" t="s">
        <v>6</v>
      </c>
      <c r="I523" s="1">
        <v>351.924</v>
      </c>
      <c r="J523" s="1">
        <v>1.0</v>
      </c>
      <c r="K523" s="1" t="s">
        <v>7</v>
      </c>
      <c r="L523" s="1">
        <v>0.456</v>
      </c>
      <c r="M523" s="1">
        <v>0.442</v>
      </c>
      <c r="N523" s="1">
        <v>0.454</v>
      </c>
      <c r="O523" s="1">
        <f t="shared" si="1"/>
        <v>0.4506666667</v>
      </c>
      <c r="V523" s="1">
        <v>0.45</v>
      </c>
      <c r="W523" s="1">
        <v>0.0075</v>
      </c>
      <c r="X523" s="1">
        <v>1.67</v>
      </c>
      <c r="Y523" s="1">
        <v>1.0</v>
      </c>
      <c r="Z523" s="1" t="s">
        <v>48</v>
      </c>
      <c r="AE523" s="1" t="s">
        <v>8</v>
      </c>
      <c r="AF523" s="1">
        <v>102.6898</v>
      </c>
      <c r="AG523" s="1">
        <v>99.55422</v>
      </c>
      <c r="AH523" s="1">
        <v>102.2523</v>
      </c>
      <c r="AP523" s="1">
        <v>101.4987</v>
      </c>
      <c r="AQ523" s="1">
        <v>1.698155</v>
      </c>
      <c r="AR523" s="1">
        <v>1.67</v>
      </c>
    </row>
    <row r="524" ht="14.25" customHeight="1">
      <c r="A524" s="1" t="s">
        <v>0</v>
      </c>
      <c r="B524" s="1" t="s">
        <v>45</v>
      </c>
      <c r="C524" s="1" t="s">
        <v>84</v>
      </c>
      <c r="D524" s="1" t="s">
        <v>85</v>
      </c>
      <c r="F524" s="1" t="s">
        <v>4</v>
      </c>
      <c r="G524" s="1" t="s">
        <v>27</v>
      </c>
      <c r="H524" s="1" t="s">
        <v>6</v>
      </c>
      <c r="I524" s="1">
        <v>311.071</v>
      </c>
      <c r="J524" s="1">
        <v>1.0</v>
      </c>
      <c r="K524" s="1" t="s">
        <v>7</v>
      </c>
      <c r="L524" s="1">
        <v>0.0131</v>
      </c>
      <c r="M524" s="1">
        <v>0.0138</v>
      </c>
      <c r="N524" s="1">
        <v>0.013</v>
      </c>
      <c r="O524" s="1">
        <f t="shared" si="1"/>
        <v>0.0133</v>
      </c>
      <c r="V524" s="1">
        <v>0.0133</v>
      </c>
      <c r="W524" s="1">
        <v>4.0E-4</v>
      </c>
      <c r="X524" s="1">
        <v>3.06</v>
      </c>
      <c r="Y524" s="1">
        <v>1.0</v>
      </c>
      <c r="Z524" s="1" t="s">
        <v>48</v>
      </c>
      <c r="AE524" s="1" t="s">
        <v>8</v>
      </c>
      <c r="AF524" s="1">
        <v>55.13676</v>
      </c>
      <c r="AG524" s="1">
        <v>57.79272</v>
      </c>
      <c r="AH524" s="1">
        <v>54.59988</v>
      </c>
      <c r="AP524" s="1">
        <v>55.84312</v>
      </c>
      <c r="AQ524" s="1">
        <v>1.709613</v>
      </c>
      <c r="AR524" s="1">
        <v>3.06</v>
      </c>
    </row>
    <row r="525" ht="14.25" customHeight="1">
      <c r="A525" s="1" t="s">
        <v>0</v>
      </c>
      <c r="B525" s="1" t="s">
        <v>45</v>
      </c>
      <c r="C525" s="1" t="s">
        <v>84</v>
      </c>
      <c r="D525" s="1" t="s">
        <v>85</v>
      </c>
      <c r="F525" s="1" t="s">
        <v>4</v>
      </c>
      <c r="G525" s="1" t="s">
        <v>28</v>
      </c>
      <c r="H525" s="1" t="s">
        <v>6</v>
      </c>
      <c r="I525" s="1">
        <v>213.856</v>
      </c>
      <c r="J525" s="1">
        <v>1.0</v>
      </c>
      <c r="K525" s="1" t="s">
        <v>7</v>
      </c>
      <c r="L525" s="1">
        <v>0.199</v>
      </c>
      <c r="M525" s="1">
        <v>0.2</v>
      </c>
      <c r="N525" s="1">
        <v>0.2</v>
      </c>
      <c r="O525" s="1">
        <f t="shared" si="1"/>
        <v>0.1996666667</v>
      </c>
      <c r="V525" s="1">
        <v>0.2</v>
      </c>
      <c r="W525" s="1">
        <v>9.0E-4</v>
      </c>
      <c r="X525" s="1">
        <v>0.47</v>
      </c>
      <c r="Y525" s="1">
        <v>1.0</v>
      </c>
      <c r="AE525" s="1" t="s">
        <v>8</v>
      </c>
      <c r="AF525" s="1">
        <v>447.0501</v>
      </c>
      <c r="AG525" s="1">
        <v>451.2836</v>
      </c>
      <c r="AH525" s="1">
        <v>449.3853</v>
      </c>
      <c r="AP525" s="1">
        <v>449.2397</v>
      </c>
      <c r="AQ525" s="1">
        <v>2.120514</v>
      </c>
      <c r="AR525" s="1">
        <v>0.47</v>
      </c>
    </row>
    <row r="526" ht="14.25" customHeight="1">
      <c r="A526" s="1" t="s">
        <v>0</v>
      </c>
      <c r="B526" s="1" t="s">
        <v>45</v>
      </c>
      <c r="C526" s="1" t="s">
        <v>86</v>
      </c>
      <c r="D526" s="1" t="s">
        <v>87</v>
      </c>
      <c r="F526" s="1" t="s">
        <v>4</v>
      </c>
      <c r="G526" s="1" t="s">
        <v>5</v>
      </c>
      <c r="H526" s="1" t="s">
        <v>6</v>
      </c>
      <c r="I526" s="1">
        <v>328.068</v>
      </c>
      <c r="J526" s="1">
        <v>1.0</v>
      </c>
      <c r="K526" s="1" t="s">
        <v>7</v>
      </c>
      <c r="L526" s="1">
        <v>0.0056</v>
      </c>
      <c r="M526" s="1">
        <v>0.0057</v>
      </c>
      <c r="N526" s="1">
        <v>0.0056</v>
      </c>
      <c r="O526" s="1">
        <f t="shared" si="1"/>
        <v>0.005633333333</v>
      </c>
      <c r="V526" s="1">
        <v>0.0056</v>
      </c>
      <c r="W526" s="1">
        <v>1.0E-4</v>
      </c>
      <c r="X526" s="1">
        <v>1.47</v>
      </c>
      <c r="Y526" s="1">
        <v>1.0</v>
      </c>
      <c r="Z526" s="1" t="s">
        <v>48</v>
      </c>
      <c r="AE526" s="1" t="s">
        <v>8</v>
      </c>
      <c r="AF526" s="1">
        <v>10.54287</v>
      </c>
      <c r="AG526" s="1">
        <v>10.75777</v>
      </c>
      <c r="AH526" s="1">
        <v>10.45516</v>
      </c>
      <c r="AP526" s="1">
        <v>10.58527</v>
      </c>
      <c r="AQ526" s="1">
        <v>0.1556969</v>
      </c>
      <c r="AR526" s="1">
        <v>1.47</v>
      </c>
    </row>
    <row r="527" ht="14.25" customHeight="1">
      <c r="A527" s="1" t="s">
        <v>0</v>
      </c>
      <c r="B527" s="1" t="s">
        <v>45</v>
      </c>
      <c r="C527" s="1" t="s">
        <v>86</v>
      </c>
      <c r="D527" s="1" t="s">
        <v>87</v>
      </c>
      <c r="F527" s="1" t="s">
        <v>4</v>
      </c>
      <c r="G527" s="1" t="s">
        <v>9</v>
      </c>
      <c r="H527" s="1" t="s">
        <v>6</v>
      </c>
      <c r="I527" s="1">
        <v>394.403</v>
      </c>
      <c r="J527" s="1">
        <v>1.0</v>
      </c>
      <c r="K527" s="1" t="s">
        <v>7</v>
      </c>
      <c r="L527" s="1">
        <v>2.63</v>
      </c>
      <c r="M527" s="1">
        <v>2.62</v>
      </c>
      <c r="N527" s="1">
        <v>2.5</v>
      </c>
      <c r="O527" s="1">
        <f t="shared" si="1"/>
        <v>2.583333333</v>
      </c>
      <c r="V527" s="1">
        <v>2.59</v>
      </c>
      <c r="W527" s="1">
        <v>0.0702</v>
      </c>
      <c r="X527" s="1">
        <v>2.72</v>
      </c>
      <c r="Y527" s="1">
        <v>1.0</v>
      </c>
      <c r="AE527" s="1" t="s">
        <v>8</v>
      </c>
      <c r="AF527" s="1">
        <v>5269.602</v>
      </c>
      <c r="AG527" s="1">
        <v>5232.017</v>
      </c>
      <c r="AH527" s="1">
        <v>5009.779</v>
      </c>
      <c r="AP527" s="1">
        <v>5170.466</v>
      </c>
      <c r="AQ527" s="1">
        <v>140.4222</v>
      </c>
      <c r="AR527" s="1">
        <v>2.72</v>
      </c>
    </row>
    <row r="528" ht="14.25" customHeight="1">
      <c r="A528" s="1" t="s">
        <v>0</v>
      </c>
      <c r="B528" s="1" t="s">
        <v>45</v>
      </c>
      <c r="C528" s="1" t="s">
        <v>86</v>
      </c>
      <c r="D528" s="1" t="s">
        <v>87</v>
      </c>
      <c r="F528" s="1" t="s">
        <v>4</v>
      </c>
      <c r="G528" s="1" t="s">
        <v>10</v>
      </c>
      <c r="H528" s="1" t="s">
        <v>6</v>
      </c>
      <c r="I528" s="1">
        <v>228.812</v>
      </c>
      <c r="J528" s="1">
        <v>1.0</v>
      </c>
      <c r="K528" s="1" t="s">
        <v>7</v>
      </c>
      <c r="L528" s="1">
        <v>0.0065</v>
      </c>
      <c r="M528" s="1">
        <v>0.0077</v>
      </c>
      <c r="N528" s="1">
        <v>0.0074</v>
      </c>
      <c r="O528" s="1">
        <f t="shared" si="1"/>
        <v>0.0072</v>
      </c>
      <c r="V528" s="1">
        <v>0.0072</v>
      </c>
      <c r="W528" s="1">
        <v>6.0E-4</v>
      </c>
      <c r="X528" s="1">
        <v>8.5</v>
      </c>
      <c r="Y528" s="1">
        <v>1.0</v>
      </c>
      <c r="Z528" s="1" t="s">
        <v>48</v>
      </c>
      <c r="AE528" s="1" t="s">
        <v>8</v>
      </c>
      <c r="AF528" s="1">
        <v>11.71099</v>
      </c>
      <c r="AG528" s="1">
        <v>13.82524</v>
      </c>
      <c r="AH528" s="1">
        <v>13.3011</v>
      </c>
      <c r="AP528" s="1">
        <v>12.94578</v>
      </c>
      <c r="AQ528" s="1">
        <v>1.101005</v>
      </c>
      <c r="AR528" s="1">
        <v>8.5</v>
      </c>
    </row>
    <row r="529" ht="14.25" customHeight="1">
      <c r="A529" s="1" t="s">
        <v>0</v>
      </c>
      <c r="B529" s="1" t="s">
        <v>45</v>
      </c>
      <c r="C529" s="1" t="s">
        <v>86</v>
      </c>
      <c r="D529" s="1" t="s">
        <v>87</v>
      </c>
      <c r="F529" s="1" t="s">
        <v>4</v>
      </c>
      <c r="G529" s="1" t="s">
        <v>11</v>
      </c>
      <c r="H529" s="1" t="s">
        <v>6</v>
      </c>
      <c r="I529" s="1">
        <v>233.527</v>
      </c>
      <c r="J529" s="1">
        <v>1.0</v>
      </c>
      <c r="K529" s="1" t="s">
        <v>7</v>
      </c>
      <c r="L529" s="1">
        <v>0.773</v>
      </c>
      <c r="M529" s="1">
        <v>0.772</v>
      </c>
      <c r="N529" s="1">
        <v>0.73</v>
      </c>
      <c r="O529" s="1">
        <f t="shared" si="1"/>
        <v>0.7583333333</v>
      </c>
      <c r="V529" s="1">
        <v>0.758</v>
      </c>
      <c r="W529" s="1">
        <v>0.0246</v>
      </c>
      <c r="X529" s="1">
        <v>3.25</v>
      </c>
      <c r="Y529" s="1">
        <v>1.0</v>
      </c>
      <c r="AE529" s="1" t="s">
        <v>8</v>
      </c>
      <c r="AF529" s="1">
        <v>2383.231</v>
      </c>
      <c r="AG529" s="1">
        <v>2378.52</v>
      </c>
      <c r="AH529" s="1">
        <v>2249.365</v>
      </c>
      <c r="AP529" s="1">
        <v>2337.039</v>
      </c>
      <c r="AQ529" s="1">
        <v>75.96405</v>
      </c>
      <c r="AR529" s="1">
        <v>3.25</v>
      </c>
    </row>
    <row r="530" ht="14.25" customHeight="1">
      <c r="A530" s="1" t="s">
        <v>0</v>
      </c>
      <c r="B530" s="1" t="s">
        <v>45</v>
      </c>
      <c r="C530" s="1" t="s">
        <v>86</v>
      </c>
      <c r="D530" s="1" t="s">
        <v>87</v>
      </c>
      <c r="F530" s="1" t="s">
        <v>4</v>
      </c>
      <c r="G530" s="1" t="s">
        <v>12</v>
      </c>
      <c r="H530" s="1" t="s">
        <v>6</v>
      </c>
      <c r="I530" s="1">
        <v>234.861</v>
      </c>
      <c r="J530" s="1">
        <v>1.0</v>
      </c>
      <c r="K530" s="1" t="s">
        <v>7</v>
      </c>
      <c r="L530" s="1">
        <v>-0.296</v>
      </c>
      <c r="M530" s="1">
        <v>-0.302</v>
      </c>
      <c r="N530" s="1">
        <v>-0.304</v>
      </c>
      <c r="O530" s="1">
        <f t="shared" si="1"/>
        <v>-0.3006666667</v>
      </c>
      <c r="V530" s="1">
        <v>-0.3</v>
      </c>
      <c r="W530" s="1">
        <v>0.0043</v>
      </c>
      <c r="X530" s="1">
        <v>1.42</v>
      </c>
      <c r="Y530" s="1">
        <v>1.0</v>
      </c>
      <c r="Z530" s="1" t="s">
        <v>48</v>
      </c>
      <c r="AE530" s="1" t="s">
        <v>8</v>
      </c>
      <c r="AF530" s="1">
        <v>-237.1109</v>
      </c>
      <c r="AG530" s="1">
        <v>-241.9636</v>
      </c>
      <c r="AH530" s="1">
        <v>-243.7275</v>
      </c>
      <c r="AP530" s="1">
        <v>-240.934</v>
      </c>
      <c r="AQ530" s="1">
        <v>3.426372</v>
      </c>
      <c r="AR530" s="1">
        <v>1.42</v>
      </c>
    </row>
    <row r="531" ht="14.25" customHeight="1">
      <c r="A531" s="1" t="s">
        <v>0</v>
      </c>
      <c r="B531" s="1" t="s">
        <v>45</v>
      </c>
      <c r="C531" s="1" t="s">
        <v>86</v>
      </c>
      <c r="D531" s="1" t="s">
        <v>87</v>
      </c>
      <c r="F531" s="1" t="s">
        <v>4</v>
      </c>
      <c r="G531" s="1" t="s">
        <v>13</v>
      </c>
      <c r="H531" s="1" t="s">
        <v>6</v>
      </c>
      <c r="I531" s="1">
        <v>226.502</v>
      </c>
      <c r="J531" s="1">
        <v>1.0</v>
      </c>
      <c r="K531" s="1" t="s">
        <v>7</v>
      </c>
      <c r="L531" s="1">
        <v>0.0106</v>
      </c>
      <c r="M531" s="1">
        <v>0.0103</v>
      </c>
      <c r="N531" s="1">
        <v>0.0108</v>
      </c>
      <c r="O531" s="1">
        <f t="shared" si="1"/>
        <v>0.01056666667</v>
      </c>
      <c r="V531" s="1">
        <v>0.0106</v>
      </c>
      <c r="W531" s="1">
        <v>2.0E-4</v>
      </c>
      <c r="X531" s="1">
        <v>2.24</v>
      </c>
      <c r="Y531" s="1">
        <v>1.0</v>
      </c>
      <c r="Z531" s="1" t="s">
        <v>48</v>
      </c>
      <c r="AE531" s="1" t="s">
        <v>8</v>
      </c>
      <c r="AF531" s="1">
        <v>19.49806</v>
      </c>
      <c r="AG531" s="1">
        <v>19.12331</v>
      </c>
      <c r="AH531" s="1">
        <v>19.99507</v>
      </c>
      <c r="AP531" s="1">
        <v>19.53881</v>
      </c>
      <c r="AQ531" s="1">
        <v>0.4373035</v>
      </c>
      <c r="AR531" s="1">
        <v>2.24</v>
      </c>
    </row>
    <row r="532" ht="14.25" customHeight="1">
      <c r="A532" s="1" t="s">
        <v>0</v>
      </c>
      <c r="B532" s="1" t="s">
        <v>45</v>
      </c>
      <c r="C532" s="1" t="s">
        <v>86</v>
      </c>
      <c r="D532" s="1" t="s">
        <v>87</v>
      </c>
      <c r="F532" s="1" t="s">
        <v>4</v>
      </c>
      <c r="G532" s="1" t="s">
        <v>14</v>
      </c>
      <c r="H532" s="1" t="s">
        <v>6</v>
      </c>
      <c r="I532" s="1">
        <v>228.616</v>
      </c>
      <c r="J532" s="1">
        <v>1.0</v>
      </c>
      <c r="K532" s="1" t="s">
        <v>7</v>
      </c>
      <c r="L532" s="1">
        <v>0.0249</v>
      </c>
      <c r="M532" s="1">
        <v>0.0256</v>
      </c>
      <c r="N532" s="1">
        <v>0.0271</v>
      </c>
      <c r="O532" s="1">
        <f t="shared" si="1"/>
        <v>0.02586666667</v>
      </c>
      <c r="V532" s="1">
        <v>0.0259</v>
      </c>
      <c r="W532" s="1">
        <v>0.0011</v>
      </c>
      <c r="X532" s="1">
        <v>4.4</v>
      </c>
      <c r="Y532" s="1">
        <v>1.0</v>
      </c>
      <c r="Z532" s="1" t="s">
        <v>48</v>
      </c>
      <c r="AE532" s="1" t="s">
        <v>8</v>
      </c>
      <c r="AF532" s="1">
        <v>21.24804</v>
      </c>
      <c r="AG532" s="1">
        <v>21.85943</v>
      </c>
      <c r="AH532" s="1">
        <v>23.15266</v>
      </c>
      <c r="AP532" s="1">
        <v>22.08671</v>
      </c>
      <c r="AQ532" s="1">
        <v>0.9724381</v>
      </c>
      <c r="AR532" s="1">
        <v>4.4</v>
      </c>
    </row>
    <row r="533" ht="14.25" customHeight="1">
      <c r="A533" s="1" t="s">
        <v>0</v>
      </c>
      <c r="B533" s="1" t="s">
        <v>45</v>
      </c>
      <c r="C533" s="1" t="s">
        <v>86</v>
      </c>
      <c r="D533" s="1" t="s">
        <v>87</v>
      </c>
      <c r="F533" s="1" t="s">
        <v>4</v>
      </c>
      <c r="G533" s="1" t="s">
        <v>15</v>
      </c>
      <c r="H533" s="1" t="s">
        <v>6</v>
      </c>
      <c r="I533" s="1">
        <v>267.716</v>
      </c>
      <c r="J533" s="1">
        <v>1.0</v>
      </c>
      <c r="K533" s="1" t="s">
        <v>7</v>
      </c>
      <c r="L533" s="1">
        <v>0.0238</v>
      </c>
      <c r="M533" s="1">
        <v>0.0243</v>
      </c>
      <c r="N533" s="1">
        <v>0.0246</v>
      </c>
      <c r="O533" s="1">
        <f t="shared" si="1"/>
        <v>0.02423333333</v>
      </c>
      <c r="V533" s="1">
        <v>0.0242</v>
      </c>
      <c r="W533" s="1">
        <v>4.0E-4</v>
      </c>
      <c r="X533" s="1">
        <v>1.69</v>
      </c>
      <c r="Y533" s="1">
        <v>1.0</v>
      </c>
      <c r="Z533" s="1" t="s">
        <v>48</v>
      </c>
      <c r="AE533" s="1" t="s">
        <v>8</v>
      </c>
      <c r="AF533" s="1">
        <v>76.36366</v>
      </c>
      <c r="AG533" s="1">
        <v>77.87556</v>
      </c>
      <c r="AH533" s="1">
        <v>78.97557</v>
      </c>
      <c r="AP533" s="1">
        <v>77.73826</v>
      </c>
      <c r="AQ533" s="1">
        <v>1.311353</v>
      </c>
      <c r="AR533" s="1">
        <v>1.69</v>
      </c>
    </row>
    <row r="534" ht="14.25" customHeight="1">
      <c r="A534" s="1" t="s">
        <v>0</v>
      </c>
      <c r="B534" s="1" t="s">
        <v>45</v>
      </c>
      <c r="C534" s="1" t="s">
        <v>86</v>
      </c>
      <c r="D534" s="1" t="s">
        <v>87</v>
      </c>
      <c r="F534" s="1" t="s">
        <v>4</v>
      </c>
      <c r="G534" s="1" t="s">
        <v>16</v>
      </c>
      <c r="H534" s="1" t="s">
        <v>6</v>
      </c>
      <c r="I534" s="1">
        <v>324.754</v>
      </c>
      <c r="J534" s="1">
        <v>1.0</v>
      </c>
      <c r="K534" s="1" t="s">
        <v>7</v>
      </c>
      <c r="L534" s="1">
        <v>0.0465</v>
      </c>
      <c r="M534" s="1">
        <v>0.0481</v>
      </c>
      <c r="N534" s="1">
        <v>0.0489</v>
      </c>
      <c r="O534" s="1">
        <f t="shared" si="1"/>
        <v>0.04783333333</v>
      </c>
      <c r="V534" s="1">
        <v>0.0478</v>
      </c>
      <c r="W534" s="1">
        <v>0.0012</v>
      </c>
      <c r="X534" s="1">
        <v>2.56</v>
      </c>
      <c r="Y534" s="1">
        <v>1.0</v>
      </c>
      <c r="Z534" s="1" t="s">
        <v>48</v>
      </c>
      <c r="AE534" s="1" t="s">
        <v>8</v>
      </c>
      <c r="AF534" s="1">
        <v>159.795</v>
      </c>
      <c r="AG534" s="1">
        <v>165.115</v>
      </c>
      <c r="AH534" s="1">
        <v>168.1017</v>
      </c>
      <c r="AP534" s="1">
        <v>164.3372</v>
      </c>
      <c r="AQ534" s="1">
        <v>4.207612</v>
      </c>
      <c r="AR534" s="1">
        <v>2.56</v>
      </c>
    </row>
    <row r="535" ht="14.25" customHeight="1">
      <c r="A535" s="1" t="s">
        <v>0</v>
      </c>
      <c r="B535" s="1" t="s">
        <v>45</v>
      </c>
      <c r="C535" s="1" t="s">
        <v>86</v>
      </c>
      <c r="D535" s="1" t="s">
        <v>87</v>
      </c>
      <c r="F535" s="1" t="s">
        <v>4</v>
      </c>
      <c r="G535" s="1" t="s">
        <v>17</v>
      </c>
      <c r="H535" s="1" t="s">
        <v>6</v>
      </c>
      <c r="I535" s="1">
        <v>234.349</v>
      </c>
      <c r="J535" s="1">
        <v>1.0</v>
      </c>
      <c r="K535" s="1" t="s">
        <v>7</v>
      </c>
      <c r="L535" s="1">
        <v>36.4</v>
      </c>
      <c r="M535" s="1">
        <v>36.7</v>
      </c>
      <c r="N535" s="1">
        <v>35.7</v>
      </c>
      <c r="O535" s="1">
        <f t="shared" si="1"/>
        <v>36.26666667</v>
      </c>
      <c r="V535" s="1">
        <v>36.3</v>
      </c>
      <c r="W535" s="1">
        <v>0.481</v>
      </c>
      <c r="X535" s="1">
        <v>1.33</v>
      </c>
      <c r="Y535" s="1">
        <v>1.0</v>
      </c>
      <c r="Z535" s="1" t="s">
        <v>69</v>
      </c>
      <c r="AE535" s="1" t="s">
        <v>8</v>
      </c>
      <c r="AF535" s="1">
        <v>49474.58</v>
      </c>
      <c r="AG535" s="1">
        <v>49889.6</v>
      </c>
      <c r="AH535" s="1">
        <v>48608.69</v>
      </c>
      <c r="AP535" s="1">
        <v>49324.29</v>
      </c>
      <c r="AQ535" s="1">
        <v>653.5485</v>
      </c>
      <c r="AR535" s="1">
        <v>1.33</v>
      </c>
    </row>
    <row r="536" ht="14.25" customHeight="1">
      <c r="A536" s="1" t="s">
        <v>0</v>
      </c>
      <c r="B536" s="1" t="s">
        <v>45</v>
      </c>
      <c r="C536" s="1" t="s">
        <v>86</v>
      </c>
      <c r="D536" s="1" t="s">
        <v>87</v>
      </c>
      <c r="F536" s="1" t="s">
        <v>4</v>
      </c>
      <c r="G536" s="1" t="s">
        <v>18</v>
      </c>
      <c r="H536" s="1" t="s">
        <v>6</v>
      </c>
      <c r="I536" s="1">
        <v>769.896</v>
      </c>
      <c r="J536" s="1">
        <v>1.0</v>
      </c>
      <c r="K536" s="1" t="s">
        <v>7</v>
      </c>
      <c r="L536" s="1">
        <v>1.21</v>
      </c>
      <c r="M536" s="1">
        <v>1.12</v>
      </c>
      <c r="N536" s="1">
        <v>0.916</v>
      </c>
      <c r="O536" s="1">
        <f t="shared" si="1"/>
        <v>1.082</v>
      </c>
      <c r="V536" s="1">
        <v>1.08</v>
      </c>
      <c r="W536" s="1">
        <v>0.151</v>
      </c>
      <c r="X536" s="1">
        <v>13.95</v>
      </c>
      <c r="Y536" s="1">
        <v>1.0</v>
      </c>
      <c r="AE536" s="1" t="s">
        <v>8</v>
      </c>
      <c r="AF536" s="1">
        <v>1037.983</v>
      </c>
      <c r="AG536" s="1">
        <v>957.7285</v>
      </c>
      <c r="AH536" s="1">
        <v>784.9708</v>
      </c>
      <c r="AP536" s="1">
        <v>926.8942</v>
      </c>
      <c r="AQ536" s="1">
        <v>129.2939</v>
      </c>
      <c r="AR536" s="1">
        <v>13.95</v>
      </c>
    </row>
    <row r="537" ht="14.25" customHeight="1">
      <c r="A537" s="1" t="s">
        <v>0</v>
      </c>
      <c r="B537" s="1" t="s">
        <v>45</v>
      </c>
      <c r="C537" s="1" t="s">
        <v>86</v>
      </c>
      <c r="D537" s="1" t="s">
        <v>87</v>
      </c>
      <c r="F537" s="1" t="s">
        <v>4</v>
      </c>
      <c r="G537" s="1" t="s">
        <v>19</v>
      </c>
      <c r="H537" s="1" t="s">
        <v>6</v>
      </c>
      <c r="I537" s="1">
        <v>257.61</v>
      </c>
      <c r="J537" s="1">
        <v>1.0</v>
      </c>
      <c r="K537" s="1" t="s">
        <v>7</v>
      </c>
      <c r="L537" s="1">
        <v>0.514</v>
      </c>
      <c r="M537" s="1">
        <v>0.516</v>
      </c>
      <c r="N537" s="1">
        <v>0.497</v>
      </c>
      <c r="O537" s="1">
        <f t="shared" si="1"/>
        <v>0.509</v>
      </c>
      <c r="V537" s="1">
        <v>0.509</v>
      </c>
      <c r="W537" s="1">
        <v>0.0106</v>
      </c>
      <c r="X537" s="1">
        <v>2.07</v>
      </c>
      <c r="Y537" s="1">
        <v>1.0</v>
      </c>
      <c r="AE537" s="1" t="s">
        <v>8</v>
      </c>
      <c r="AF537" s="1">
        <v>4746.11</v>
      </c>
      <c r="AG537" s="1">
        <v>4759.988</v>
      </c>
      <c r="AH537" s="1">
        <v>4584.721</v>
      </c>
      <c r="AP537" s="1">
        <v>4696.94</v>
      </c>
      <c r="AQ537" s="1">
        <v>97.43153</v>
      </c>
      <c r="AR537" s="1">
        <v>2.07</v>
      </c>
    </row>
    <row r="538" ht="14.25" customHeight="1">
      <c r="A538" s="1" t="s">
        <v>0</v>
      </c>
      <c r="B538" s="1" t="s">
        <v>45</v>
      </c>
      <c r="C538" s="1" t="s">
        <v>86</v>
      </c>
      <c r="D538" s="1" t="s">
        <v>87</v>
      </c>
      <c r="F538" s="1" t="s">
        <v>4</v>
      </c>
      <c r="G538" s="1" t="s">
        <v>20</v>
      </c>
      <c r="H538" s="1" t="s">
        <v>6</v>
      </c>
      <c r="I538" s="1">
        <v>281.615</v>
      </c>
      <c r="J538" s="1">
        <v>1.0</v>
      </c>
      <c r="K538" s="1" t="s">
        <v>7</v>
      </c>
      <c r="L538" s="1">
        <v>-0.868</v>
      </c>
      <c r="M538" s="1">
        <v>-0.876</v>
      </c>
      <c r="N538" s="1">
        <v>-0.872</v>
      </c>
      <c r="O538" s="1">
        <f t="shared" si="1"/>
        <v>-0.872</v>
      </c>
      <c r="V538" s="1">
        <v>-0.872</v>
      </c>
      <c r="W538" s="1">
        <v>0.0043</v>
      </c>
      <c r="X538" s="1">
        <v>0.49</v>
      </c>
      <c r="Y538" s="1">
        <v>1.0</v>
      </c>
      <c r="Z538" s="1" t="s">
        <v>48</v>
      </c>
      <c r="AE538" s="1" t="s">
        <v>8</v>
      </c>
      <c r="AF538" s="1">
        <v>-1405.614</v>
      </c>
      <c r="AG538" s="1">
        <v>-1419.553</v>
      </c>
      <c r="AH538" s="1">
        <v>-1413.114</v>
      </c>
      <c r="AP538" s="1">
        <v>-1412.76</v>
      </c>
      <c r="AQ538" s="1">
        <v>6.976062</v>
      </c>
      <c r="AR538" s="1">
        <v>0.49</v>
      </c>
    </row>
    <row r="539" ht="14.25" customHeight="1">
      <c r="A539" s="1" t="s">
        <v>0</v>
      </c>
      <c r="B539" s="1" t="s">
        <v>45</v>
      </c>
      <c r="C539" s="1" t="s">
        <v>86</v>
      </c>
      <c r="D539" s="1" t="s">
        <v>87</v>
      </c>
      <c r="F539" s="1" t="s">
        <v>4</v>
      </c>
      <c r="G539" s="1" t="s">
        <v>21</v>
      </c>
      <c r="H539" s="1" t="s">
        <v>6</v>
      </c>
      <c r="I539" s="1">
        <v>231.604</v>
      </c>
      <c r="J539" s="1">
        <v>1.0</v>
      </c>
      <c r="K539" s="1" t="s">
        <v>7</v>
      </c>
      <c r="L539" s="1">
        <v>0.0317</v>
      </c>
      <c r="M539" s="1">
        <v>0.0324</v>
      </c>
      <c r="N539" s="1">
        <v>0.0324</v>
      </c>
      <c r="O539" s="1">
        <f t="shared" si="1"/>
        <v>0.03216666667</v>
      </c>
      <c r="V539" s="1">
        <v>0.0322</v>
      </c>
      <c r="W539" s="1">
        <v>4.0E-4</v>
      </c>
      <c r="X539" s="1">
        <v>1.25</v>
      </c>
      <c r="Y539" s="1">
        <v>1.0</v>
      </c>
      <c r="Z539" s="1" t="s">
        <v>48</v>
      </c>
      <c r="AE539" s="1" t="s">
        <v>8</v>
      </c>
      <c r="AF539" s="1">
        <v>36.77077</v>
      </c>
      <c r="AG539" s="1">
        <v>37.54078</v>
      </c>
      <c r="AH539" s="1">
        <v>37.6109</v>
      </c>
      <c r="AP539" s="1">
        <v>37.30748</v>
      </c>
      <c r="AQ539" s="1">
        <v>0.4661263</v>
      </c>
      <c r="AR539" s="1">
        <v>1.25</v>
      </c>
    </row>
    <row r="540" ht="14.25" customHeight="1">
      <c r="A540" s="1" t="s">
        <v>0</v>
      </c>
      <c r="B540" s="1" t="s">
        <v>45</v>
      </c>
      <c r="C540" s="1" t="s">
        <v>86</v>
      </c>
      <c r="D540" s="1" t="s">
        <v>87</v>
      </c>
      <c r="F540" s="1" t="s">
        <v>4</v>
      </c>
      <c r="G540" s="1" t="s">
        <v>22</v>
      </c>
      <c r="H540" s="1" t="s">
        <v>6</v>
      </c>
      <c r="I540" s="1">
        <v>220.353</v>
      </c>
      <c r="J540" s="1">
        <v>1.0</v>
      </c>
      <c r="K540" s="1" t="s">
        <v>7</v>
      </c>
      <c r="L540" s="1">
        <v>0.0579</v>
      </c>
      <c r="M540" s="1">
        <v>0.0593</v>
      </c>
      <c r="N540" s="1">
        <v>0.062</v>
      </c>
      <c r="O540" s="1">
        <f t="shared" si="1"/>
        <v>0.05973333333</v>
      </c>
      <c r="V540" s="1">
        <v>0.0597</v>
      </c>
      <c r="W540" s="1">
        <v>0.0021</v>
      </c>
      <c r="X540" s="1">
        <v>3.51</v>
      </c>
      <c r="Y540" s="1">
        <v>1.0</v>
      </c>
      <c r="Z540" s="1" t="s">
        <v>48</v>
      </c>
      <c r="AE540" s="1" t="s">
        <v>8</v>
      </c>
      <c r="AF540" s="1">
        <v>14.93744</v>
      </c>
      <c r="AG540" s="1">
        <v>15.30332</v>
      </c>
      <c r="AH540" s="1">
        <v>16.00341</v>
      </c>
      <c r="AP540" s="1">
        <v>15.41472</v>
      </c>
      <c r="AQ540" s="1">
        <v>0.5416446</v>
      </c>
      <c r="AR540" s="1">
        <v>3.51</v>
      </c>
    </row>
    <row r="541" ht="14.25" customHeight="1">
      <c r="A541" s="1" t="s">
        <v>0</v>
      </c>
      <c r="B541" s="1" t="s">
        <v>45</v>
      </c>
      <c r="C541" s="1" t="s">
        <v>86</v>
      </c>
      <c r="D541" s="1" t="s">
        <v>87</v>
      </c>
      <c r="F541" s="1" t="s">
        <v>4</v>
      </c>
      <c r="G541" s="1" t="s">
        <v>23</v>
      </c>
      <c r="H541" s="1" t="s">
        <v>6</v>
      </c>
      <c r="I541" s="1">
        <v>231.147</v>
      </c>
      <c r="J541" s="1">
        <v>1.0</v>
      </c>
      <c r="K541" s="1" t="s">
        <v>7</v>
      </c>
      <c r="L541" s="1">
        <v>-0.0385</v>
      </c>
      <c r="M541" s="1">
        <v>-0.0392</v>
      </c>
      <c r="N541" s="1">
        <v>-0.0433</v>
      </c>
      <c r="O541" s="1">
        <f t="shared" si="1"/>
        <v>-0.04033333333</v>
      </c>
      <c r="V541" s="1">
        <v>-0.0403</v>
      </c>
      <c r="W541" s="1">
        <v>0.0026</v>
      </c>
      <c r="X541" s="1">
        <v>6.4</v>
      </c>
      <c r="Y541" s="1">
        <v>1.0</v>
      </c>
      <c r="Z541" s="1" t="s">
        <v>48</v>
      </c>
      <c r="AE541" s="1" t="s">
        <v>8</v>
      </c>
      <c r="AF541" s="1">
        <v>-25.57647</v>
      </c>
      <c r="AG541" s="1">
        <v>-26.02681</v>
      </c>
      <c r="AH541" s="1">
        <v>-28.74531</v>
      </c>
      <c r="AP541" s="1">
        <v>-26.78286</v>
      </c>
      <c r="AQ541" s="1">
        <v>1.714381</v>
      </c>
      <c r="AR541" s="1">
        <v>6.4</v>
      </c>
    </row>
    <row r="542" ht="14.25" customHeight="1">
      <c r="A542" s="1" t="s">
        <v>0</v>
      </c>
      <c r="B542" s="1" t="s">
        <v>45</v>
      </c>
      <c r="C542" s="1" t="s">
        <v>86</v>
      </c>
      <c r="D542" s="1" t="s">
        <v>87</v>
      </c>
      <c r="F542" s="1" t="s">
        <v>4</v>
      </c>
      <c r="G542" s="1" t="s">
        <v>24</v>
      </c>
      <c r="H542" s="1" t="s">
        <v>6</v>
      </c>
      <c r="I542" s="1">
        <v>203.985</v>
      </c>
      <c r="J542" s="1">
        <v>1.0</v>
      </c>
      <c r="K542" s="1" t="s">
        <v>7</v>
      </c>
      <c r="L542" s="1">
        <v>-0.0297</v>
      </c>
      <c r="M542" s="1">
        <v>-0.0657</v>
      </c>
      <c r="N542" s="1">
        <v>-0.0416</v>
      </c>
      <c r="O542" s="1">
        <f t="shared" si="1"/>
        <v>-0.04566666667</v>
      </c>
      <c r="V542" s="1">
        <v>-0.0457</v>
      </c>
      <c r="W542" s="1">
        <v>0.0184</v>
      </c>
      <c r="X542" s="1">
        <v>40.16</v>
      </c>
      <c r="Y542" s="1">
        <v>1.0</v>
      </c>
      <c r="Z542" s="1" t="s">
        <v>48</v>
      </c>
      <c r="AE542" s="1" t="s">
        <v>8</v>
      </c>
      <c r="AF542" s="1">
        <v>-0.9636121</v>
      </c>
      <c r="AG542" s="1">
        <v>-2.130162</v>
      </c>
      <c r="AH542" s="1">
        <v>-1.347231</v>
      </c>
      <c r="AP542" s="1">
        <v>-1.480335</v>
      </c>
      <c r="AQ542" s="1">
        <v>0.5945562</v>
      </c>
      <c r="AR542" s="1">
        <v>40.16</v>
      </c>
    </row>
    <row r="543" ht="14.25" customHeight="1">
      <c r="A543" s="1" t="s">
        <v>0</v>
      </c>
      <c r="B543" s="1" t="s">
        <v>45</v>
      </c>
      <c r="C543" s="1" t="s">
        <v>86</v>
      </c>
      <c r="D543" s="1" t="s">
        <v>87</v>
      </c>
      <c r="F543" s="1" t="s">
        <v>4</v>
      </c>
      <c r="G543" s="1" t="s">
        <v>25</v>
      </c>
      <c r="H543" s="1" t="s">
        <v>6</v>
      </c>
      <c r="I543" s="1">
        <v>189.989</v>
      </c>
      <c r="J543" s="1">
        <v>1.0</v>
      </c>
      <c r="K543" s="1" t="s">
        <v>7</v>
      </c>
      <c r="L543" s="1">
        <v>-0.0092</v>
      </c>
      <c r="M543" s="1">
        <v>-3.0E-4</v>
      </c>
      <c r="N543" s="1">
        <v>-0.0116</v>
      </c>
      <c r="O543" s="1">
        <f t="shared" si="1"/>
        <v>-0.007033333333</v>
      </c>
      <c r="V543" s="1">
        <v>-0.0071</v>
      </c>
      <c r="W543" s="1">
        <v>0.006</v>
      </c>
      <c r="X543" s="1">
        <v>84.35</v>
      </c>
      <c r="Y543" s="1">
        <v>1.0</v>
      </c>
      <c r="Z543" s="1" t="s">
        <v>48</v>
      </c>
      <c r="AE543" s="1" t="s">
        <v>8</v>
      </c>
      <c r="AF543" s="1">
        <v>-0.5126091</v>
      </c>
      <c r="AG543" s="1">
        <v>-0.0180323</v>
      </c>
      <c r="AH543" s="1">
        <v>-0.6459817</v>
      </c>
      <c r="AP543" s="1">
        <v>-0.3922077</v>
      </c>
      <c r="AQ543" s="1">
        <v>0.3308361</v>
      </c>
      <c r="AR543" s="1">
        <v>84.35</v>
      </c>
    </row>
    <row r="544" ht="14.25" customHeight="1">
      <c r="A544" s="1" t="s">
        <v>0</v>
      </c>
      <c r="B544" s="1" t="s">
        <v>45</v>
      </c>
      <c r="C544" s="1" t="s">
        <v>86</v>
      </c>
      <c r="D544" s="1" t="s">
        <v>87</v>
      </c>
      <c r="F544" s="1" t="s">
        <v>4</v>
      </c>
      <c r="G544" s="1" t="s">
        <v>26</v>
      </c>
      <c r="H544" s="1" t="s">
        <v>6</v>
      </c>
      <c r="I544" s="1">
        <v>351.924</v>
      </c>
      <c r="J544" s="1">
        <v>1.0</v>
      </c>
      <c r="K544" s="1" t="s">
        <v>7</v>
      </c>
      <c r="L544" s="1">
        <v>0.31</v>
      </c>
      <c r="M544" s="1">
        <v>0.297</v>
      </c>
      <c r="N544" s="1">
        <v>0.3</v>
      </c>
      <c r="O544" s="1">
        <f t="shared" si="1"/>
        <v>0.3023333333</v>
      </c>
      <c r="V544" s="1">
        <v>0.302</v>
      </c>
      <c r="W544" s="1">
        <v>0.0069</v>
      </c>
      <c r="X544" s="1">
        <v>2.28</v>
      </c>
      <c r="Y544" s="1">
        <v>1.0</v>
      </c>
      <c r="Z544" s="1" t="s">
        <v>48</v>
      </c>
      <c r="AE544" s="1" t="s">
        <v>8</v>
      </c>
      <c r="AF544" s="1">
        <v>69.90467</v>
      </c>
      <c r="AG544" s="1">
        <v>67.00366</v>
      </c>
      <c r="AH544" s="1">
        <v>67.48644</v>
      </c>
      <c r="AP544" s="1">
        <v>68.13159</v>
      </c>
      <c r="AQ544" s="1">
        <v>1.554391</v>
      </c>
      <c r="AR544" s="1">
        <v>2.28</v>
      </c>
    </row>
    <row r="545" ht="14.25" customHeight="1">
      <c r="A545" s="1" t="s">
        <v>0</v>
      </c>
      <c r="B545" s="1" t="s">
        <v>45</v>
      </c>
      <c r="C545" s="1" t="s">
        <v>86</v>
      </c>
      <c r="D545" s="1" t="s">
        <v>87</v>
      </c>
      <c r="F545" s="1" t="s">
        <v>4</v>
      </c>
      <c r="G545" s="1" t="s">
        <v>27</v>
      </c>
      <c r="H545" s="1" t="s">
        <v>6</v>
      </c>
      <c r="I545" s="1">
        <v>311.071</v>
      </c>
      <c r="J545" s="1">
        <v>1.0</v>
      </c>
      <c r="K545" s="1" t="s">
        <v>7</v>
      </c>
      <c r="L545" s="1">
        <v>0.0282</v>
      </c>
      <c r="M545" s="1">
        <v>0.0302</v>
      </c>
      <c r="N545" s="1">
        <v>0.0313</v>
      </c>
      <c r="O545" s="1">
        <f t="shared" si="1"/>
        <v>0.0299</v>
      </c>
      <c r="V545" s="1">
        <v>0.0299</v>
      </c>
      <c r="W545" s="1">
        <v>0.0015</v>
      </c>
      <c r="X545" s="1">
        <v>5.12</v>
      </c>
      <c r="Y545" s="1">
        <v>1.0</v>
      </c>
      <c r="Z545" s="1" t="s">
        <v>48</v>
      </c>
      <c r="AE545" s="1" t="s">
        <v>8</v>
      </c>
      <c r="AF545" s="1">
        <v>118.4703</v>
      </c>
      <c r="AG545" s="1">
        <v>126.5319</v>
      </c>
      <c r="AH545" s="1">
        <v>131.1667</v>
      </c>
      <c r="AP545" s="1">
        <v>125.3896</v>
      </c>
      <c r="AQ545" s="1">
        <v>6.42483</v>
      </c>
      <c r="AR545" s="1">
        <v>5.12</v>
      </c>
    </row>
    <row r="546" ht="14.25" customHeight="1">
      <c r="A546" s="1" t="s">
        <v>0</v>
      </c>
      <c r="B546" s="1" t="s">
        <v>45</v>
      </c>
      <c r="C546" s="1" t="s">
        <v>86</v>
      </c>
      <c r="D546" s="1" t="s">
        <v>87</v>
      </c>
      <c r="F546" s="1" t="s">
        <v>4</v>
      </c>
      <c r="G546" s="1" t="s">
        <v>28</v>
      </c>
      <c r="H546" s="1" t="s">
        <v>6</v>
      </c>
      <c r="I546" s="1">
        <v>213.856</v>
      </c>
      <c r="J546" s="1">
        <v>1.0</v>
      </c>
      <c r="K546" s="1" t="s">
        <v>7</v>
      </c>
      <c r="L546" s="1">
        <v>0.164</v>
      </c>
      <c r="M546" s="1">
        <v>0.169</v>
      </c>
      <c r="N546" s="1">
        <v>0.172</v>
      </c>
      <c r="O546" s="1">
        <f t="shared" si="1"/>
        <v>0.1683333333</v>
      </c>
      <c r="V546" s="1">
        <v>0.168</v>
      </c>
      <c r="W546" s="1">
        <v>0.004</v>
      </c>
      <c r="X546" s="1">
        <v>2.39</v>
      </c>
      <c r="Y546" s="1">
        <v>1.0</v>
      </c>
      <c r="AE546" s="1" t="s">
        <v>8</v>
      </c>
      <c r="AF546" s="1">
        <v>368.8601</v>
      </c>
      <c r="AG546" s="1">
        <v>380.0154</v>
      </c>
      <c r="AH546" s="1">
        <v>386.785</v>
      </c>
      <c r="AP546" s="1">
        <v>378.5535</v>
      </c>
      <c r="AQ546" s="1">
        <v>9.051389</v>
      </c>
      <c r="AR546" s="1">
        <v>2.39</v>
      </c>
    </row>
    <row r="547" ht="14.25" customHeight="1">
      <c r="A547" s="1" t="s">
        <v>0</v>
      </c>
      <c r="B547" s="1" t="s">
        <v>45</v>
      </c>
      <c r="C547" s="1" t="s">
        <v>88</v>
      </c>
      <c r="D547" s="1" t="s">
        <v>89</v>
      </c>
      <c r="F547" s="1" t="s">
        <v>4</v>
      </c>
      <c r="G547" s="1" t="s">
        <v>5</v>
      </c>
      <c r="H547" s="1" t="s">
        <v>6</v>
      </c>
      <c r="I547" s="1">
        <v>328.068</v>
      </c>
      <c r="J547" s="1">
        <v>1.0</v>
      </c>
      <c r="K547" s="1" t="s">
        <v>7</v>
      </c>
      <c r="L547" s="1">
        <v>0.0033</v>
      </c>
      <c r="M547" s="1">
        <v>0.0035</v>
      </c>
      <c r="N547" s="1">
        <v>0.0037</v>
      </c>
      <c r="O547" s="1">
        <f t="shared" si="1"/>
        <v>0.0035</v>
      </c>
      <c r="V547" s="1">
        <v>0.0035</v>
      </c>
      <c r="W547" s="1">
        <v>2.0E-4</v>
      </c>
      <c r="X547" s="1">
        <v>6.14</v>
      </c>
      <c r="Y547" s="1">
        <v>1.0</v>
      </c>
      <c r="Z547" s="1" t="s">
        <v>48</v>
      </c>
      <c r="AE547" s="1" t="s">
        <v>8</v>
      </c>
      <c r="AF547" s="1">
        <v>6.113146</v>
      </c>
      <c r="AG547" s="1">
        <v>6.646484</v>
      </c>
      <c r="AH547" s="1">
        <v>6.901313</v>
      </c>
      <c r="AP547" s="1">
        <v>6.553648</v>
      </c>
      <c r="AQ547" s="1">
        <v>0.4022013</v>
      </c>
      <c r="AR547" s="1">
        <v>6.14</v>
      </c>
    </row>
    <row r="548" ht="14.25" customHeight="1">
      <c r="A548" s="1" t="s">
        <v>0</v>
      </c>
      <c r="B548" s="1" t="s">
        <v>45</v>
      </c>
      <c r="C548" s="1" t="s">
        <v>88</v>
      </c>
      <c r="D548" s="1" t="s">
        <v>89</v>
      </c>
      <c r="F548" s="1" t="s">
        <v>4</v>
      </c>
      <c r="G548" s="1" t="s">
        <v>9</v>
      </c>
      <c r="H548" s="1" t="s">
        <v>6</v>
      </c>
      <c r="I548" s="1">
        <v>394.403</v>
      </c>
      <c r="J548" s="1">
        <v>1.0</v>
      </c>
      <c r="K548" s="1" t="s">
        <v>7</v>
      </c>
      <c r="L548" s="1">
        <v>1.15</v>
      </c>
      <c r="M548" s="1">
        <v>1.07</v>
      </c>
      <c r="N548" s="1">
        <v>0.862</v>
      </c>
      <c r="O548" s="1">
        <f t="shared" si="1"/>
        <v>1.027333333</v>
      </c>
      <c r="V548" s="1">
        <v>1.03</v>
      </c>
      <c r="W548" s="1">
        <v>0.151</v>
      </c>
      <c r="X548" s="1">
        <v>14.67</v>
      </c>
      <c r="Y548" s="1">
        <v>1.0</v>
      </c>
      <c r="Z548" s="1" t="s">
        <v>48</v>
      </c>
      <c r="AE548" s="1" t="s">
        <v>8</v>
      </c>
      <c r="AF548" s="1">
        <v>2308.002</v>
      </c>
      <c r="AG548" s="1">
        <v>2148.896</v>
      </c>
      <c r="AH548" s="1">
        <v>1723.62</v>
      </c>
      <c r="AP548" s="1">
        <v>2060.172</v>
      </c>
      <c r="AQ548" s="1">
        <v>302.1246</v>
      </c>
      <c r="AR548" s="1">
        <v>14.67</v>
      </c>
    </row>
    <row r="549" ht="14.25" customHeight="1">
      <c r="A549" s="1" t="s">
        <v>0</v>
      </c>
      <c r="B549" s="1" t="s">
        <v>45</v>
      </c>
      <c r="C549" s="1" t="s">
        <v>88</v>
      </c>
      <c r="D549" s="1" t="s">
        <v>89</v>
      </c>
      <c r="F549" s="1" t="s">
        <v>4</v>
      </c>
      <c r="G549" s="1" t="s">
        <v>10</v>
      </c>
      <c r="H549" s="1" t="s">
        <v>6</v>
      </c>
      <c r="I549" s="1">
        <v>228.812</v>
      </c>
      <c r="J549" s="1">
        <v>1.0</v>
      </c>
      <c r="K549" s="1" t="s">
        <v>7</v>
      </c>
      <c r="L549" s="1">
        <v>0.0065</v>
      </c>
      <c r="M549" s="1">
        <v>0.0059</v>
      </c>
      <c r="N549" s="1">
        <v>0.0073</v>
      </c>
      <c r="O549" s="1">
        <f t="shared" si="1"/>
        <v>0.006566666667</v>
      </c>
      <c r="V549" s="1">
        <v>0.0066</v>
      </c>
      <c r="W549" s="1">
        <v>7.0E-4</v>
      </c>
      <c r="X549" s="1">
        <v>11.09</v>
      </c>
      <c r="Y549" s="1">
        <v>1.0</v>
      </c>
      <c r="Z549" s="1" t="s">
        <v>48</v>
      </c>
      <c r="AE549" s="1" t="s">
        <v>8</v>
      </c>
      <c r="AF549" s="1">
        <v>11.56329</v>
      </c>
      <c r="AG549" s="1">
        <v>10.54493</v>
      </c>
      <c r="AH549" s="1">
        <v>13.1308</v>
      </c>
      <c r="AP549" s="1">
        <v>11.74634</v>
      </c>
      <c r="AQ549" s="1">
        <v>1.302614</v>
      </c>
      <c r="AR549" s="1">
        <v>11.09</v>
      </c>
    </row>
    <row r="550" ht="14.25" customHeight="1">
      <c r="A550" s="1" t="s">
        <v>0</v>
      </c>
      <c r="B550" s="1" t="s">
        <v>45</v>
      </c>
      <c r="C550" s="1" t="s">
        <v>88</v>
      </c>
      <c r="D550" s="1" t="s">
        <v>89</v>
      </c>
      <c r="F550" s="1" t="s">
        <v>4</v>
      </c>
      <c r="G550" s="1" t="s">
        <v>11</v>
      </c>
      <c r="H550" s="1" t="s">
        <v>6</v>
      </c>
      <c r="I550" s="1">
        <v>233.527</v>
      </c>
      <c r="J550" s="1">
        <v>1.0</v>
      </c>
      <c r="K550" s="1" t="s">
        <v>7</v>
      </c>
      <c r="L550" s="1">
        <v>0.0713</v>
      </c>
      <c r="M550" s="1">
        <v>0.0683</v>
      </c>
      <c r="N550" s="1">
        <v>0.0679</v>
      </c>
      <c r="O550" s="1">
        <f t="shared" si="1"/>
        <v>0.06916666667</v>
      </c>
      <c r="V550" s="1">
        <v>0.0692</v>
      </c>
      <c r="W550" s="1">
        <v>0.0019</v>
      </c>
      <c r="X550" s="1">
        <v>2.71</v>
      </c>
      <c r="Y550" s="1">
        <v>1.0</v>
      </c>
      <c r="Z550" s="1" t="s">
        <v>48</v>
      </c>
      <c r="AE550" s="1" t="s">
        <v>8</v>
      </c>
      <c r="AF550" s="1">
        <v>219.8068</v>
      </c>
      <c r="AG550" s="1">
        <v>210.4001</v>
      </c>
      <c r="AH550" s="1">
        <v>209.3233</v>
      </c>
      <c r="AP550" s="1">
        <v>213.1767</v>
      </c>
      <c r="AQ550" s="1">
        <v>5.767</v>
      </c>
      <c r="AR550" s="1">
        <v>2.71</v>
      </c>
    </row>
    <row r="551" ht="14.25" customHeight="1">
      <c r="A551" s="1" t="s">
        <v>0</v>
      </c>
      <c r="B551" s="1" t="s">
        <v>45</v>
      </c>
      <c r="C551" s="1" t="s">
        <v>88</v>
      </c>
      <c r="D551" s="1" t="s">
        <v>89</v>
      </c>
      <c r="F551" s="1" t="s">
        <v>4</v>
      </c>
      <c r="G551" s="1" t="s">
        <v>12</v>
      </c>
      <c r="H551" s="1" t="s">
        <v>6</v>
      </c>
      <c r="I551" s="1">
        <v>234.861</v>
      </c>
      <c r="J551" s="1">
        <v>1.0</v>
      </c>
      <c r="K551" s="1" t="s">
        <v>7</v>
      </c>
      <c r="L551" s="1">
        <v>-0.0193</v>
      </c>
      <c r="M551" s="1">
        <v>-0.017</v>
      </c>
      <c r="N551" s="1">
        <v>-0.0162</v>
      </c>
      <c r="O551" s="1">
        <f t="shared" si="1"/>
        <v>-0.0175</v>
      </c>
      <c r="V551" s="1">
        <v>-0.0175</v>
      </c>
      <c r="W551" s="1">
        <v>0.0016</v>
      </c>
      <c r="X551" s="1">
        <v>9.08</v>
      </c>
      <c r="Y551" s="1">
        <v>1.0</v>
      </c>
      <c r="Z551" s="1" t="s">
        <v>48</v>
      </c>
      <c r="AE551" s="1" t="s">
        <v>8</v>
      </c>
      <c r="AF551" s="1">
        <v>-15.45574</v>
      </c>
      <c r="AG551" s="1">
        <v>-13.61768</v>
      </c>
      <c r="AH551" s="1">
        <v>-13.00776</v>
      </c>
      <c r="AP551" s="1">
        <v>-14.02706</v>
      </c>
      <c r="AQ551" s="1">
        <v>1.274299</v>
      </c>
      <c r="AR551" s="1">
        <v>9.08</v>
      </c>
    </row>
    <row r="552" ht="14.25" customHeight="1">
      <c r="A552" s="1" t="s">
        <v>0</v>
      </c>
      <c r="B552" s="1" t="s">
        <v>45</v>
      </c>
      <c r="C552" s="1" t="s">
        <v>88</v>
      </c>
      <c r="D552" s="1" t="s">
        <v>89</v>
      </c>
      <c r="F552" s="1" t="s">
        <v>4</v>
      </c>
      <c r="G552" s="1" t="s">
        <v>13</v>
      </c>
      <c r="H552" s="1" t="s">
        <v>6</v>
      </c>
      <c r="I552" s="1">
        <v>226.502</v>
      </c>
      <c r="J552" s="1">
        <v>1.0</v>
      </c>
      <c r="K552" s="1" t="s">
        <v>7</v>
      </c>
      <c r="L552" s="1">
        <v>5.0E-4</v>
      </c>
      <c r="M552" s="1">
        <v>6.0E-4</v>
      </c>
      <c r="N552" s="1">
        <v>0.0</v>
      </c>
      <c r="O552" s="1">
        <f t="shared" si="1"/>
        <v>0.0003666666667</v>
      </c>
      <c r="V552" s="1">
        <v>3.0E-4</v>
      </c>
      <c r="W552" s="1">
        <v>3.0E-4</v>
      </c>
      <c r="X552" s="1">
        <v>90.34</v>
      </c>
      <c r="Y552" s="1">
        <v>1.0</v>
      </c>
      <c r="Z552" s="1" t="s">
        <v>48</v>
      </c>
      <c r="AE552" s="1" t="s">
        <v>8</v>
      </c>
      <c r="AF552" s="1">
        <v>0.9073917</v>
      </c>
      <c r="AG552" s="1">
        <v>1.051133</v>
      </c>
      <c r="AH552" s="1">
        <v>-0.0227123</v>
      </c>
      <c r="AP552" s="1">
        <v>0.6452709</v>
      </c>
      <c r="AQ552" s="1">
        <v>0.5829378</v>
      </c>
      <c r="AR552" s="1">
        <v>90.34</v>
      </c>
    </row>
    <row r="553" ht="14.25" customHeight="1">
      <c r="A553" s="1" t="s">
        <v>0</v>
      </c>
      <c r="B553" s="1" t="s">
        <v>45</v>
      </c>
      <c r="C553" s="1" t="s">
        <v>88</v>
      </c>
      <c r="D553" s="1" t="s">
        <v>89</v>
      </c>
      <c r="F553" s="1" t="s">
        <v>4</v>
      </c>
      <c r="G553" s="1" t="s">
        <v>14</v>
      </c>
      <c r="H553" s="1" t="s">
        <v>6</v>
      </c>
      <c r="I553" s="1">
        <v>228.616</v>
      </c>
      <c r="J553" s="1">
        <v>1.0</v>
      </c>
      <c r="K553" s="1" t="s">
        <v>7</v>
      </c>
      <c r="L553" s="1">
        <v>0.0059</v>
      </c>
      <c r="M553" s="1">
        <v>0.0058</v>
      </c>
      <c r="N553" s="1">
        <v>0.0081</v>
      </c>
      <c r="O553" s="1">
        <f t="shared" si="1"/>
        <v>0.0066</v>
      </c>
      <c r="V553" s="1">
        <v>0.0066</v>
      </c>
      <c r="W553" s="1">
        <v>0.0013</v>
      </c>
      <c r="X553" s="1">
        <v>19.48</v>
      </c>
      <c r="Y553" s="1">
        <v>1.0</v>
      </c>
      <c r="Z553" s="1" t="s">
        <v>48</v>
      </c>
      <c r="AE553" s="1" t="s">
        <v>8</v>
      </c>
      <c r="AF553" s="1">
        <v>5.063232</v>
      </c>
      <c r="AG553" s="1">
        <v>4.919915</v>
      </c>
      <c r="AH553" s="1">
        <v>6.884091</v>
      </c>
      <c r="AP553" s="1">
        <v>5.622413</v>
      </c>
      <c r="AQ553" s="1">
        <v>1.094993</v>
      </c>
      <c r="AR553" s="1">
        <v>19.48</v>
      </c>
    </row>
    <row r="554" ht="14.25" customHeight="1">
      <c r="A554" s="1" t="s">
        <v>0</v>
      </c>
      <c r="B554" s="1" t="s">
        <v>45</v>
      </c>
      <c r="C554" s="1" t="s">
        <v>88</v>
      </c>
      <c r="D554" s="1" t="s">
        <v>89</v>
      </c>
      <c r="F554" s="1" t="s">
        <v>4</v>
      </c>
      <c r="G554" s="1" t="s">
        <v>15</v>
      </c>
      <c r="H554" s="1" t="s">
        <v>6</v>
      </c>
      <c r="I554" s="1">
        <v>267.716</v>
      </c>
      <c r="J554" s="1">
        <v>1.0</v>
      </c>
      <c r="K554" s="1" t="s">
        <v>7</v>
      </c>
      <c r="L554" s="1">
        <v>0.0191</v>
      </c>
      <c r="M554" s="1">
        <v>0.019</v>
      </c>
      <c r="N554" s="1">
        <v>0.0193</v>
      </c>
      <c r="O554" s="1">
        <f t="shared" si="1"/>
        <v>0.01913333333</v>
      </c>
      <c r="V554" s="1">
        <v>0.0191</v>
      </c>
      <c r="W554" s="1">
        <v>2.0E-4</v>
      </c>
      <c r="X554" s="1">
        <v>0.93</v>
      </c>
      <c r="Y554" s="1">
        <v>1.0</v>
      </c>
      <c r="Z554" s="1" t="s">
        <v>48</v>
      </c>
      <c r="AE554" s="1" t="s">
        <v>8</v>
      </c>
      <c r="AF554" s="1">
        <v>61.28606</v>
      </c>
      <c r="AG554" s="1">
        <v>61.02189</v>
      </c>
      <c r="AH554" s="1">
        <v>62.11804</v>
      </c>
      <c r="AP554" s="1">
        <v>61.47533</v>
      </c>
      <c r="AQ554" s="1">
        <v>0.5720632</v>
      </c>
      <c r="AR554" s="1">
        <v>0.93</v>
      </c>
    </row>
    <row r="555" ht="14.25" customHeight="1">
      <c r="A555" s="1" t="s">
        <v>0</v>
      </c>
      <c r="B555" s="1" t="s">
        <v>45</v>
      </c>
      <c r="C555" s="1" t="s">
        <v>88</v>
      </c>
      <c r="D555" s="1" t="s">
        <v>89</v>
      </c>
      <c r="F555" s="1" t="s">
        <v>4</v>
      </c>
      <c r="G555" s="1" t="s">
        <v>16</v>
      </c>
      <c r="H555" s="1" t="s">
        <v>6</v>
      </c>
      <c r="I555" s="1">
        <v>324.754</v>
      </c>
      <c r="J555" s="1">
        <v>1.0</v>
      </c>
      <c r="K555" s="1" t="s">
        <v>7</v>
      </c>
      <c r="L555" s="1">
        <v>0.0232</v>
      </c>
      <c r="M555" s="1">
        <v>0.0238</v>
      </c>
      <c r="N555" s="1">
        <v>0.0246</v>
      </c>
      <c r="O555" s="1">
        <f t="shared" si="1"/>
        <v>0.02386666667</v>
      </c>
      <c r="V555" s="1">
        <v>0.0239</v>
      </c>
      <c r="W555" s="1">
        <v>7.0E-4</v>
      </c>
      <c r="X555" s="1">
        <v>2.87</v>
      </c>
      <c r="Y555" s="1">
        <v>1.0</v>
      </c>
      <c r="Z555" s="1" t="s">
        <v>48</v>
      </c>
      <c r="AE555" s="1" t="s">
        <v>8</v>
      </c>
      <c r="AF555" s="1">
        <v>79.63695</v>
      </c>
      <c r="AG555" s="1">
        <v>81.80315</v>
      </c>
      <c r="AH555" s="1">
        <v>84.34229</v>
      </c>
      <c r="AP555" s="1">
        <v>81.92746</v>
      </c>
      <c r="AQ555" s="1">
        <v>2.35513</v>
      </c>
      <c r="AR555" s="1">
        <v>2.87</v>
      </c>
    </row>
    <row r="556" ht="14.25" customHeight="1">
      <c r="A556" s="1" t="s">
        <v>0</v>
      </c>
      <c r="B556" s="1" t="s">
        <v>45</v>
      </c>
      <c r="C556" s="1" t="s">
        <v>88</v>
      </c>
      <c r="D556" s="1" t="s">
        <v>89</v>
      </c>
      <c r="F556" s="1" t="s">
        <v>4</v>
      </c>
      <c r="G556" s="1" t="s">
        <v>17</v>
      </c>
      <c r="H556" s="1" t="s">
        <v>6</v>
      </c>
      <c r="I556" s="1">
        <v>234.349</v>
      </c>
      <c r="J556" s="1">
        <v>1.0</v>
      </c>
      <c r="K556" s="1" t="s">
        <v>7</v>
      </c>
      <c r="L556" s="1">
        <v>1.96</v>
      </c>
      <c r="M556" s="1">
        <v>1.93</v>
      </c>
      <c r="N556" s="1">
        <v>1.98</v>
      </c>
      <c r="O556" s="1">
        <f t="shared" si="1"/>
        <v>1.956666667</v>
      </c>
      <c r="V556" s="1">
        <v>1.96</v>
      </c>
      <c r="W556" s="1">
        <v>0.0254</v>
      </c>
      <c r="X556" s="1">
        <v>1.3</v>
      </c>
      <c r="Y556" s="1">
        <v>1.0</v>
      </c>
      <c r="AE556" s="1" t="s">
        <v>8</v>
      </c>
      <c r="AF556" s="1">
        <v>2660.924</v>
      </c>
      <c r="AG556" s="1">
        <v>2624.504</v>
      </c>
      <c r="AH556" s="1">
        <v>2693.565</v>
      </c>
      <c r="AP556" s="1">
        <v>2659.665</v>
      </c>
      <c r="AQ556" s="1">
        <v>34.54762</v>
      </c>
      <c r="AR556" s="1">
        <v>1.3</v>
      </c>
    </row>
    <row r="557" ht="14.25" customHeight="1">
      <c r="A557" s="1" t="s">
        <v>0</v>
      </c>
      <c r="B557" s="1" t="s">
        <v>45</v>
      </c>
      <c r="C557" s="1" t="s">
        <v>88</v>
      </c>
      <c r="D557" s="1" t="s">
        <v>89</v>
      </c>
      <c r="F557" s="1" t="s">
        <v>4</v>
      </c>
      <c r="G557" s="1" t="s">
        <v>18</v>
      </c>
      <c r="H557" s="1" t="s">
        <v>6</v>
      </c>
      <c r="I557" s="1">
        <v>769.896</v>
      </c>
      <c r="J557" s="1">
        <v>1.0</v>
      </c>
      <c r="K557" s="1" t="s">
        <v>7</v>
      </c>
      <c r="L557" s="1">
        <v>0.851</v>
      </c>
      <c r="M557" s="1">
        <v>0.762</v>
      </c>
      <c r="N557" s="1">
        <v>0.616</v>
      </c>
      <c r="O557" s="1">
        <f t="shared" si="1"/>
        <v>0.743</v>
      </c>
      <c r="V557" s="1">
        <v>0.743</v>
      </c>
      <c r="W557" s="1">
        <v>0.119</v>
      </c>
      <c r="X557" s="1">
        <v>15.97</v>
      </c>
      <c r="Y557" s="1">
        <v>1.0</v>
      </c>
      <c r="AE557" s="1" t="s">
        <v>8</v>
      </c>
      <c r="AF557" s="1">
        <v>728.9505</v>
      </c>
      <c r="AG557" s="1">
        <v>652.7484</v>
      </c>
      <c r="AH557" s="1">
        <v>527.6776</v>
      </c>
      <c r="AP557" s="1">
        <v>636.4588</v>
      </c>
      <c r="AQ557" s="1">
        <v>101.6204</v>
      </c>
      <c r="AR557" s="1">
        <v>15.97</v>
      </c>
    </row>
    <row r="558" ht="14.25" customHeight="1">
      <c r="A558" s="1" t="s">
        <v>0</v>
      </c>
      <c r="B558" s="1" t="s">
        <v>45</v>
      </c>
      <c r="C558" s="1" t="s">
        <v>88</v>
      </c>
      <c r="D558" s="1" t="s">
        <v>89</v>
      </c>
      <c r="F558" s="1" t="s">
        <v>4</v>
      </c>
      <c r="G558" s="1" t="s">
        <v>19</v>
      </c>
      <c r="H558" s="1" t="s">
        <v>6</v>
      </c>
      <c r="I558" s="1">
        <v>257.61</v>
      </c>
      <c r="J558" s="1">
        <v>1.0</v>
      </c>
      <c r="K558" s="1" t="s">
        <v>7</v>
      </c>
      <c r="L558" s="1">
        <v>0.16</v>
      </c>
      <c r="M558" s="1">
        <v>0.157</v>
      </c>
      <c r="N558" s="1">
        <v>0.156</v>
      </c>
      <c r="O558" s="1">
        <f t="shared" si="1"/>
        <v>0.1576666667</v>
      </c>
      <c r="V558" s="1">
        <v>0.158</v>
      </c>
      <c r="W558" s="1">
        <v>0.0019</v>
      </c>
      <c r="X558" s="1">
        <v>1.21</v>
      </c>
      <c r="Y558" s="1">
        <v>1.0</v>
      </c>
      <c r="AE558" s="1" t="s">
        <v>8</v>
      </c>
      <c r="AF558" s="1">
        <v>1474.171</v>
      </c>
      <c r="AG558" s="1">
        <v>1446.787</v>
      </c>
      <c r="AH558" s="1">
        <v>1441.371</v>
      </c>
      <c r="AP558" s="1">
        <v>1454.11</v>
      </c>
      <c r="AQ558" s="1">
        <v>17.58316</v>
      </c>
      <c r="AR558" s="1">
        <v>1.21</v>
      </c>
    </row>
    <row r="559" ht="14.25" customHeight="1">
      <c r="A559" s="1" t="s">
        <v>0</v>
      </c>
      <c r="B559" s="1" t="s">
        <v>45</v>
      </c>
      <c r="C559" s="1" t="s">
        <v>88</v>
      </c>
      <c r="D559" s="1" t="s">
        <v>89</v>
      </c>
      <c r="F559" s="1" t="s">
        <v>4</v>
      </c>
      <c r="G559" s="1" t="s">
        <v>20</v>
      </c>
      <c r="H559" s="1" t="s">
        <v>6</v>
      </c>
      <c r="I559" s="1">
        <v>281.615</v>
      </c>
      <c r="J559" s="1">
        <v>1.0</v>
      </c>
      <c r="K559" s="1" t="s">
        <v>7</v>
      </c>
      <c r="L559" s="1">
        <v>-1.03</v>
      </c>
      <c r="M559" s="1">
        <v>-1.01</v>
      </c>
      <c r="N559" s="1">
        <v>-1.0</v>
      </c>
      <c r="O559" s="1">
        <f t="shared" si="1"/>
        <v>-1.013333333</v>
      </c>
      <c r="V559" s="1">
        <v>-1.01</v>
      </c>
      <c r="W559" s="1">
        <v>0.0137</v>
      </c>
      <c r="X559" s="1">
        <v>1.35</v>
      </c>
      <c r="Y559" s="1">
        <v>1.0</v>
      </c>
      <c r="Z559" s="1" t="s">
        <v>48</v>
      </c>
      <c r="AE559" s="1" t="s">
        <v>8</v>
      </c>
      <c r="AF559" s="1">
        <v>-1664.227</v>
      </c>
      <c r="AG559" s="1">
        <v>-1642.627</v>
      </c>
      <c r="AH559" s="1">
        <v>-1619.835</v>
      </c>
      <c r="AP559" s="1">
        <v>-1642.23</v>
      </c>
      <c r="AQ559" s="1">
        <v>22.19864</v>
      </c>
      <c r="AR559" s="1">
        <v>1.35</v>
      </c>
    </row>
    <row r="560" ht="14.25" customHeight="1">
      <c r="A560" s="1" t="s">
        <v>0</v>
      </c>
      <c r="B560" s="1" t="s">
        <v>45</v>
      </c>
      <c r="C560" s="1" t="s">
        <v>88</v>
      </c>
      <c r="D560" s="1" t="s">
        <v>89</v>
      </c>
      <c r="F560" s="1" t="s">
        <v>4</v>
      </c>
      <c r="G560" s="1" t="s">
        <v>21</v>
      </c>
      <c r="H560" s="1" t="s">
        <v>6</v>
      </c>
      <c r="I560" s="1">
        <v>231.604</v>
      </c>
      <c r="J560" s="1">
        <v>1.0</v>
      </c>
      <c r="K560" s="1" t="s">
        <v>7</v>
      </c>
      <c r="L560" s="1">
        <v>0.0024</v>
      </c>
      <c r="M560" s="1">
        <v>0.0019</v>
      </c>
      <c r="N560" s="1">
        <v>0.0022</v>
      </c>
      <c r="O560" s="1">
        <f t="shared" si="1"/>
        <v>0.002166666667</v>
      </c>
      <c r="V560" s="1">
        <v>0.0021</v>
      </c>
      <c r="W560" s="1">
        <v>3.0E-4</v>
      </c>
      <c r="X560" s="1">
        <v>11.84</v>
      </c>
      <c r="Y560" s="1">
        <v>1.0</v>
      </c>
      <c r="Z560" s="1" t="s">
        <v>48</v>
      </c>
      <c r="AE560" s="1" t="s">
        <v>8</v>
      </c>
      <c r="AF560" s="1">
        <v>2.749624</v>
      </c>
      <c r="AG560" s="1">
        <v>2.16733</v>
      </c>
      <c r="AH560" s="1">
        <v>2.523259</v>
      </c>
      <c r="AP560" s="1">
        <v>2.480071</v>
      </c>
      <c r="AQ560" s="1">
        <v>0.2935396</v>
      </c>
      <c r="AR560" s="1">
        <v>11.84</v>
      </c>
    </row>
    <row r="561" ht="14.25" customHeight="1">
      <c r="A561" s="1" t="s">
        <v>0</v>
      </c>
      <c r="B561" s="1" t="s">
        <v>45</v>
      </c>
      <c r="C561" s="1" t="s">
        <v>88</v>
      </c>
      <c r="D561" s="1" t="s">
        <v>89</v>
      </c>
      <c r="F561" s="1" t="s">
        <v>4</v>
      </c>
      <c r="G561" s="1" t="s">
        <v>22</v>
      </c>
      <c r="H561" s="1" t="s">
        <v>6</v>
      </c>
      <c r="I561" s="1">
        <v>220.353</v>
      </c>
      <c r="J561" s="1">
        <v>1.0</v>
      </c>
      <c r="K561" s="1" t="s">
        <v>7</v>
      </c>
      <c r="L561" s="1">
        <v>0.0158</v>
      </c>
      <c r="M561" s="1">
        <v>0.0166</v>
      </c>
      <c r="N561" s="1">
        <v>0.0144</v>
      </c>
      <c r="O561" s="1">
        <f t="shared" si="1"/>
        <v>0.0156</v>
      </c>
      <c r="V561" s="1">
        <v>0.0156</v>
      </c>
      <c r="W561" s="1">
        <v>0.0011</v>
      </c>
      <c r="X561" s="1">
        <v>7.25</v>
      </c>
      <c r="Y561" s="1">
        <v>1.0</v>
      </c>
      <c r="Z561" s="1" t="s">
        <v>48</v>
      </c>
      <c r="AE561" s="1" t="s">
        <v>8</v>
      </c>
      <c r="AF561" s="1">
        <v>4.064533</v>
      </c>
      <c r="AG561" s="1">
        <v>4.290016</v>
      </c>
      <c r="AH561" s="1">
        <v>3.711595</v>
      </c>
      <c r="AP561" s="1">
        <v>4.022048</v>
      </c>
      <c r="AQ561" s="1">
        <v>0.2915414</v>
      </c>
      <c r="AR561" s="1">
        <v>7.25</v>
      </c>
    </row>
    <row r="562" ht="14.25" customHeight="1">
      <c r="A562" s="1" t="s">
        <v>0</v>
      </c>
      <c r="B562" s="1" t="s">
        <v>45</v>
      </c>
      <c r="C562" s="1" t="s">
        <v>88</v>
      </c>
      <c r="D562" s="1" t="s">
        <v>89</v>
      </c>
      <c r="F562" s="1" t="s">
        <v>4</v>
      </c>
      <c r="G562" s="1" t="s">
        <v>23</v>
      </c>
      <c r="H562" s="1" t="s">
        <v>6</v>
      </c>
      <c r="I562" s="1">
        <v>231.147</v>
      </c>
      <c r="J562" s="1">
        <v>1.0</v>
      </c>
      <c r="K562" s="1" t="s">
        <v>7</v>
      </c>
      <c r="L562" s="1">
        <v>-0.0418</v>
      </c>
      <c r="M562" s="1">
        <v>-0.0445</v>
      </c>
      <c r="N562" s="1">
        <v>-0.0418</v>
      </c>
      <c r="O562" s="1">
        <f t="shared" si="1"/>
        <v>-0.0427</v>
      </c>
      <c r="V562" s="1">
        <v>-0.0427</v>
      </c>
      <c r="W562" s="1">
        <v>0.0016</v>
      </c>
      <c r="X562" s="1">
        <v>3.65</v>
      </c>
      <c r="Y562" s="1">
        <v>1.0</v>
      </c>
      <c r="Z562" s="1" t="s">
        <v>48</v>
      </c>
      <c r="AE562" s="1" t="s">
        <v>8</v>
      </c>
      <c r="AF562" s="1">
        <v>-27.74833</v>
      </c>
      <c r="AG562" s="1">
        <v>-29.53643</v>
      </c>
      <c r="AH562" s="1">
        <v>-27.73858</v>
      </c>
      <c r="AP562" s="1">
        <v>-28.34112</v>
      </c>
      <c r="AQ562" s="1">
        <v>1.035187</v>
      </c>
      <c r="AR562" s="1">
        <v>3.65</v>
      </c>
    </row>
    <row r="563" ht="14.25" customHeight="1">
      <c r="A563" s="1" t="s">
        <v>0</v>
      </c>
      <c r="B563" s="1" t="s">
        <v>45</v>
      </c>
      <c r="C563" s="1" t="s">
        <v>88</v>
      </c>
      <c r="D563" s="1" t="s">
        <v>89</v>
      </c>
      <c r="F563" s="1" t="s">
        <v>4</v>
      </c>
      <c r="G563" s="1" t="s">
        <v>24</v>
      </c>
      <c r="H563" s="1" t="s">
        <v>6</v>
      </c>
      <c r="I563" s="1">
        <v>203.985</v>
      </c>
      <c r="J563" s="1">
        <v>1.0</v>
      </c>
      <c r="K563" s="1" t="s">
        <v>7</v>
      </c>
      <c r="L563" s="1">
        <v>-0.119</v>
      </c>
      <c r="M563" s="1">
        <v>-0.134</v>
      </c>
      <c r="N563" s="1">
        <v>-0.138</v>
      </c>
      <c r="O563" s="1">
        <f t="shared" si="1"/>
        <v>-0.1303333333</v>
      </c>
      <c r="V563" s="1">
        <v>-0.13</v>
      </c>
      <c r="W563" s="1">
        <v>0.0099</v>
      </c>
      <c r="X563" s="1">
        <v>7.56</v>
      </c>
      <c r="Y563" s="1">
        <v>1.0</v>
      </c>
      <c r="Z563" s="1" t="s">
        <v>48</v>
      </c>
      <c r="AE563" s="1" t="s">
        <v>8</v>
      </c>
      <c r="AF563" s="1">
        <v>-3.862501</v>
      </c>
      <c r="AG563" s="1">
        <v>-4.343345</v>
      </c>
      <c r="AH563" s="1">
        <v>-4.466439</v>
      </c>
      <c r="AP563" s="1">
        <v>-4.224095</v>
      </c>
      <c r="AQ563" s="1">
        <v>0.3191407</v>
      </c>
      <c r="AR563" s="1">
        <v>7.56</v>
      </c>
    </row>
    <row r="564" ht="14.25" customHeight="1">
      <c r="A564" s="1" t="s">
        <v>0</v>
      </c>
      <c r="B564" s="1" t="s">
        <v>45</v>
      </c>
      <c r="C564" s="1" t="s">
        <v>88</v>
      </c>
      <c r="D564" s="1" t="s">
        <v>89</v>
      </c>
      <c r="F564" s="1" t="s">
        <v>4</v>
      </c>
      <c r="G564" s="1" t="s">
        <v>25</v>
      </c>
      <c r="H564" s="1" t="s">
        <v>6</v>
      </c>
      <c r="I564" s="1">
        <v>189.989</v>
      </c>
      <c r="J564" s="1">
        <v>1.0</v>
      </c>
      <c r="K564" s="1" t="s">
        <v>7</v>
      </c>
      <c r="L564" s="1">
        <v>0.0025</v>
      </c>
      <c r="M564" s="1">
        <v>0.0071</v>
      </c>
      <c r="N564" s="1">
        <v>-0.003</v>
      </c>
      <c r="O564" s="1">
        <f t="shared" si="1"/>
        <v>0.0022</v>
      </c>
      <c r="V564" s="1">
        <v>0.0022</v>
      </c>
      <c r="W564" s="1">
        <v>0.0051</v>
      </c>
      <c r="X564" s="1">
        <v>229.3</v>
      </c>
      <c r="Y564" s="1">
        <v>1.0</v>
      </c>
      <c r="Z564" s="1" t="s">
        <v>48</v>
      </c>
      <c r="AE564" s="1" t="s">
        <v>8</v>
      </c>
      <c r="AF564" s="1">
        <v>0.1405191</v>
      </c>
      <c r="AG564" s="1">
        <v>0.3965957</v>
      </c>
      <c r="AH564" s="1">
        <v>-0.1675505</v>
      </c>
      <c r="AP564" s="1">
        <v>0.1231881</v>
      </c>
      <c r="AQ564" s="1">
        <v>0.2824721</v>
      </c>
      <c r="AR564" s="1">
        <v>229.3</v>
      </c>
    </row>
    <row r="565" ht="14.25" customHeight="1">
      <c r="A565" s="1" t="s">
        <v>0</v>
      </c>
      <c r="B565" s="1" t="s">
        <v>45</v>
      </c>
      <c r="C565" s="1" t="s">
        <v>88</v>
      </c>
      <c r="D565" s="1" t="s">
        <v>89</v>
      </c>
      <c r="F565" s="1" t="s">
        <v>4</v>
      </c>
      <c r="G565" s="1" t="s">
        <v>26</v>
      </c>
      <c r="H565" s="1" t="s">
        <v>6</v>
      </c>
      <c r="I565" s="1">
        <v>351.924</v>
      </c>
      <c r="J565" s="1">
        <v>1.0</v>
      </c>
      <c r="K565" s="1" t="s">
        <v>7</v>
      </c>
      <c r="L565" s="1">
        <v>0.397</v>
      </c>
      <c r="M565" s="1">
        <v>0.383</v>
      </c>
      <c r="N565" s="1">
        <v>0.297</v>
      </c>
      <c r="O565" s="1">
        <f t="shared" si="1"/>
        <v>0.359</v>
      </c>
      <c r="V565" s="1">
        <v>0.359</v>
      </c>
      <c r="W565" s="1">
        <v>0.0541</v>
      </c>
      <c r="X565" s="1">
        <v>15.05</v>
      </c>
      <c r="Y565" s="1">
        <v>1.0</v>
      </c>
      <c r="Z565" s="1" t="s">
        <v>48</v>
      </c>
      <c r="AE565" s="1" t="s">
        <v>8</v>
      </c>
      <c r="AF565" s="1">
        <v>89.3892</v>
      </c>
      <c r="AG565" s="1">
        <v>86.38189</v>
      </c>
      <c r="AH565" s="1">
        <v>66.95157</v>
      </c>
      <c r="AP565" s="1">
        <v>80.90755</v>
      </c>
      <c r="AQ565" s="1">
        <v>12.17941</v>
      </c>
      <c r="AR565" s="1">
        <v>15.05</v>
      </c>
    </row>
    <row r="566" ht="14.25" customHeight="1">
      <c r="A566" s="1" t="s">
        <v>0</v>
      </c>
      <c r="B566" s="1" t="s">
        <v>45</v>
      </c>
      <c r="C566" s="1" t="s">
        <v>88</v>
      </c>
      <c r="D566" s="1" t="s">
        <v>89</v>
      </c>
      <c r="F566" s="1" t="s">
        <v>4</v>
      </c>
      <c r="G566" s="1" t="s">
        <v>27</v>
      </c>
      <c r="H566" s="1" t="s">
        <v>6</v>
      </c>
      <c r="I566" s="1">
        <v>311.071</v>
      </c>
      <c r="J566" s="1">
        <v>1.0</v>
      </c>
      <c r="K566" s="1" t="s">
        <v>7</v>
      </c>
      <c r="L566" s="1">
        <v>0.0135</v>
      </c>
      <c r="M566" s="1">
        <v>0.0142</v>
      </c>
      <c r="N566" s="1">
        <v>0.0161</v>
      </c>
      <c r="O566" s="1">
        <f t="shared" si="1"/>
        <v>0.0146</v>
      </c>
      <c r="V566" s="1">
        <v>0.0146</v>
      </c>
      <c r="W566" s="1">
        <v>0.0014</v>
      </c>
      <c r="X566" s="1">
        <v>9.49</v>
      </c>
      <c r="Y566" s="1">
        <v>1.0</v>
      </c>
      <c r="Z566" s="1" t="s">
        <v>48</v>
      </c>
      <c r="AE566" s="1" t="s">
        <v>8</v>
      </c>
      <c r="AF566" s="1">
        <v>56.50628</v>
      </c>
      <c r="AG566" s="1">
        <v>59.40512</v>
      </c>
      <c r="AH566" s="1">
        <v>67.69305</v>
      </c>
      <c r="AP566" s="1">
        <v>61.20148</v>
      </c>
      <c r="AQ566" s="1">
        <v>5.805699</v>
      </c>
      <c r="AR566" s="1">
        <v>9.49</v>
      </c>
    </row>
    <row r="567" ht="14.25" customHeight="1">
      <c r="A567" s="1" t="s">
        <v>0</v>
      </c>
      <c r="B567" s="1" t="s">
        <v>45</v>
      </c>
      <c r="C567" s="1" t="s">
        <v>88</v>
      </c>
      <c r="D567" s="1" t="s">
        <v>89</v>
      </c>
      <c r="F567" s="1" t="s">
        <v>4</v>
      </c>
      <c r="G567" s="1" t="s">
        <v>28</v>
      </c>
      <c r="H567" s="1" t="s">
        <v>6</v>
      </c>
      <c r="I567" s="1">
        <v>213.856</v>
      </c>
      <c r="J567" s="1">
        <v>1.0</v>
      </c>
      <c r="K567" s="1" t="s">
        <v>7</v>
      </c>
      <c r="L567" s="1">
        <v>0.0883</v>
      </c>
      <c r="M567" s="1">
        <v>0.0904</v>
      </c>
      <c r="N567" s="1">
        <v>0.0921</v>
      </c>
      <c r="O567" s="1">
        <f t="shared" si="1"/>
        <v>0.09026666667</v>
      </c>
      <c r="V567" s="1">
        <v>0.0902</v>
      </c>
      <c r="W567" s="1">
        <v>0.0019</v>
      </c>
      <c r="X567" s="1">
        <v>2.1</v>
      </c>
      <c r="Y567" s="1">
        <v>1.0</v>
      </c>
      <c r="AE567" s="1" t="s">
        <v>8</v>
      </c>
      <c r="AF567" s="1">
        <v>198.7681</v>
      </c>
      <c r="AG567" s="1">
        <v>203.4628</v>
      </c>
      <c r="AH567" s="1">
        <v>207.3071</v>
      </c>
      <c r="AP567" s="1">
        <v>203.1793</v>
      </c>
      <c r="AQ567" s="1">
        <v>4.276537</v>
      </c>
      <c r="AR567" s="1">
        <v>2.1</v>
      </c>
    </row>
    <row r="568" ht="14.25" customHeight="1">
      <c r="A568" s="1" t="s">
        <v>0</v>
      </c>
      <c r="B568" s="1" t="s">
        <v>45</v>
      </c>
      <c r="C568" s="1" t="s">
        <v>90</v>
      </c>
      <c r="D568" s="1" t="s">
        <v>91</v>
      </c>
      <c r="F568" s="1" t="s">
        <v>4</v>
      </c>
      <c r="G568" s="1" t="s">
        <v>5</v>
      </c>
      <c r="H568" s="1" t="s">
        <v>6</v>
      </c>
      <c r="I568" s="1">
        <v>328.068</v>
      </c>
      <c r="J568" s="1">
        <v>1.0</v>
      </c>
      <c r="K568" s="1" t="s">
        <v>7</v>
      </c>
      <c r="L568" s="1">
        <v>0.0046</v>
      </c>
      <c r="M568" s="1">
        <v>0.0056</v>
      </c>
      <c r="N568" s="1">
        <v>0.0037</v>
      </c>
      <c r="O568" s="1">
        <f t="shared" si="1"/>
        <v>0.004633333333</v>
      </c>
      <c r="V568" s="1">
        <v>0.0046</v>
      </c>
      <c r="W568" s="1">
        <v>0.001</v>
      </c>
      <c r="X568" s="1">
        <v>21.32</v>
      </c>
      <c r="Y568" s="1">
        <v>1.0</v>
      </c>
      <c r="Z568" s="1" t="s">
        <v>48</v>
      </c>
      <c r="AE568" s="1" t="s">
        <v>8</v>
      </c>
      <c r="AF568" s="1">
        <v>8.663683</v>
      </c>
      <c r="AG568" s="1">
        <v>10.57254</v>
      </c>
      <c r="AH568" s="1">
        <v>6.863146</v>
      </c>
      <c r="AP568" s="1">
        <v>8.699788</v>
      </c>
      <c r="AQ568" s="1">
        <v>1.854959</v>
      </c>
      <c r="AR568" s="1">
        <v>21.32</v>
      </c>
    </row>
    <row r="569" ht="14.25" customHeight="1">
      <c r="A569" s="1" t="s">
        <v>0</v>
      </c>
      <c r="B569" s="1" t="s">
        <v>45</v>
      </c>
      <c r="C569" s="1" t="s">
        <v>90</v>
      </c>
      <c r="D569" s="1" t="s">
        <v>91</v>
      </c>
      <c r="F569" s="1" t="s">
        <v>4</v>
      </c>
      <c r="G569" s="1" t="s">
        <v>9</v>
      </c>
      <c r="H569" s="1" t="s">
        <v>6</v>
      </c>
      <c r="I569" s="1">
        <v>394.403</v>
      </c>
      <c r="J569" s="1">
        <v>1.0</v>
      </c>
      <c r="K569" s="1" t="s">
        <v>7</v>
      </c>
      <c r="L569" s="1">
        <v>0.46</v>
      </c>
      <c r="M569" s="1">
        <v>0.556</v>
      </c>
      <c r="N569" s="1">
        <v>0.476</v>
      </c>
      <c r="O569" s="1">
        <f t="shared" si="1"/>
        <v>0.4973333333</v>
      </c>
      <c r="V569" s="1">
        <v>0.497</v>
      </c>
      <c r="W569" s="1">
        <v>0.0511</v>
      </c>
      <c r="X569" s="1">
        <v>10.28</v>
      </c>
      <c r="Y569" s="1">
        <v>1.0</v>
      </c>
      <c r="Z569" s="1" t="s">
        <v>48</v>
      </c>
      <c r="AE569" s="1" t="s">
        <v>8</v>
      </c>
      <c r="AF569" s="1">
        <v>920.8445</v>
      </c>
      <c r="AG569" s="1">
        <v>1111.512</v>
      </c>
      <c r="AH569" s="1">
        <v>952.2006</v>
      </c>
      <c r="AP569" s="1">
        <v>994.8523</v>
      </c>
      <c r="AQ569" s="1">
        <v>102.2393</v>
      </c>
      <c r="AR569" s="1">
        <v>10.28</v>
      </c>
    </row>
    <row r="570" ht="14.25" customHeight="1">
      <c r="A570" s="1" t="s">
        <v>0</v>
      </c>
      <c r="B570" s="1" t="s">
        <v>45</v>
      </c>
      <c r="C570" s="1" t="s">
        <v>90</v>
      </c>
      <c r="D570" s="1" t="s">
        <v>91</v>
      </c>
      <c r="F570" s="1" t="s">
        <v>4</v>
      </c>
      <c r="G570" s="1" t="s">
        <v>10</v>
      </c>
      <c r="H570" s="1" t="s">
        <v>6</v>
      </c>
      <c r="I570" s="1">
        <v>228.812</v>
      </c>
      <c r="J570" s="1">
        <v>1.0</v>
      </c>
      <c r="K570" s="1" t="s">
        <v>7</v>
      </c>
      <c r="L570" s="1">
        <v>0.0076</v>
      </c>
      <c r="M570" s="1">
        <v>0.0094</v>
      </c>
      <c r="N570" s="1">
        <v>0.009</v>
      </c>
      <c r="O570" s="1">
        <f t="shared" si="1"/>
        <v>0.008666666667</v>
      </c>
      <c r="V570" s="1">
        <v>0.0087</v>
      </c>
      <c r="W570" s="1">
        <v>0.001</v>
      </c>
      <c r="X570" s="1">
        <v>11.26</v>
      </c>
      <c r="Y570" s="1">
        <v>1.0</v>
      </c>
      <c r="Z570" s="1" t="s">
        <v>48</v>
      </c>
      <c r="AE570" s="1" t="s">
        <v>8</v>
      </c>
      <c r="AF570" s="1">
        <v>13.54438</v>
      </c>
      <c r="AG570" s="1">
        <v>16.90813</v>
      </c>
      <c r="AH570" s="1">
        <v>16.036</v>
      </c>
      <c r="AP570" s="1">
        <v>15.49617</v>
      </c>
      <c r="AQ570" s="1">
        <v>1.745639</v>
      </c>
      <c r="AR570" s="1">
        <v>11.26</v>
      </c>
    </row>
    <row r="571" ht="14.25" customHeight="1">
      <c r="A571" s="1" t="s">
        <v>0</v>
      </c>
      <c r="B571" s="1" t="s">
        <v>45</v>
      </c>
      <c r="C571" s="1" t="s">
        <v>90</v>
      </c>
      <c r="D571" s="1" t="s">
        <v>91</v>
      </c>
      <c r="F571" s="1" t="s">
        <v>4</v>
      </c>
      <c r="G571" s="1" t="s">
        <v>11</v>
      </c>
      <c r="H571" s="1" t="s">
        <v>6</v>
      </c>
      <c r="I571" s="1">
        <v>233.527</v>
      </c>
      <c r="J571" s="1">
        <v>1.0</v>
      </c>
      <c r="K571" s="1" t="s">
        <v>7</v>
      </c>
      <c r="L571" s="1">
        <v>0.0489</v>
      </c>
      <c r="M571" s="1">
        <v>0.0512</v>
      </c>
      <c r="N571" s="1">
        <v>0.048</v>
      </c>
      <c r="O571" s="1">
        <f t="shared" si="1"/>
        <v>0.04936666667</v>
      </c>
      <c r="V571" s="1">
        <v>0.0494</v>
      </c>
      <c r="W571" s="1">
        <v>0.0017</v>
      </c>
      <c r="X571" s="1">
        <v>3.41</v>
      </c>
      <c r="Y571" s="1">
        <v>1.0</v>
      </c>
      <c r="Z571" s="1" t="s">
        <v>48</v>
      </c>
      <c r="AE571" s="1" t="s">
        <v>8</v>
      </c>
      <c r="AF571" s="1">
        <v>150.8471</v>
      </c>
      <c r="AG571" s="1">
        <v>157.9644</v>
      </c>
      <c r="AH571" s="1">
        <v>147.8431</v>
      </c>
      <c r="AP571" s="1">
        <v>152.2182</v>
      </c>
      <c r="AQ571" s="1">
        <v>5.198075</v>
      </c>
      <c r="AR571" s="1">
        <v>3.41</v>
      </c>
    </row>
    <row r="572" ht="14.25" customHeight="1">
      <c r="A572" s="1" t="s">
        <v>0</v>
      </c>
      <c r="B572" s="1" t="s">
        <v>45</v>
      </c>
      <c r="C572" s="1" t="s">
        <v>90</v>
      </c>
      <c r="D572" s="1" t="s">
        <v>91</v>
      </c>
      <c r="F572" s="1" t="s">
        <v>4</v>
      </c>
      <c r="G572" s="1" t="s">
        <v>12</v>
      </c>
      <c r="H572" s="1" t="s">
        <v>6</v>
      </c>
      <c r="I572" s="1">
        <v>234.861</v>
      </c>
      <c r="J572" s="1">
        <v>1.0</v>
      </c>
      <c r="K572" s="1" t="s">
        <v>7</v>
      </c>
      <c r="L572" s="1">
        <v>-0.0214</v>
      </c>
      <c r="M572" s="1">
        <v>-0.022</v>
      </c>
      <c r="N572" s="1">
        <v>-0.0248</v>
      </c>
      <c r="O572" s="1">
        <f t="shared" si="1"/>
        <v>-0.02273333333</v>
      </c>
      <c r="V572" s="1">
        <v>-0.0227</v>
      </c>
      <c r="W572" s="1">
        <v>0.0018</v>
      </c>
      <c r="X572" s="1">
        <v>8.02</v>
      </c>
      <c r="Y572" s="1">
        <v>1.0</v>
      </c>
      <c r="Z572" s="1" t="s">
        <v>48</v>
      </c>
      <c r="AE572" s="1" t="s">
        <v>8</v>
      </c>
      <c r="AF572" s="1">
        <v>-17.18333</v>
      </c>
      <c r="AG572" s="1">
        <v>-17.62936</v>
      </c>
      <c r="AH572" s="1">
        <v>-19.90946</v>
      </c>
      <c r="AP572" s="1">
        <v>-18.24072</v>
      </c>
      <c r="AQ572" s="1">
        <v>1.462281</v>
      </c>
      <c r="AR572" s="1">
        <v>8.02</v>
      </c>
    </row>
    <row r="573" ht="14.25" customHeight="1">
      <c r="A573" s="1" t="s">
        <v>0</v>
      </c>
      <c r="B573" s="1" t="s">
        <v>45</v>
      </c>
      <c r="C573" s="1" t="s">
        <v>90</v>
      </c>
      <c r="D573" s="1" t="s">
        <v>91</v>
      </c>
      <c r="F573" s="1" t="s">
        <v>4</v>
      </c>
      <c r="G573" s="1" t="s">
        <v>13</v>
      </c>
      <c r="H573" s="1" t="s">
        <v>6</v>
      </c>
      <c r="I573" s="1">
        <v>226.502</v>
      </c>
      <c r="J573" s="1">
        <v>1.0</v>
      </c>
      <c r="K573" s="1" t="s">
        <v>7</v>
      </c>
      <c r="L573" s="1">
        <v>1.0E-4</v>
      </c>
      <c r="M573" s="1">
        <v>9.0E-4</v>
      </c>
      <c r="N573" s="1">
        <v>3.0E-4</v>
      </c>
      <c r="O573" s="1">
        <f t="shared" si="1"/>
        <v>0.0004333333333</v>
      </c>
      <c r="V573" s="1">
        <v>4.0E-4</v>
      </c>
      <c r="W573" s="1">
        <v>4.0E-4</v>
      </c>
      <c r="X573" s="1">
        <v>93.05</v>
      </c>
      <c r="Y573" s="1">
        <v>1.0</v>
      </c>
      <c r="Z573" s="1" t="s">
        <v>48</v>
      </c>
      <c r="AE573" s="1" t="s">
        <v>8</v>
      </c>
      <c r="AF573" s="1">
        <v>0.181339</v>
      </c>
      <c r="AG573" s="1">
        <v>1.576</v>
      </c>
      <c r="AH573" s="1">
        <v>0.5652645</v>
      </c>
      <c r="AP573" s="1">
        <v>0.774201</v>
      </c>
      <c r="AQ573" s="1">
        <v>0.7204237</v>
      </c>
      <c r="AR573" s="1">
        <v>93.05</v>
      </c>
    </row>
    <row r="574" ht="14.25" customHeight="1">
      <c r="A574" s="1" t="s">
        <v>0</v>
      </c>
      <c r="B574" s="1" t="s">
        <v>45</v>
      </c>
      <c r="C574" s="1" t="s">
        <v>90</v>
      </c>
      <c r="D574" s="1" t="s">
        <v>91</v>
      </c>
      <c r="F574" s="1" t="s">
        <v>4</v>
      </c>
      <c r="G574" s="1" t="s">
        <v>14</v>
      </c>
      <c r="H574" s="1" t="s">
        <v>6</v>
      </c>
      <c r="I574" s="1">
        <v>228.616</v>
      </c>
      <c r="J574" s="1">
        <v>1.0</v>
      </c>
      <c r="K574" s="1" t="s">
        <v>7</v>
      </c>
      <c r="L574" s="1">
        <v>0.0063</v>
      </c>
      <c r="M574" s="1">
        <v>0.0065</v>
      </c>
      <c r="N574" s="1">
        <v>0.0071</v>
      </c>
      <c r="O574" s="1">
        <f t="shared" si="1"/>
        <v>0.006633333333</v>
      </c>
      <c r="V574" s="1">
        <v>0.0066</v>
      </c>
      <c r="W574" s="1">
        <v>4.0E-4</v>
      </c>
      <c r="X574" s="1">
        <v>5.75</v>
      </c>
      <c r="Y574" s="1">
        <v>1.0</v>
      </c>
      <c r="Z574" s="1" t="s">
        <v>48</v>
      </c>
      <c r="AE574" s="1" t="s">
        <v>8</v>
      </c>
      <c r="AF574" s="1">
        <v>5.39586</v>
      </c>
      <c r="AG574" s="1">
        <v>5.570119</v>
      </c>
      <c r="AH574" s="1">
        <v>6.026432</v>
      </c>
      <c r="AP574" s="1">
        <v>5.664137</v>
      </c>
      <c r="AQ574" s="1">
        <v>0.3256299</v>
      </c>
      <c r="AR574" s="1">
        <v>5.75</v>
      </c>
    </row>
    <row r="575" ht="14.25" customHeight="1">
      <c r="A575" s="1" t="s">
        <v>0</v>
      </c>
      <c r="B575" s="1" t="s">
        <v>45</v>
      </c>
      <c r="C575" s="1" t="s">
        <v>90</v>
      </c>
      <c r="D575" s="1" t="s">
        <v>91</v>
      </c>
      <c r="F575" s="1" t="s">
        <v>4</v>
      </c>
      <c r="G575" s="1" t="s">
        <v>15</v>
      </c>
      <c r="H575" s="1" t="s">
        <v>6</v>
      </c>
      <c r="I575" s="1">
        <v>267.716</v>
      </c>
      <c r="J575" s="1">
        <v>1.0</v>
      </c>
      <c r="K575" s="1" t="s">
        <v>7</v>
      </c>
      <c r="L575" s="1">
        <v>0.0177</v>
      </c>
      <c r="M575" s="1">
        <v>0.019</v>
      </c>
      <c r="N575" s="1">
        <v>0.0178</v>
      </c>
      <c r="O575" s="1">
        <f t="shared" si="1"/>
        <v>0.01816666667</v>
      </c>
      <c r="V575" s="1">
        <v>0.0182</v>
      </c>
      <c r="W575" s="1">
        <v>7.0E-4</v>
      </c>
      <c r="X575" s="1">
        <v>3.71</v>
      </c>
      <c r="Y575" s="1">
        <v>1.0</v>
      </c>
      <c r="Z575" s="1" t="s">
        <v>48</v>
      </c>
      <c r="AE575" s="1" t="s">
        <v>8</v>
      </c>
      <c r="AF575" s="1">
        <v>56.93119</v>
      </c>
      <c r="AG575" s="1">
        <v>60.84982</v>
      </c>
      <c r="AH575" s="1">
        <v>57.28884</v>
      </c>
      <c r="AP575" s="1">
        <v>58.35661</v>
      </c>
      <c r="AQ575" s="1">
        <v>2.166571</v>
      </c>
      <c r="AR575" s="1">
        <v>3.71</v>
      </c>
    </row>
    <row r="576" ht="14.25" customHeight="1">
      <c r="A576" s="1" t="s">
        <v>0</v>
      </c>
      <c r="B576" s="1" t="s">
        <v>45</v>
      </c>
      <c r="C576" s="1" t="s">
        <v>90</v>
      </c>
      <c r="D576" s="1" t="s">
        <v>91</v>
      </c>
      <c r="F576" s="1" t="s">
        <v>4</v>
      </c>
      <c r="G576" s="1" t="s">
        <v>16</v>
      </c>
      <c r="H576" s="1" t="s">
        <v>6</v>
      </c>
      <c r="I576" s="1">
        <v>324.754</v>
      </c>
      <c r="J576" s="1">
        <v>1.0</v>
      </c>
      <c r="K576" s="1" t="s">
        <v>7</v>
      </c>
      <c r="L576" s="1">
        <v>0.0277</v>
      </c>
      <c r="M576" s="1">
        <v>0.0269</v>
      </c>
      <c r="N576" s="1">
        <v>0.0259</v>
      </c>
      <c r="O576" s="1">
        <f t="shared" si="1"/>
        <v>0.02683333333</v>
      </c>
      <c r="V576" s="1">
        <v>0.0268</v>
      </c>
      <c r="W576" s="1">
        <v>9.0E-4</v>
      </c>
      <c r="X576" s="1">
        <v>3.24</v>
      </c>
      <c r="Y576" s="1">
        <v>1.0</v>
      </c>
      <c r="Z576" s="1" t="s">
        <v>48</v>
      </c>
      <c r="AE576" s="1" t="s">
        <v>8</v>
      </c>
      <c r="AF576" s="1">
        <v>95.00877</v>
      </c>
      <c r="AG576" s="1">
        <v>92.33548</v>
      </c>
      <c r="AH576" s="1">
        <v>89.05474</v>
      </c>
      <c r="AP576" s="1">
        <v>92.133</v>
      </c>
      <c r="AQ576" s="1">
        <v>2.982175</v>
      </c>
      <c r="AR576" s="1">
        <v>3.24</v>
      </c>
    </row>
    <row r="577" ht="14.25" customHeight="1">
      <c r="A577" s="1" t="s">
        <v>0</v>
      </c>
      <c r="B577" s="1" t="s">
        <v>45</v>
      </c>
      <c r="C577" s="1" t="s">
        <v>90</v>
      </c>
      <c r="D577" s="1" t="s">
        <v>91</v>
      </c>
      <c r="F577" s="1" t="s">
        <v>4</v>
      </c>
      <c r="G577" s="1" t="s">
        <v>17</v>
      </c>
      <c r="H577" s="1" t="s">
        <v>6</v>
      </c>
      <c r="I577" s="1">
        <v>234.349</v>
      </c>
      <c r="J577" s="1">
        <v>1.0</v>
      </c>
      <c r="K577" s="1" t="s">
        <v>7</v>
      </c>
      <c r="L577" s="1">
        <v>2.69</v>
      </c>
      <c r="M577" s="1">
        <v>2.59</v>
      </c>
      <c r="N577" s="1">
        <v>2.49</v>
      </c>
      <c r="O577" s="1">
        <f t="shared" si="1"/>
        <v>2.59</v>
      </c>
      <c r="V577" s="1">
        <v>2.59</v>
      </c>
      <c r="W577" s="1">
        <v>0.0959</v>
      </c>
      <c r="X577" s="1">
        <v>3.7</v>
      </c>
      <c r="Y577" s="1">
        <v>1.0</v>
      </c>
      <c r="AE577" s="1" t="s">
        <v>8</v>
      </c>
      <c r="AF577" s="1">
        <v>3652.173</v>
      </c>
      <c r="AG577" s="1">
        <v>3522.41</v>
      </c>
      <c r="AH577" s="1">
        <v>3391.289</v>
      </c>
      <c r="AP577" s="1">
        <v>3521.958</v>
      </c>
      <c r="AQ577" s="1">
        <v>130.4424</v>
      </c>
      <c r="AR577" s="1">
        <v>3.7</v>
      </c>
    </row>
    <row r="578" ht="14.25" customHeight="1">
      <c r="A578" s="1" t="s">
        <v>0</v>
      </c>
      <c r="B578" s="1" t="s">
        <v>45</v>
      </c>
      <c r="C578" s="1" t="s">
        <v>90</v>
      </c>
      <c r="D578" s="1" t="s">
        <v>91</v>
      </c>
      <c r="F578" s="1" t="s">
        <v>4</v>
      </c>
      <c r="G578" s="1" t="s">
        <v>18</v>
      </c>
      <c r="H578" s="1" t="s">
        <v>6</v>
      </c>
      <c r="I578" s="1">
        <v>769.896</v>
      </c>
      <c r="J578" s="1">
        <v>1.0</v>
      </c>
      <c r="K578" s="1" t="s">
        <v>7</v>
      </c>
      <c r="L578" s="1">
        <v>0.513</v>
      </c>
      <c r="M578" s="1">
        <v>0.577</v>
      </c>
      <c r="N578" s="1">
        <v>0.537</v>
      </c>
      <c r="O578" s="1">
        <f t="shared" si="1"/>
        <v>0.5423333333</v>
      </c>
      <c r="V578" s="1">
        <v>0.542</v>
      </c>
      <c r="W578" s="1">
        <v>0.0323</v>
      </c>
      <c r="X578" s="1">
        <v>5.96</v>
      </c>
      <c r="Y578" s="1">
        <v>1.0</v>
      </c>
      <c r="AE578" s="1" t="s">
        <v>8</v>
      </c>
      <c r="AF578" s="1">
        <v>439.0552</v>
      </c>
      <c r="AG578" s="1">
        <v>493.9902</v>
      </c>
      <c r="AH578" s="1">
        <v>460.306</v>
      </c>
      <c r="AP578" s="1">
        <v>464.4505</v>
      </c>
      <c r="AQ578" s="1">
        <v>27.70098</v>
      </c>
      <c r="AR578" s="1">
        <v>5.96</v>
      </c>
    </row>
    <row r="579" ht="14.25" customHeight="1">
      <c r="A579" s="1" t="s">
        <v>0</v>
      </c>
      <c r="B579" s="1" t="s">
        <v>45</v>
      </c>
      <c r="C579" s="1" t="s">
        <v>90</v>
      </c>
      <c r="D579" s="1" t="s">
        <v>91</v>
      </c>
      <c r="F579" s="1" t="s">
        <v>4</v>
      </c>
      <c r="G579" s="1" t="s">
        <v>19</v>
      </c>
      <c r="H579" s="1" t="s">
        <v>6</v>
      </c>
      <c r="I579" s="1">
        <v>257.61</v>
      </c>
      <c r="J579" s="1">
        <v>1.0</v>
      </c>
      <c r="K579" s="1" t="s">
        <v>7</v>
      </c>
      <c r="L579" s="1">
        <v>0.109</v>
      </c>
      <c r="M579" s="1">
        <v>0.114</v>
      </c>
      <c r="N579" s="1">
        <v>0.109</v>
      </c>
      <c r="O579" s="1">
        <f t="shared" si="1"/>
        <v>0.1106666667</v>
      </c>
      <c r="V579" s="1">
        <v>0.111</v>
      </c>
      <c r="W579" s="1">
        <v>0.0026</v>
      </c>
      <c r="X579" s="1">
        <v>2.35</v>
      </c>
      <c r="Y579" s="1">
        <v>1.0</v>
      </c>
      <c r="AE579" s="1" t="s">
        <v>8</v>
      </c>
      <c r="AF579" s="1">
        <v>1005.221</v>
      </c>
      <c r="AG579" s="1">
        <v>1048.973</v>
      </c>
      <c r="AH579" s="1">
        <v>1010.123</v>
      </c>
      <c r="AP579" s="1">
        <v>1021.439</v>
      </c>
      <c r="AQ579" s="1">
        <v>23.97117</v>
      </c>
      <c r="AR579" s="1">
        <v>2.35</v>
      </c>
    </row>
    <row r="580" ht="14.25" customHeight="1">
      <c r="A580" s="1" t="s">
        <v>0</v>
      </c>
      <c r="B580" s="1" t="s">
        <v>45</v>
      </c>
      <c r="C580" s="1" t="s">
        <v>90</v>
      </c>
      <c r="D580" s="1" t="s">
        <v>91</v>
      </c>
      <c r="F580" s="1" t="s">
        <v>4</v>
      </c>
      <c r="G580" s="1" t="s">
        <v>20</v>
      </c>
      <c r="H580" s="1" t="s">
        <v>6</v>
      </c>
      <c r="I580" s="1">
        <v>281.615</v>
      </c>
      <c r="J580" s="1">
        <v>1.0</v>
      </c>
      <c r="K580" s="1" t="s">
        <v>7</v>
      </c>
      <c r="L580" s="1">
        <v>-1.31</v>
      </c>
      <c r="M580" s="1">
        <v>-1.31</v>
      </c>
      <c r="N580" s="1">
        <v>-1.28</v>
      </c>
      <c r="O580" s="1">
        <f t="shared" si="1"/>
        <v>-1.3</v>
      </c>
      <c r="V580" s="1">
        <v>-1.3</v>
      </c>
      <c r="W580" s="1">
        <v>0.0183</v>
      </c>
      <c r="X580" s="1">
        <v>1.41</v>
      </c>
      <c r="Y580" s="1">
        <v>1.0</v>
      </c>
      <c r="Z580" s="1" t="s">
        <v>48</v>
      </c>
      <c r="AE580" s="1" t="s">
        <v>8</v>
      </c>
      <c r="AF580" s="1">
        <v>-2120.443</v>
      </c>
      <c r="AG580" s="1">
        <v>-2123.064</v>
      </c>
      <c r="AH580" s="1">
        <v>-2070.551</v>
      </c>
      <c r="AP580" s="1">
        <v>-2104.686</v>
      </c>
      <c r="AQ580" s="1">
        <v>29.59102</v>
      </c>
      <c r="AR580" s="1">
        <v>1.41</v>
      </c>
    </row>
    <row r="581" ht="14.25" customHeight="1">
      <c r="A581" s="1" t="s">
        <v>0</v>
      </c>
      <c r="B581" s="1" t="s">
        <v>45</v>
      </c>
      <c r="C581" s="1" t="s">
        <v>90</v>
      </c>
      <c r="D581" s="1" t="s">
        <v>91</v>
      </c>
      <c r="F581" s="1" t="s">
        <v>4</v>
      </c>
      <c r="G581" s="1" t="s">
        <v>21</v>
      </c>
      <c r="H581" s="1" t="s">
        <v>6</v>
      </c>
      <c r="I581" s="1">
        <v>231.604</v>
      </c>
      <c r="J581" s="1">
        <v>1.0</v>
      </c>
      <c r="K581" s="1" t="s">
        <v>7</v>
      </c>
      <c r="L581" s="1">
        <v>0.001</v>
      </c>
      <c r="M581" s="1">
        <v>7.0E-4</v>
      </c>
      <c r="N581" s="1">
        <v>0.0015</v>
      </c>
      <c r="O581" s="1">
        <f t="shared" si="1"/>
        <v>0.001066666667</v>
      </c>
      <c r="V581" s="1">
        <v>0.0011</v>
      </c>
      <c r="W581" s="1">
        <v>4.0E-4</v>
      </c>
      <c r="X581" s="1">
        <v>37.64</v>
      </c>
      <c r="Y581" s="1">
        <v>1.0</v>
      </c>
      <c r="Z581" s="1" t="s">
        <v>48</v>
      </c>
      <c r="AE581" s="1" t="s">
        <v>8</v>
      </c>
      <c r="AF581" s="1">
        <v>1.128465</v>
      </c>
      <c r="AG581" s="1">
        <v>0.8617225</v>
      </c>
      <c r="AH581" s="1">
        <v>1.781504</v>
      </c>
      <c r="AP581" s="1">
        <v>1.25723</v>
      </c>
      <c r="AQ581" s="1">
        <v>0.4732174</v>
      </c>
      <c r="AR581" s="1">
        <v>37.64</v>
      </c>
    </row>
    <row r="582" ht="14.25" customHeight="1">
      <c r="A582" s="1" t="s">
        <v>0</v>
      </c>
      <c r="B582" s="1" t="s">
        <v>45</v>
      </c>
      <c r="C582" s="1" t="s">
        <v>90</v>
      </c>
      <c r="D582" s="1" t="s">
        <v>91</v>
      </c>
      <c r="F582" s="1" t="s">
        <v>4</v>
      </c>
      <c r="G582" s="1" t="s">
        <v>22</v>
      </c>
      <c r="H582" s="1" t="s">
        <v>6</v>
      </c>
      <c r="I582" s="1">
        <v>220.353</v>
      </c>
      <c r="J582" s="1">
        <v>1.0</v>
      </c>
      <c r="K582" s="1" t="s">
        <v>7</v>
      </c>
      <c r="L582" s="1">
        <v>0.013</v>
      </c>
      <c r="M582" s="1">
        <v>0.0118</v>
      </c>
      <c r="N582" s="1">
        <v>0.0156</v>
      </c>
      <c r="O582" s="1">
        <f t="shared" si="1"/>
        <v>0.01346666667</v>
      </c>
      <c r="V582" s="1">
        <v>0.0135</v>
      </c>
      <c r="W582" s="1">
        <v>0.002</v>
      </c>
      <c r="X582" s="1">
        <v>14.55</v>
      </c>
      <c r="Y582" s="1">
        <v>1.0</v>
      </c>
      <c r="Z582" s="1" t="s">
        <v>48</v>
      </c>
      <c r="AE582" s="1" t="s">
        <v>8</v>
      </c>
      <c r="AF582" s="1">
        <v>3.359704</v>
      </c>
      <c r="AG582" s="1">
        <v>3.03309</v>
      </c>
      <c r="AH582" s="1">
        <v>4.024686</v>
      </c>
      <c r="AP582" s="1">
        <v>3.472493</v>
      </c>
      <c r="AQ582" s="1">
        <v>0.5053284</v>
      </c>
      <c r="AR582" s="1">
        <v>14.55</v>
      </c>
    </row>
    <row r="583" ht="14.25" customHeight="1">
      <c r="A583" s="1" t="s">
        <v>0</v>
      </c>
      <c r="B583" s="1" t="s">
        <v>45</v>
      </c>
      <c r="C583" s="1" t="s">
        <v>90</v>
      </c>
      <c r="D583" s="1" t="s">
        <v>91</v>
      </c>
      <c r="F583" s="1" t="s">
        <v>4</v>
      </c>
      <c r="G583" s="1" t="s">
        <v>23</v>
      </c>
      <c r="H583" s="1" t="s">
        <v>6</v>
      </c>
      <c r="I583" s="1">
        <v>231.147</v>
      </c>
      <c r="J583" s="1">
        <v>1.0</v>
      </c>
      <c r="K583" s="1" t="s">
        <v>7</v>
      </c>
      <c r="L583" s="1">
        <v>-0.0554</v>
      </c>
      <c r="M583" s="1">
        <v>-0.0566</v>
      </c>
      <c r="N583" s="1">
        <v>-0.0571</v>
      </c>
      <c r="O583" s="1">
        <f t="shared" si="1"/>
        <v>-0.05636666667</v>
      </c>
      <c r="V583" s="1">
        <v>-0.0564</v>
      </c>
      <c r="W583" s="1">
        <v>9.0E-4</v>
      </c>
      <c r="X583" s="1">
        <v>1.56</v>
      </c>
      <c r="Y583" s="1">
        <v>1.0</v>
      </c>
      <c r="Z583" s="1" t="s">
        <v>48</v>
      </c>
      <c r="AE583" s="1" t="s">
        <v>8</v>
      </c>
      <c r="AF583" s="1">
        <v>-36.80031</v>
      </c>
      <c r="AG583" s="1">
        <v>-37.57713</v>
      </c>
      <c r="AH583" s="1">
        <v>-37.94246</v>
      </c>
      <c r="AP583" s="1">
        <v>-37.43997</v>
      </c>
      <c r="AQ583" s="1">
        <v>0.5833008</v>
      </c>
      <c r="AR583" s="1">
        <v>1.56</v>
      </c>
    </row>
    <row r="584" ht="14.25" customHeight="1">
      <c r="A584" s="1" t="s">
        <v>0</v>
      </c>
      <c r="B584" s="1" t="s">
        <v>45</v>
      </c>
      <c r="C584" s="1" t="s">
        <v>90</v>
      </c>
      <c r="D584" s="1" t="s">
        <v>91</v>
      </c>
      <c r="F584" s="1" t="s">
        <v>4</v>
      </c>
      <c r="G584" s="1" t="s">
        <v>24</v>
      </c>
      <c r="H584" s="1" t="s">
        <v>6</v>
      </c>
      <c r="I584" s="1">
        <v>203.985</v>
      </c>
      <c r="J584" s="1">
        <v>1.0</v>
      </c>
      <c r="K584" s="1" t="s">
        <v>7</v>
      </c>
      <c r="L584" s="1">
        <v>-0.129</v>
      </c>
      <c r="M584" s="1">
        <v>-0.142</v>
      </c>
      <c r="N584" s="1">
        <v>-0.149</v>
      </c>
      <c r="O584" s="1">
        <f t="shared" si="1"/>
        <v>-0.14</v>
      </c>
      <c r="V584" s="1">
        <v>-0.14</v>
      </c>
      <c r="W584" s="1">
        <v>0.0104</v>
      </c>
      <c r="X584" s="1">
        <v>7.41</v>
      </c>
      <c r="Y584" s="1">
        <v>1.0</v>
      </c>
      <c r="Z584" s="1" t="s">
        <v>48</v>
      </c>
      <c r="AE584" s="1" t="s">
        <v>8</v>
      </c>
      <c r="AF584" s="1">
        <v>-4.170205</v>
      </c>
      <c r="AG584" s="1">
        <v>-4.612658</v>
      </c>
      <c r="AH584" s="1">
        <v>-4.829468</v>
      </c>
      <c r="AP584" s="1">
        <v>-4.537444</v>
      </c>
      <c r="AQ584" s="1">
        <v>0.3360054</v>
      </c>
      <c r="AR584" s="1">
        <v>7.41</v>
      </c>
    </row>
    <row r="585" ht="14.25" customHeight="1">
      <c r="A585" s="1" t="s">
        <v>0</v>
      </c>
      <c r="B585" s="1" t="s">
        <v>45</v>
      </c>
      <c r="C585" s="1" t="s">
        <v>90</v>
      </c>
      <c r="D585" s="1" t="s">
        <v>91</v>
      </c>
      <c r="F585" s="1" t="s">
        <v>4</v>
      </c>
      <c r="G585" s="1" t="s">
        <v>25</v>
      </c>
      <c r="H585" s="1" t="s">
        <v>6</v>
      </c>
      <c r="I585" s="1">
        <v>189.989</v>
      </c>
      <c r="J585" s="1">
        <v>1.0</v>
      </c>
      <c r="K585" s="1" t="s">
        <v>7</v>
      </c>
      <c r="L585" s="1">
        <v>0.008</v>
      </c>
      <c r="M585" s="1">
        <v>0.0195</v>
      </c>
      <c r="N585" s="1">
        <v>0.016</v>
      </c>
      <c r="O585" s="1">
        <f t="shared" si="1"/>
        <v>0.0145</v>
      </c>
      <c r="V585" s="1">
        <v>0.0145</v>
      </c>
      <c r="W585" s="1">
        <v>0.0059</v>
      </c>
      <c r="X585" s="1">
        <v>40.85</v>
      </c>
      <c r="Y585" s="1">
        <v>1.0</v>
      </c>
      <c r="Z585" s="1" t="s">
        <v>48</v>
      </c>
      <c r="AE585" s="1" t="s">
        <v>8</v>
      </c>
      <c r="AF585" s="1">
        <v>0.442162</v>
      </c>
      <c r="AG585" s="1">
        <v>1.08339</v>
      </c>
      <c r="AH585" s="1">
        <v>0.8871909</v>
      </c>
      <c r="AP585" s="1">
        <v>0.8042477</v>
      </c>
      <c r="AQ585" s="1">
        <v>0.3285621</v>
      </c>
      <c r="AR585" s="1">
        <v>40.85</v>
      </c>
    </row>
    <row r="586" ht="14.25" customHeight="1">
      <c r="A586" s="1" t="s">
        <v>0</v>
      </c>
      <c r="B586" s="1" t="s">
        <v>45</v>
      </c>
      <c r="C586" s="1" t="s">
        <v>90</v>
      </c>
      <c r="D586" s="1" t="s">
        <v>91</v>
      </c>
      <c r="F586" s="1" t="s">
        <v>4</v>
      </c>
      <c r="G586" s="1" t="s">
        <v>26</v>
      </c>
      <c r="H586" s="1" t="s">
        <v>6</v>
      </c>
      <c r="I586" s="1">
        <v>351.924</v>
      </c>
      <c r="J586" s="1">
        <v>1.0</v>
      </c>
      <c r="K586" s="1" t="s">
        <v>7</v>
      </c>
      <c r="L586" s="1">
        <v>0.24</v>
      </c>
      <c r="M586" s="1">
        <v>0.273</v>
      </c>
      <c r="N586" s="1">
        <v>0.252</v>
      </c>
      <c r="O586" s="1">
        <f t="shared" si="1"/>
        <v>0.255</v>
      </c>
      <c r="V586" s="1">
        <v>0.255</v>
      </c>
      <c r="W586" s="1">
        <v>0.0167</v>
      </c>
      <c r="X586" s="1">
        <v>6.54</v>
      </c>
      <c r="Y586" s="1">
        <v>1.0</v>
      </c>
      <c r="Z586" s="1" t="s">
        <v>48</v>
      </c>
      <c r="AE586" s="1" t="s">
        <v>8</v>
      </c>
      <c r="AF586" s="1">
        <v>54.12459</v>
      </c>
      <c r="AG586" s="1">
        <v>61.55713</v>
      </c>
      <c r="AH586" s="1">
        <v>56.82155</v>
      </c>
      <c r="AP586" s="1">
        <v>57.50109</v>
      </c>
      <c r="AQ586" s="1">
        <v>3.762579</v>
      </c>
      <c r="AR586" s="1">
        <v>6.54</v>
      </c>
    </row>
    <row r="587" ht="14.25" customHeight="1">
      <c r="A587" s="1" t="s">
        <v>0</v>
      </c>
      <c r="B587" s="1" t="s">
        <v>45</v>
      </c>
      <c r="C587" s="1" t="s">
        <v>90</v>
      </c>
      <c r="D587" s="1" t="s">
        <v>91</v>
      </c>
      <c r="F587" s="1" t="s">
        <v>4</v>
      </c>
      <c r="G587" s="1" t="s">
        <v>27</v>
      </c>
      <c r="H587" s="1" t="s">
        <v>6</v>
      </c>
      <c r="I587" s="1">
        <v>311.071</v>
      </c>
      <c r="J587" s="1">
        <v>1.0</v>
      </c>
      <c r="K587" s="1" t="s">
        <v>7</v>
      </c>
      <c r="L587" s="1">
        <v>0.0227</v>
      </c>
      <c r="M587" s="1">
        <v>0.0223</v>
      </c>
      <c r="N587" s="1">
        <v>0.0225</v>
      </c>
      <c r="O587" s="1">
        <f t="shared" si="1"/>
        <v>0.0225</v>
      </c>
      <c r="V587" s="1">
        <v>0.0225</v>
      </c>
      <c r="W587" s="1">
        <v>2.0E-4</v>
      </c>
      <c r="X587" s="1">
        <v>0.94</v>
      </c>
      <c r="Y587" s="1">
        <v>1.0</v>
      </c>
      <c r="Z587" s="1" t="s">
        <v>48</v>
      </c>
      <c r="AE587" s="1" t="s">
        <v>8</v>
      </c>
      <c r="AF587" s="1">
        <v>95.41599</v>
      </c>
      <c r="AG587" s="1">
        <v>93.64122</v>
      </c>
      <c r="AH587" s="1">
        <v>94.49745</v>
      </c>
      <c r="AP587" s="1">
        <v>94.51822</v>
      </c>
      <c r="AQ587" s="1">
        <v>0.8875669</v>
      </c>
      <c r="AR587" s="1">
        <v>0.94</v>
      </c>
    </row>
    <row r="588" ht="14.25" customHeight="1">
      <c r="A588" s="1" t="s">
        <v>0</v>
      </c>
      <c r="B588" s="1" t="s">
        <v>45</v>
      </c>
      <c r="C588" s="1" t="s">
        <v>90</v>
      </c>
      <c r="D588" s="1" t="s">
        <v>91</v>
      </c>
      <c r="F588" s="1" t="s">
        <v>4</v>
      </c>
      <c r="G588" s="1" t="s">
        <v>28</v>
      </c>
      <c r="H588" s="1" t="s">
        <v>6</v>
      </c>
      <c r="I588" s="1">
        <v>213.856</v>
      </c>
      <c r="J588" s="1">
        <v>1.0</v>
      </c>
      <c r="K588" s="1" t="s">
        <v>7</v>
      </c>
      <c r="L588" s="1">
        <v>0.148</v>
      </c>
      <c r="M588" s="1">
        <v>0.157</v>
      </c>
      <c r="N588" s="1">
        <v>0.154</v>
      </c>
      <c r="O588" s="1">
        <f t="shared" si="1"/>
        <v>0.153</v>
      </c>
      <c r="V588" s="1">
        <v>0.153</v>
      </c>
      <c r="W588" s="1">
        <v>0.0049</v>
      </c>
      <c r="X588" s="1">
        <v>3.2</v>
      </c>
      <c r="Y588" s="1">
        <v>1.0</v>
      </c>
      <c r="AE588" s="1" t="s">
        <v>8</v>
      </c>
      <c r="AF588" s="1">
        <v>332.3793</v>
      </c>
      <c r="AG588" s="1">
        <v>353.9155</v>
      </c>
      <c r="AH588" s="1">
        <v>347.2351</v>
      </c>
      <c r="AP588" s="1">
        <v>344.5099</v>
      </c>
      <c r="AQ588" s="1">
        <v>11.02368</v>
      </c>
      <c r="AR588" s="1">
        <v>3.2</v>
      </c>
    </row>
    <row r="589" ht="14.25" customHeight="1">
      <c r="A589" s="1" t="s">
        <v>0</v>
      </c>
      <c r="B589" s="1" t="s">
        <v>45</v>
      </c>
      <c r="C589" s="1" t="s">
        <v>92</v>
      </c>
      <c r="D589" s="1" t="s">
        <v>93</v>
      </c>
      <c r="F589" s="1" t="s">
        <v>4</v>
      </c>
      <c r="G589" s="1" t="s">
        <v>5</v>
      </c>
      <c r="H589" s="1" t="s">
        <v>6</v>
      </c>
      <c r="I589" s="1">
        <v>328.068</v>
      </c>
      <c r="J589" s="1">
        <v>1.0</v>
      </c>
      <c r="K589" s="1" t="s">
        <v>7</v>
      </c>
      <c r="L589" s="1">
        <v>0.0058</v>
      </c>
      <c r="M589" s="1">
        <v>0.0048</v>
      </c>
      <c r="N589" s="1">
        <v>0.0044</v>
      </c>
      <c r="O589" s="1">
        <f t="shared" si="1"/>
        <v>0.005</v>
      </c>
      <c r="V589" s="1">
        <v>0.005</v>
      </c>
      <c r="W589" s="1">
        <v>7.0E-4</v>
      </c>
      <c r="X589" s="1">
        <v>13.89</v>
      </c>
      <c r="Y589" s="1">
        <v>1.0</v>
      </c>
      <c r="Z589" s="1" t="s">
        <v>48</v>
      </c>
      <c r="AE589" s="1" t="s">
        <v>8</v>
      </c>
      <c r="AF589" s="1">
        <v>10.79791</v>
      </c>
      <c r="AG589" s="1">
        <v>9.082818</v>
      </c>
      <c r="AH589" s="1">
        <v>8.243924</v>
      </c>
      <c r="AP589" s="1">
        <v>9.374882</v>
      </c>
      <c r="AQ589" s="1">
        <v>1.3018</v>
      </c>
      <c r="AR589" s="1">
        <v>13.89</v>
      </c>
    </row>
    <row r="590" ht="14.25" customHeight="1">
      <c r="A590" s="1" t="s">
        <v>0</v>
      </c>
      <c r="B590" s="1" t="s">
        <v>45</v>
      </c>
      <c r="C590" s="1" t="s">
        <v>92</v>
      </c>
      <c r="D590" s="1" t="s">
        <v>93</v>
      </c>
      <c r="F590" s="1" t="s">
        <v>4</v>
      </c>
      <c r="G590" s="1" t="s">
        <v>9</v>
      </c>
      <c r="H590" s="1" t="s">
        <v>6</v>
      </c>
      <c r="I590" s="1">
        <v>394.403</v>
      </c>
      <c r="J590" s="1">
        <v>1.0</v>
      </c>
      <c r="K590" s="1" t="s">
        <v>7</v>
      </c>
      <c r="L590" s="1">
        <v>0.614</v>
      </c>
      <c r="M590" s="1">
        <v>0.574</v>
      </c>
      <c r="N590" s="1">
        <v>0.578</v>
      </c>
      <c r="O590" s="1">
        <f t="shared" si="1"/>
        <v>0.5886666667</v>
      </c>
      <c r="V590" s="1">
        <v>0.589</v>
      </c>
      <c r="W590" s="1">
        <v>0.0217</v>
      </c>
      <c r="X590" s="1">
        <v>3.69</v>
      </c>
      <c r="Y590" s="1">
        <v>1.0</v>
      </c>
      <c r="Z590" s="1" t="s">
        <v>48</v>
      </c>
      <c r="AE590" s="1" t="s">
        <v>8</v>
      </c>
      <c r="AF590" s="1">
        <v>1227.713</v>
      </c>
      <c r="AG590" s="1">
        <v>1149.084</v>
      </c>
      <c r="AH590" s="1">
        <v>1156.313</v>
      </c>
      <c r="AP590" s="1">
        <v>1177.703</v>
      </c>
      <c r="AQ590" s="1">
        <v>43.46064</v>
      </c>
      <c r="AR590" s="1">
        <v>3.69</v>
      </c>
    </row>
    <row r="591" ht="14.25" customHeight="1">
      <c r="A591" s="1" t="s">
        <v>0</v>
      </c>
      <c r="B591" s="1" t="s">
        <v>45</v>
      </c>
      <c r="C591" s="1" t="s">
        <v>92</v>
      </c>
      <c r="D591" s="1" t="s">
        <v>93</v>
      </c>
      <c r="F591" s="1" t="s">
        <v>4</v>
      </c>
      <c r="G591" s="1" t="s">
        <v>10</v>
      </c>
      <c r="H591" s="1" t="s">
        <v>6</v>
      </c>
      <c r="I591" s="1">
        <v>228.812</v>
      </c>
      <c r="J591" s="1">
        <v>1.0</v>
      </c>
      <c r="K591" s="1" t="s">
        <v>7</v>
      </c>
      <c r="L591" s="1">
        <v>0.01</v>
      </c>
      <c r="M591" s="1">
        <v>0.0086</v>
      </c>
      <c r="N591" s="1">
        <v>0.0089</v>
      </c>
      <c r="O591" s="1">
        <f t="shared" si="1"/>
        <v>0.009166666667</v>
      </c>
      <c r="V591" s="1">
        <v>0.0092</v>
      </c>
      <c r="W591" s="1">
        <v>7.0E-4</v>
      </c>
      <c r="X591" s="1">
        <v>7.79</v>
      </c>
      <c r="Y591" s="1">
        <v>1.0</v>
      </c>
      <c r="Z591" s="1" t="s">
        <v>48</v>
      </c>
      <c r="AE591" s="1" t="s">
        <v>8</v>
      </c>
      <c r="AF591" s="1">
        <v>17.85269</v>
      </c>
      <c r="AG591" s="1">
        <v>15.43795</v>
      </c>
      <c r="AH591" s="1">
        <v>15.92391</v>
      </c>
      <c r="AP591" s="1">
        <v>16.40485</v>
      </c>
      <c r="AQ591" s="1">
        <v>1.277188</v>
      </c>
      <c r="AR591" s="1">
        <v>7.79</v>
      </c>
    </row>
    <row r="592" ht="14.25" customHeight="1">
      <c r="A592" s="1" t="s">
        <v>0</v>
      </c>
      <c r="B592" s="1" t="s">
        <v>45</v>
      </c>
      <c r="C592" s="1" t="s">
        <v>92</v>
      </c>
      <c r="D592" s="1" t="s">
        <v>93</v>
      </c>
      <c r="F592" s="1" t="s">
        <v>4</v>
      </c>
      <c r="G592" s="1" t="s">
        <v>11</v>
      </c>
      <c r="H592" s="1" t="s">
        <v>6</v>
      </c>
      <c r="I592" s="1">
        <v>233.527</v>
      </c>
      <c r="J592" s="1">
        <v>1.0</v>
      </c>
      <c r="K592" s="1" t="s">
        <v>7</v>
      </c>
      <c r="L592" s="1">
        <v>0.0568</v>
      </c>
      <c r="M592" s="1">
        <v>0.0545</v>
      </c>
      <c r="N592" s="1">
        <v>0.0448</v>
      </c>
      <c r="O592" s="1">
        <f t="shared" si="1"/>
        <v>0.05203333333</v>
      </c>
      <c r="V592" s="1">
        <v>0.052</v>
      </c>
      <c r="W592" s="1">
        <v>0.0064</v>
      </c>
      <c r="X592" s="1">
        <v>12.22</v>
      </c>
      <c r="Y592" s="1">
        <v>1.0</v>
      </c>
      <c r="Z592" s="1" t="s">
        <v>48</v>
      </c>
      <c r="AE592" s="1" t="s">
        <v>8</v>
      </c>
      <c r="AF592" s="1">
        <v>175.0978</v>
      </c>
      <c r="AG592" s="1">
        <v>167.9206</v>
      </c>
      <c r="AH592" s="1">
        <v>138.1345</v>
      </c>
      <c r="AP592" s="1">
        <v>160.3843</v>
      </c>
      <c r="AQ592" s="1">
        <v>19.60018</v>
      </c>
      <c r="AR592" s="1">
        <v>12.22</v>
      </c>
    </row>
    <row r="593" ht="14.25" customHeight="1">
      <c r="A593" s="1" t="s">
        <v>0</v>
      </c>
      <c r="B593" s="1" t="s">
        <v>45</v>
      </c>
      <c r="C593" s="1" t="s">
        <v>92</v>
      </c>
      <c r="D593" s="1" t="s">
        <v>93</v>
      </c>
      <c r="F593" s="1" t="s">
        <v>4</v>
      </c>
      <c r="G593" s="1" t="s">
        <v>12</v>
      </c>
      <c r="H593" s="1" t="s">
        <v>6</v>
      </c>
      <c r="I593" s="1">
        <v>234.861</v>
      </c>
      <c r="J593" s="1">
        <v>1.0</v>
      </c>
      <c r="K593" s="1" t="s">
        <v>7</v>
      </c>
      <c r="L593" s="1">
        <v>-0.031</v>
      </c>
      <c r="M593" s="1">
        <v>-0.0298</v>
      </c>
      <c r="N593" s="1">
        <v>-0.0261</v>
      </c>
      <c r="O593" s="1">
        <f t="shared" si="1"/>
        <v>-0.02896666667</v>
      </c>
      <c r="V593" s="1">
        <v>-0.029</v>
      </c>
      <c r="W593" s="1">
        <v>0.0025</v>
      </c>
      <c r="X593" s="1">
        <v>8.69</v>
      </c>
      <c r="Y593" s="1">
        <v>1.0</v>
      </c>
      <c r="Z593" s="1" t="s">
        <v>48</v>
      </c>
      <c r="AE593" s="1" t="s">
        <v>8</v>
      </c>
      <c r="AF593" s="1">
        <v>-24.83476</v>
      </c>
      <c r="AG593" s="1">
        <v>-23.87501</v>
      </c>
      <c r="AH593" s="1">
        <v>-20.95926</v>
      </c>
      <c r="AP593" s="1">
        <v>-23.22301</v>
      </c>
      <c r="AQ593" s="1">
        <v>2.018343</v>
      </c>
      <c r="AR593" s="1">
        <v>8.69</v>
      </c>
    </row>
    <row r="594" ht="14.25" customHeight="1">
      <c r="A594" s="1" t="s">
        <v>0</v>
      </c>
      <c r="B594" s="1" t="s">
        <v>45</v>
      </c>
      <c r="C594" s="1" t="s">
        <v>92</v>
      </c>
      <c r="D594" s="1" t="s">
        <v>93</v>
      </c>
      <c r="F594" s="1" t="s">
        <v>4</v>
      </c>
      <c r="G594" s="1" t="s">
        <v>13</v>
      </c>
      <c r="H594" s="1" t="s">
        <v>6</v>
      </c>
      <c r="I594" s="1">
        <v>226.502</v>
      </c>
      <c r="J594" s="1">
        <v>1.0</v>
      </c>
      <c r="K594" s="1" t="s">
        <v>7</v>
      </c>
      <c r="L594" s="1">
        <v>3.0E-4</v>
      </c>
      <c r="M594" s="1">
        <v>0.0</v>
      </c>
      <c r="N594" s="1">
        <v>-2.0E-4</v>
      </c>
      <c r="O594" s="1">
        <f t="shared" si="1"/>
        <v>0.00003333333333</v>
      </c>
      <c r="V594" s="1">
        <v>0.0</v>
      </c>
      <c r="W594" s="1">
        <v>3.0E-4</v>
      </c>
      <c r="X594" s="1">
        <v>633.66</v>
      </c>
      <c r="Y594" s="1">
        <v>1.0</v>
      </c>
      <c r="Z594" s="1" t="s">
        <v>48</v>
      </c>
      <c r="AE594" s="1" t="s">
        <v>8</v>
      </c>
      <c r="AF594" s="1">
        <v>0.6269388</v>
      </c>
      <c r="AG594" s="1">
        <v>0.0914019</v>
      </c>
      <c r="AH594" s="1">
        <v>-0.4608334</v>
      </c>
      <c r="AP594" s="1">
        <v>0.0858358</v>
      </c>
      <c r="AQ594" s="1">
        <v>0.5439074</v>
      </c>
      <c r="AR594" s="1">
        <v>633.66</v>
      </c>
    </row>
    <row r="595" ht="14.25" customHeight="1">
      <c r="A595" s="1" t="s">
        <v>0</v>
      </c>
      <c r="B595" s="1" t="s">
        <v>45</v>
      </c>
      <c r="C595" s="1" t="s">
        <v>92</v>
      </c>
      <c r="D595" s="1" t="s">
        <v>93</v>
      </c>
      <c r="F595" s="1" t="s">
        <v>4</v>
      </c>
      <c r="G595" s="1" t="s">
        <v>14</v>
      </c>
      <c r="H595" s="1" t="s">
        <v>6</v>
      </c>
      <c r="I595" s="1">
        <v>228.616</v>
      </c>
      <c r="J595" s="1">
        <v>1.0</v>
      </c>
      <c r="K595" s="1" t="s">
        <v>7</v>
      </c>
      <c r="L595" s="1">
        <v>0.0071</v>
      </c>
      <c r="M595" s="1">
        <v>0.0058</v>
      </c>
      <c r="N595" s="1">
        <v>0.0035</v>
      </c>
      <c r="O595" s="1">
        <f t="shared" si="1"/>
        <v>0.005466666667</v>
      </c>
      <c r="V595" s="1">
        <v>0.0055</v>
      </c>
      <c r="W595" s="1">
        <v>0.0018</v>
      </c>
      <c r="X595" s="1">
        <v>32.8</v>
      </c>
      <c r="Y595" s="1">
        <v>1.0</v>
      </c>
      <c r="Z595" s="1" t="s">
        <v>48</v>
      </c>
      <c r="AE595" s="1" t="s">
        <v>8</v>
      </c>
      <c r="AF595" s="1">
        <v>6.061541</v>
      </c>
      <c r="AG595" s="1">
        <v>4.989243</v>
      </c>
      <c r="AH595" s="1">
        <v>3.026744</v>
      </c>
      <c r="AP595" s="1">
        <v>4.69251</v>
      </c>
      <c r="AQ595" s="1">
        <v>1.539005</v>
      </c>
      <c r="AR595" s="1">
        <v>32.8</v>
      </c>
    </row>
    <row r="596" ht="14.25" customHeight="1">
      <c r="A596" s="1" t="s">
        <v>0</v>
      </c>
      <c r="B596" s="1" t="s">
        <v>45</v>
      </c>
      <c r="C596" s="1" t="s">
        <v>92</v>
      </c>
      <c r="D596" s="1" t="s">
        <v>93</v>
      </c>
      <c r="F596" s="1" t="s">
        <v>4</v>
      </c>
      <c r="G596" s="1" t="s">
        <v>15</v>
      </c>
      <c r="H596" s="1" t="s">
        <v>6</v>
      </c>
      <c r="I596" s="1">
        <v>267.716</v>
      </c>
      <c r="J596" s="1">
        <v>1.0</v>
      </c>
      <c r="K596" s="1" t="s">
        <v>7</v>
      </c>
      <c r="L596" s="1">
        <v>0.0103</v>
      </c>
      <c r="M596" s="1">
        <v>0.0101</v>
      </c>
      <c r="N596" s="1">
        <v>0.0086</v>
      </c>
      <c r="O596" s="1">
        <f t="shared" si="1"/>
        <v>0.009666666667</v>
      </c>
      <c r="V596" s="1">
        <v>0.0097</v>
      </c>
      <c r="W596" s="1">
        <v>0.001</v>
      </c>
      <c r="X596" s="1">
        <v>9.96</v>
      </c>
      <c r="Y596" s="1">
        <v>1.0</v>
      </c>
      <c r="Z596" s="1" t="s">
        <v>48</v>
      </c>
      <c r="AE596" s="1" t="s">
        <v>8</v>
      </c>
      <c r="AF596" s="1">
        <v>33.18977</v>
      </c>
      <c r="AG596" s="1">
        <v>32.31773</v>
      </c>
      <c r="AH596" s="1">
        <v>27.46324</v>
      </c>
      <c r="AP596" s="1">
        <v>30.99025</v>
      </c>
      <c r="AQ596" s="1">
        <v>3.085441</v>
      </c>
      <c r="AR596" s="1">
        <v>9.96</v>
      </c>
    </row>
    <row r="597" ht="14.25" customHeight="1">
      <c r="A597" s="1" t="s">
        <v>0</v>
      </c>
      <c r="B597" s="1" t="s">
        <v>45</v>
      </c>
      <c r="C597" s="1" t="s">
        <v>92</v>
      </c>
      <c r="D597" s="1" t="s">
        <v>93</v>
      </c>
      <c r="F597" s="1" t="s">
        <v>4</v>
      </c>
      <c r="G597" s="1" t="s">
        <v>16</v>
      </c>
      <c r="H597" s="1" t="s">
        <v>6</v>
      </c>
      <c r="I597" s="1">
        <v>324.754</v>
      </c>
      <c r="J597" s="1">
        <v>1.0</v>
      </c>
      <c r="K597" s="1" t="s">
        <v>7</v>
      </c>
      <c r="L597" s="1">
        <v>0.026</v>
      </c>
      <c r="M597" s="1">
        <v>0.025</v>
      </c>
      <c r="N597" s="1">
        <v>0.0253</v>
      </c>
      <c r="O597" s="1">
        <f t="shared" si="1"/>
        <v>0.02543333333</v>
      </c>
      <c r="V597" s="1">
        <v>0.0255</v>
      </c>
      <c r="W597" s="1">
        <v>5.0E-4</v>
      </c>
      <c r="X597" s="1">
        <v>1.9</v>
      </c>
      <c r="Y597" s="1">
        <v>1.0</v>
      </c>
      <c r="Z597" s="1" t="s">
        <v>48</v>
      </c>
      <c r="AE597" s="1" t="s">
        <v>8</v>
      </c>
      <c r="AF597" s="1">
        <v>89.25027</v>
      </c>
      <c r="AG597" s="1">
        <v>85.99224</v>
      </c>
      <c r="AH597" s="1">
        <v>87.03201</v>
      </c>
      <c r="AP597" s="1">
        <v>87.42484</v>
      </c>
      <c r="AQ597" s="1">
        <v>1.664159</v>
      </c>
      <c r="AR597" s="1">
        <v>1.9</v>
      </c>
    </row>
    <row r="598" ht="14.25" customHeight="1">
      <c r="A598" s="1" t="s">
        <v>0</v>
      </c>
      <c r="B598" s="1" t="s">
        <v>45</v>
      </c>
      <c r="C598" s="1" t="s">
        <v>92</v>
      </c>
      <c r="D598" s="1" t="s">
        <v>93</v>
      </c>
      <c r="F598" s="1" t="s">
        <v>4</v>
      </c>
      <c r="G598" s="1" t="s">
        <v>17</v>
      </c>
      <c r="H598" s="1" t="s">
        <v>6</v>
      </c>
      <c r="I598" s="1">
        <v>234.349</v>
      </c>
      <c r="J598" s="1">
        <v>1.0</v>
      </c>
      <c r="K598" s="1" t="s">
        <v>7</v>
      </c>
      <c r="L598" s="1">
        <v>3.43</v>
      </c>
      <c r="M598" s="1">
        <v>2.96</v>
      </c>
      <c r="N598" s="1">
        <v>2.8</v>
      </c>
      <c r="O598" s="1">
        <f t="shared" si="1"/>
        <v>3.063333333</v>
      </c>
      <c r="V598" s="1">
        <v>3.06</v>
      </c>
      <c r="W598" s="1">
        <v>0.324</v>
      </c>
      <c r="X598" s="1">
        <v>10.57</v>
      </c>
      <c r="Y598" s="1">
        <v>1.0</v>
      </c>
      <c r="AE598" s="1" t="s">
        <v>8</v>
      </c>
      <c r="AF598" s="1">
        <v>4659.978</v>
      </c>
      <c r="AG598" s="1">
        <v>4029.216</v>
      </c>
      <c r="AH598" s="1">
        <v>3811.98</v>
      </c>
      <c r="AP598" s="1">
        <v>4167.058</v>
      </c>
      <c r="AQ598" s="1">
        <v>440.4833</v>
      </c>
      <c r="AR598" s="1">
        <v>10.57</v>
      </c>
    </row>
    <row r="599" ht="14.25" customHeight="1">
      <c r="A599" s="1" t="s">
        <v>0</v>
      </c>
      <c r="B599" s="1" t="s">
        <v>45</v>
      </c>
      <c r="C599" s="1" t="s">
        <v>92</v>
      </c>
      <c r="D599" s="1" t="s">
        <v>93</v>
      </c>
      <c r="F599" s="1" t="s">
        <v>4</v>
      </c>
      <c r="G599" s="1" t="s">
        <v>18</v>
      </c>
      <c r="H599" s="1" t="s">
        <v>6</v>
      </c>
      <c r="I599" s="1">
        <v>769.896</v>
      </c>
      <c r="J599" s="1">
        <v>1.0</v>
      </c>
      <c r="K599" s="1" t="s">
        <v>7</v>
      </c>
      <c r="L599" s="1">
        <v>0.427</v>
      </c>
      <c r="M599" s="1">
        <v>0.387</v>
      </c>
      <c r="N599" s="1">
        <v>0.393</v>
      </c>
      <c r="O599" s="1">
        <f t="shared" si="1"/>
        <v>0.4023333333</v>
      </c>
      <c r="V599" s="1">
        <v>0.403</v>
      </c>
      <c r="W599" s="1">
        <v>0.0217</v>
      </c>
      <c r="X599" s="1">
        <v>5.39</v>
      </c>
      <c r="Y599" s="1">
        <v>1.0</v>
      </c>
      <c r="AE599" s="1" t="s">
        <v>8</v>
      </c>
      <c r="AF599" s="1">
        <v>366.1874</v>
      </c>
      <c r="AG599" s="1">
        <v>331.6653</v>
      </c>
      <c r="AH599" s="1">
        <v>336.9209</v>
      </c>
      <c r="AP599" s="1">
        <v>344.9245</v>
      </c>
      <c r="AQ599" s="1">
        <v>18.60076</v>
      </c>
      <c r="AR599" s="1">
        <v>5.39</v>
      </c>
    </row>
    <row r="600" ht="14.25" customHeight="1">
      <c r="A600" s="1" t="s">
        <v>0</v>
      </c>
      <c r="B600" s="1" t="s">
        <v>45</v>
      </c>
      <c r="C600" s="1" t="s">
        <v>92</v>
      </c>
      <c r="D600" s="1" t="s">
        <v>93</v>
      </c>
      <c r="F600" s="1" t="s">
        <v>4</v>
      </c>
      <c r="G600" s="1" t="s">
        <v>19</v>
      </c>
      <c r="H600" s="1" t="s">
        <v>6</v>
      </c>
      <c r="I600" s="1">
        <v>257.61</v>
      </c>
      <c r="J600" s="1">
        <v>1.0</v>
      </c>
      <c r="K600" s="1" t="s">
        <v>7</v>
      </c>
      <c r="L600" s="1">
        <v>0.103</v>
      </c>
      <c r="M600" s="1">
        <v>0.101</v>
      </c>
      <c r="N600" s="1">
        <v>0.0866</v>
      </c>
      <c r="O600" s="1">
        <f t="shared" si="1"/>
        <v>0.09686666667</v>
      </c>
      <c r="V600" s="1">
        <v>0.097</v>
      </c>
      <c r="W600" s="1">
        <v>0.0091</v>
      </c>
      <c r="X600" s="1">
        <v>9.36</v>
      </c>
      <c r="Y600" s="1">
        <v>1.0</v>
      </c>
      <c r="AE600" s="1" t="s">
        <v>8</v>
      </c>
      <c r="AF600" s="1">
        <v>952.1499</v>
      </c>
      <c r="AG600" s="1">
        <v>933.6501</v>
      </c>
      <c r="AH600" s="1">
        <v>798.7848</v>
      </c>
      <c r="AP600" s="1">
        <v>894.8616</v>
      </c>
      <c r="AQ600" s="1">
        <v>83.71751</v>
      </c>
      <c r="AR600" s="1">
        <v>9.36</v>
      </c>
    </row>
    <row r="601" ht="14.25" customHeight="1">
      <c r="A601" s="1" t="s">
        <v>0</v>
      </c>
      <c r="B601" s="1" t="s">
        <v>45</v>
      </c>
      <c r="C601" s="1" t="s">
        <v>92</v>
      </c>
      <c r="D601" s="1" t="s">
        <v>93</v>
      </c>
      <c r="F601" s="1" t="s">
        <v>4</v>
      </c>
      <c r="G601" s="1" t="s">
        <v>20</v>
      </c>
      <c r="H601" s="1" t="s">
        <v>6</v>
      </c>
      <c r="I601" s="1">
        <v>281.615</v>
      </c>
      <c r="J601" s="1">
        <v>1.0</v>
      </c>
      <c r="K601" s="1" t="s">
        <v>7</v>
      </c>
      <c r="L601" s="1">
        <v>-1.24</v>
      </c>
      <c r="M601" s="1">
        <v>-1.17</v>
      </c>
      <c r="N601" s="1">
        <v>-1.15</v>
      </c>
      <c r="O601" s="1">
        <f t="shared" si="1"/>
        <v>-1.186666667</v>
      </c>
      <c r="V601" s="1">
        <v>-1.19</v>
      </c>
      <c r="W601" s="1">
        <v>0.0492</v>
      </c>
      <c r="X601" s="1">
        <v>4.14</v>
      </c>
      <c r="Y601" s="1">
        <v>1.0</v>
      </c>
      <c r="Z601" s="1" t="s">
        <v>48</v>
      </c>
      <c r="AE601" s="1" t="s">
        <v>8</v>
      </c>
      <c r="AF601" s="1">
        <v>-2013.028</v>
      </c>
      <c r="AG601" s="1">
        <v>-1901.46</v>
      </c>
      <c r="AH601" s="1">
        <v>-1858.672</v>
      </c>
      <c r="AP601" s="1">
        <v>-1924.386</v>
      </c>
      <c r="AQ601" s="1">
        <v>79.69115</v>
      </c>
      <c r="AR601" s="1">
        <v>4.14</v>
      </c>
    </row>
    <row r="602" ht="14.25" customHeight="1">
      <c r="A602" s="1" t="s">
        <v>0</v>
      </c>
      <c r="B602" s="1" t="s">
        <v>45</v>
      </c>
      <c r="C602" s="1" t="s">
        <v>92</v>
      </c>
      <c r="D602" s="1" t="s">
        <v>93</v>
      </c>
      <c r="F602" s="1" t="s">
        <v>4</v>
      </c>
      <c r="G602" s="1" t="s">
        <v>21</v>
      </c>
      <c r="H602" s="1" t="s">
        <v>6</v>
      </c>
      <c r="I602" s="1">
        <v>231.604</v>
      </c>
      <c r="J602" s="1">
        <v>1.0</v>
      </c>
      <c r="K602" s="1" t="s">
        <v>7</v>
      </c>
      <c r="L602" s="1">
        <v>-0.0011</v>
      </c>
      <c r="M602" s="1">
        <v>-0.001</v>
      </c>
      <c r="N602" s="1">
        <v>-0.0014</v>
      </c>
      <c r="O602" s="1">
        <f t="shared" si="1"/>
        <v>-0.001166666667</v>
      </c>
      <c r="V602" s="1">
        <v>-0.0012</v>
      </c>
      <c r="W602" s="1">
        <v>2.0E-4</v>
      </c>
      <c r="X602" s="1">
        <v>19.95</v>
      </c>
      <c r="Y602" s="1">
        <v>1.0</v>
      </c>
      <c r="Z602" s="1" t="s">
        <v>48</v>
      </c>
      <c r="AE602" s="1" t="s">
        <v>8</v>
      </c>
      <c r="AF602" s="1">
        <v>-1.227783</v>
      </c>
      <c r="AG602" s="1">
        <v>-1.151508</v>
      </c>
      <c r="AH602" s="1">
        <v>-1.649001</v>
      </c>
      <c r="AP602" s="1">
        <v>-1.342764</v>
      </c>
      <c r="AQ602" s="1">
        <v>0.267937</v>
      </c>
      <c r="AR602" s="1">
        <v>19.95</v>
      </c>
    </row>
    <row r="603" ht="14.25" customHeight="1">
      <c r="A603" s="1" t="s">
        <v>0</v>
      </c>
      <c r="B603" s="1" t="s">
        <v>45</v>
      </c>
      <c r="C603" s="1" t="s">
        <v>92</v>
      </c>
      <c r="D603" s="1" t="s">
        <v>93</v>
      </c>
      <c r="F603" s="1" t="s">
        <v>4</v>
      </c>
      <c r="G603" s="1" t="s">
        <v>22</v>
      </c>
      <c r="H603" s="1" t="s">
        <v>6</v>
      </c>
      <c r="I603" s="1">
        <v>220.353</v>
      </c>
      <c r="J603" s="1">
        <v>1.0</v>
      </c>
      <c r="K603" s="1" t="s">
        <v>7</v>
      </c>
      <c r="L603" s="1">
        <v>0.0096</v>
      </c>
      <c r="M603" s="1">
        <v>0.0084</v>
      </c>
      <c r="N603" s="1">
        <v>0.0166</v>
      </c>
      <c r="O603" s="1">
        <f t="shared" si="1"/>
        <v>0.01153333333</v>
      </c>
      <c r="V603" s="1">
        <v>0.0115</v>
      </c>
      <c r="W603" s="1">
        <v>0.0044</v>
      </c>
      <c r="X603" s="1">
        <v>38.16</v>
      </c>
      <c r="Y603" s="1">
        <v>1.0</v>
      </c>
      <c r="Z603" s="1" t="s">
        <v>48</v>
      </c>
      <c r="AE603" s="1" t="s">
        <v>8</v>
      </c>
      <c r="AF603" s="1">
        <v>2.477487</v>
      </c>
      <c r="AG603" s="1">
        <v>2.178659</v>
      </c>
      <c r="AH603" s="1">
        <v>4.279564</v>
      </c>
      <c r="AP603" s="1">
        <v>2.97857</v>
      </c>
      <c r="AQ603" s="1">
        <v>1.136558</v>
      </c>
      <c r="AR603" s="1">
        <v>38.16</v>
      </c>
    </row>
    <row r="604" ht="14.25" customHeight="1">
      <c r="A604" s="1" t="s">
        <v>0</v>
      </c>
      <c r="B604" s="1" t="s">
        <v>45</v>
      </c>
      <c r="C604" s="1" t="s">
        <v>92</v>
      </c>
      <c r="D604" s="1" t="s">
        <v>93</v>
      </c>
      <c r="F604" s="1" t="s">
        <v>4</v>
      </c>
      <c r="G604" s="1" t="s">
        <v>23</v>
      </c>
      <c r="H604" s="1" t="s">
        <v>6</v>
      </c>
      <c r="I604" s="1">
        <v>231.147</v>
      </c>
      <c r="J604" s="1">
        <v>1.0</v>
      </c>
      <c r="K604" s="1" t="s">
        <v>7</v>
      </c>
      <c r="L604" s="1">
        <v>-0.0539</v>
      </c>
      <c r="M604" s="1">
        <v>-0.0538</v>
      </c>
      <c r="N604" s="1">
        <v>-0.0523</v>
      </c>
      <c r="O604" s="1">
        <f t="shared" si="1"/>
        <v>-0.05333333333</v>
      </c>
      <c r="V604" s="1">
        <v>-0.0533</v>
      </c>
      <c r="W604" s="1">
        <v>9.0E-4</v>
      </c>
      <c r="X604" s="1">
        <v>1.63</v>
      </c>
      <c r="Y604" s="1">
        <v>1.0</v>
      </c>
      <c r="Z604" s="1" t="s">
        <v>48</v>
      </c>
      <c r="AE604" s="1" t="s">
        <v>8</v>
      </c>
      <c r="AF604" s="1">
        <v>-35.81689</v>
      </c>
      <c r="AG604" s="1">
        <v>-35.71095</v>
      </c>
      <c r="AH604" s="1">
        <v>-34.77061</v>
      </c>
      <c r="AP604" s="1">
        <v>-35.43282</v>
      </c>
      <c r="AQ604" s="1">
        <v>0.5759319</v>
      </c>
      <c r="AR604" s="1">
        <v>1.63</v>
      </c>
    </row>
    <row r="605" ht="14.25" customHeight="1">
      <c r="A605" s="1" t="s">
        <v>0</v>
      </c>
      <c r="B605" s="1" t="s">
        <v>45</v>
      </c>
      <c r="C605" s="1" t="s">
        <v>92</v>
      </c>
      <c r="D605" s="1" t="s">
        <v>93</v>
      </c>
      <c r="F605" s="1" t="s">
        <v>4</v>
      </c>
      <c r="G605" s="1" t="s">
        <v>24</v>
      </c>
      <c r="H605" s="1" t="s">
        <v>6</v>
      </c>
      <c r="I605" s="1">
        <v>203.985</v>
      </c>
      <c r="J605" s="1">
        <v>1.0</v>
      </c>
      <c r="K605" s="1" t="s">
        <v>7</v>
      </c>
      <c r="L605" s="1">
        <v>-0.136</v>
      </c>
      <c r="M605" s="1">
        <v>-0.13</v>
      </c>
      <c r="N605" s="1">
        <v>-0.194</v>
      </c>
      <c r="O605" s="1">
        <f t="shared" si="1"/>
        <v>-0.1533333333</v>
      </c>
      <c r="V605" s="1">
        <v>-0.154</v>
      </c>
      <c r="W605" s="1">
        <v>0.0353</v>
      </c>
      <c r="X605" s="1">
        <v>22.96</v>
      </c>
      <c r="Y605" s="1">
        <v>1.0</v>
      </c>
      <c r="Z605" s="1" t="s">
        <v>48</v>
      </c>
      <c r="AE605" s="1" t="s">
        <v>8</v>
      </c>
      <c r="AF605" s="1">
        <v>-4.42109</v>
      </c>
      <c r="AG605" s="1">
        <v>-4.224736</v>
      </c>
      <c r="AH605" s="1">
        <v>-6.296295</v>
      </c>
      <c r="AP605" s="1">
        <v>-4.980707</v>
      </c>
      <c r="AQ605" s="1">
        <v>1.143555</v>
      </c>
      <c r="AR605" s="1">
        <v>22.96</v>
      </c>
    </row>
    <row r="606" ht="14.25" customHeight="1">
      <c r="A606" s="1" t="s">
        <v>0</v>
      </c>
      <c r="B606" s="1" t="s">
        <v>45</v>
      </c>
      <c r="C606" s="1" t="s">
        <v>92</v>
      </c>
      <c r="D606" s="1" t="s">
        <v>93</v>
      </c>
      <c r="F606" s="1" t="s">
        <v>4</v>
      </c>
      <c r="G606" s="1" t="s">
        <v>25</v>
      </c>
      <c r="H606" s="1" t="s">
        <v>6</v>
      </c>
      <c r="I606" s="1">
        <v>189.989</v>
      </c>
      <c r="J606" s="1">
        <v>1.0</v>
      </c>
      <c r="K606" s="1" t="s">
        <v>7</v>
      </c>
      <c r="L606" s="1">
        <v>0.0201</v>
      </c>
      <c r="M606" s="1">
        <v>0.0096</v>
      </c>
      <c r="N606" s="1">
        <v>0.0175</v>
      </c>
      <c r="O606" s="1">
        <f t="shared" si="1"/>
        <v>0.01573333333</v>
      </c>
      <c r="V606" s="1">
        <v>0.0157</v>
      </c>
      <c r="W606" s="1">
        <v>0.0054</v>
      </c>
      <c r="X606" s="1">
        <v>34.6</v>
      </c>
      <c r="Y606" s="1">
        <v>1.0</v>
      </c>
      <c r="Z606" s="1" t="s">
        <v>48</v>
      </c>
      <c r="AE606" s="1" t="s">
        <v>8</v>
      </c>
      <c r="AF606" s="1">
        <v>1.119013</v>
      </c>
      <c r="AG606" s="1">
        <v>0.5362459</v>
      </c>
      <c r="AH606" s="1">
        <v>0.9703782</v>
      </c>
      <c r="AP606" s="1">
        <v>0.8752124</v>
      </c>
      <c r="AQ606" s="1">
        <v>0.3028148</v>
      </c>
      <c r="AR606" s="1">
        <v>34.6</v>
      </c>
    </row>
    <row r="607" ht="14.25" customHeight="1">
      <c r="A607" s="1" t="s">
        <v>0</v>
      </c>
      <c r="B607" s="1" t="s">
        <v>45</v>
      </c>
      <c r="C607" s="1" t="s">
        <v>92</v>
      </c>
      <c r="D607" s="1" t="s">
        <v>93</v>
      </c>
      <c r="F607" s="1" t="s">
        <v>4</v>
      </c>
      <c r="G607" s="1" t="s">
        <v>26</v>
      </c>
      <c r="H607" s="1" t="s">
        <v>6</v>
      </c>
      <c r="I607" s="1">
        <v>351.924</v>
      </c>
      <c r="J607" s="1">
        <v>1.0</v>
      </c>
      <c r="K607" s="1" t="s">
        <v>7</v>
      </c>
      <c r="L607" s="1">
        <v>0.242</v>
      </c>
      <c r="M607" s="1">
        <v>0.233</v>
      </c>
      <c r="N607" s="1">
        <v>0.22</v>
      </c>
      <c r="O607" s="1">
        <f t="shared" si="1"/>
        <v>0.2316666667</v>
      </c>
      <c r="V607" s="1">
        <v>0.232</v>
      </c>
      <c r="W607" s="1">
        <v>0.0112</v>
      </c>
      <c r="X607" s="1">
        <v>4.83</v>
      </c>
      <c r="Y607" s="1">
        <v>1.0</v>
      </c>
      <c r="Z607" s="1" t="s">
        <v>48</v>
      </c>
      <c r="AE607" s="1" t="s">
        <v>8</v>
      </c>
      <c r="AF607" s="1">
        <v>54.52898</v>
      </c>
      <c r="AG607" s="1">
        <v>52.58104</v>
      </c>
      <c r="AH607" s="1">
        <v>49.52194</v>
      </c>
      <c r="AP607" s="1">
        <v>52.21065</v>
      </c>
      <c r="AQ607" s="1">
        <v>2.523987</v>
      </c>
      <c r="AR607" s="1">
        <v>4.83</v>
      </c>
    </row>
    <row r="608" ht="14.25" customHeight="1">
      <c r="A608" s="1" t="s">
        <v>0</v>
      </c>
      <c r="B608" s="1" t="s">
        <v>45</v>
      </c>
      <c r="C608" s="1" t="s">
        <v>92</v>
      </c>
      <c r="D608" s="1" t="s">
        <v>93</v>
      </c>
      <c r="F608" s="1" t="s">
        <v>4</v>
      </c>
      <c r="G608" s="1" t="s">
        <v>27</v>
      </c>
      <c r="H608" s="1" t="s">
        <v>6</v>
      </c>
      <c r="I608" s="1">
        <v>311.071</v>
      </c>
      <c r="J608" s="1">
        <v>1.0</v>
      </c>
      <c r="K608" s="1" t="s">
        <v>7</v>
      </c>
      <c r="L608" s="1">
        <v>0.0214</v>
      </c>
      <c r="M608" s="1">
        <v>0.021</v>
      </c>
      <c r="N608" s="1">
        <v>0.0195</v>
      </c>
      <c r="O608" s="1">
        <f t="shared" si="1"/>
        <v>0.02063333333</v>
      </c>
      <c r="V608" s="1">
        <v>0.0206</v>
      </c>
      <c r="W608" s="1">
        <v>0.001</v>
      </c>
      <c r="X608" s="1">
        <v>4.89</v>
      </c>
      <c r="Y608" s="1">
        <v>1.0</v>
      </c>
      <c r="Z608" s="1" t="s">
        <v>48</v>
      </c>
      <c r="AE608" s="1" t="s">
        <v>8</v>
      </c>
      <c r="AF608" s="1">
        <v>89.64415</v>
      </c>
      <c r="AG608" s="1">
        <v>87.92607</v>
      </c>
      <c r="AH608" s="1">
        <v>81.62178</v>
      </c>
      <c r="AP608" s="1">
        <v>86.39734</v>
      </c>
      <c r="AQ608" s="1">
        <v>4.224025</v>
      </c>
      <c r="AR608" s="1">
        <v>4.89</v>
      </c>
    </row>
    <row r="609" ht="14.25" customHeight="1">
      <c r="A609" s="1" t="s">
        <v>0</v>
      </c>
      <c r="B609" s="1" t="s">
        <v>45</v>
      </c>
      <c r="C609" s="1" t="s">
        <v>92</v>
      </c>
      <c r="D609" s="1" t="s">
        <v>93</v>
      </c>
      <c r="F609" s="1" t="s">
        <v>4</v>
      </c>
      <c r="G609" s="1" t="s">
        <v>28</v>
      </c>
      <c r="H609" s="1" t="s">
        <v>6</v>
      </c>
      <c r="I609" s="1">
        <v>213.856</v>
      </c>
      <c r="J609" s="1">
        <v>1.0</v>
      </c>
      <c r="K609" s="1" t="s">
        <v>7</v>
      </c>
      <c r="L609" s="1">
        <v>0.2</v>
      </c>
      <c r="M609" s="1">
        <v>0.199</v>
      </c>
      <c r="N609" s="1">
        <v>0.192</v>
      </c>
      <c r="O609" s="1">
        <f t="shared" si="1"/>
        <v>0.197</v>
      </c>
      <c r="V609" s="1">
        <v>0.197</v>
      </c>
      <c r="W609" s="1">
        <v>0.0043</v>
      </c>
      <c r="X609" s="1">
        <v>2.18</v>
      </c>
      <c r="Y609" s="1">
        <v>1.0</v>
      </c>
      <c r="AE609" s="1" t="s">
        <v>8</v>
      </c>
      <c r="AF609" s="1">
        <v>450.6525</v>
      </c>
      <c r="AG609" s="1">
        <v>447.3735</v>
      </c>
      <c r="AH609" s="1">
        <v>432.5409</v>
      </c>
      <c r="AP609" s="1">
        <v>443.5223</v>
      </c>
      <c r="AQ609" s="1">
        <v>9.65042</v>
      </c>
      <c r="AR609" s="1">
        <v>2.18</v>
      </c>
    </row>
    <row r="610" ht="14.25" customHeight="1">
      <c r="A610" s="1" t="s">
        <v>0</v>
      </c>
      <c r="B610" s="1" t="s">
        <v>45</v>
      </c>
      <c r="C610" s="1" t="s">
        <v>94</v>
      </c>
      <c r="D610" s="1" t="s">
        <v>95</v>
      </c>
      <c r="F610" s="1" t="s">
        <v>4</v>
      </c>
      <c r="G610" s="1" t="s">
        <v>5</v>
      </c>
      <c r="H610" s="1" t="s">
        <v>6</v>
      </c>
      <c r="I610" s="1">
        <v>328.068</v>
      </c>
      <c r="J610" s="1">
        <v>1.0</v>
      </c>
      <c r="K610" s="1" t="s">
        <v>7</v>
      </c>
      <c r="L610" s="1">
        <v>0.002</v>
      </c>
      <c r="M610" s="1">
        <v>0.0013</v>
      </c>
      <c r="N610" s="1">
        <v>0.0013</v>
      </c>
      <c r="O610" s="1">
        <f t="shared" si="1"/>
        <v>0.001533333333</v>
      </c>
      <c r="V610" s="1">
        <v>0.0016</v>
      </c>
      <c r="W610" s="1">
        <v>4.0E-4</v>
      </c>
      <c r="X610" s="1">
        <v>24.39</v>
      </c>
      <c r="Y610" s="1">
        <v>1.0</v>
      </c>
      <c r="Z610" s="1" t="s">
        <v>48</v>
      </c>
      <c r="AE610" s="1" t="s">
        <v>8</v>
      </c>
      <c r="AF610" s="1">
        <v>3.725376</v>
      </c>
      <c r="AG610" s="1">
        <v>2.500129</v>
      </c>
      <c r="AH610" s="1">
        <v>2.495022</v>
      </c>
      <c r="AP610" s="1">
        <v>2.906842</v>
      </c>
      <c r="AQ610" s="1">
        <v>0.7088753</v>
      </c>
      <c r="AR610" s="1">
        <v>24.39</v>
      </c>
    </row>
    <row r="611" ht="14.25" customHeight="1">
      <c r="A611" s="1" t="s">
        <v>0</v>
      </c>
      <c r="B611" s="1" t="s">
        <v>45</v>
      </c>
      <c r="C611" s="1" t="s">
        <v>94</v>
      </c>
      <c r="D611" s="1" t="s">
        <v>95</v>
      </c>
      <c r="F611" s="1" t="s">
        <v>4</v>
      </c>
      <c r="G611" s="1" t="s">
        <v>9</v>
      </c>
      <c r="H611" s="1" t="s">
        <v>6</v>
      </c>
      <c r="I611" s="1">
        <v>394.403</v>
      </c>
      <c r="J611" s="1">
        <v>1.0</v>
      </c>
      <c r="K611" s="1" t="s">
        <v>7</v>
      </c>
      <c r="L611" s="1">
        <v>-0.0075</v>
      </c>
      <c r="M611" s="1">
        <v>0.0025</v>
      </c>
      <c r="N611" s="1">
        <v>0.0069</v>
      </c>
      <c r="O611" s="1">
        <f t="shared" si="1"/>
        <v>0.0006333333333</v>
      </c>
      <c r="V611" s="1">
        <v>7.0E-4</v>
      </c>
      <c r="W611" s="1">
        <v>0.0074</v>
      </c>
      <c r="X611" s="1">
        <v>1122.09</v>
      </c>
      <c r="Y611" s="1">
        <v>1.0</v>
      </c>
      <c r="Z611" s="1" t="s">
        <v>48</v>
      </c>
      <c r="AE611" s="1" t="s">
        <v>8</v>
      </c>
      <c r="AF611" s="1">
        <v>-14.99023</v>
      </c>
      <c r="AG611" s="1">
        <v>5.070239</v>
      </c>
      <c r="AH611" s="1">
        <v>13.87529</v>
      </c>
      <c r="AP611" s="1">
        <v>1.318433</v>
      </c>
      <c r="AQ611" s="1">
        <v>14.79398</v>
      </c>
      <c r="AR611" s="1">
        <v>1122.09</v>
      </c>
    </row>
    <row r="612" ht="14.25" customHeight="1">
      <c r="A612" s="1" t="s">
        <v>0</v>
      </c>
      <c r="B612" s="1" t="s">
        <v>45</v>
      </c>
      <c r="C612" s="1" t="s">
        <v>94</v>
      </c>
      <c r="D612" s="1" t="s">
        <v>95</v>
      </c>
      <c r="F612" s="1" t="s">
        <v>4</v>
      </c>
      <c r="G612" s="1" t="s">
        <v>10</v>
      </c>
      <c r="H612" s="1" t="s">
        <v>6</v>
      </c>
      <c r="I612" s="1">
        <v>228.812</v>
      </c>
      <c r="J612" s="1">
        <v>1.0</v>
      </c>
      <c r="K612" s="1" t="s">
        <v>7</v>
      </c>
      <c r="L612" s="1">
        <v>0.0021</v>
      </c>
      <c r="M612" s="1">
        <v>0.002</v>
      </c>
      <c r="N612" s="1">
        <v>0.0019</v>
      </c>
      <c r="O612" s="1">
        <f t="shared" si="1"/>
        <v>0.002</v>
      </c>
      <c r="V612" s="1">
        <v>0.002</v>
      </c>
      <c r="W612" s="1">
        <v>1.0E-4</v>
      </c>
      <c r="X612" s="1">
        <v>6.75</v>
      </c>
      <c r="Y612" s="1">
        <v>1.0</v>
      </c>
      <c r="Z612" s="1" t="s">
        <v>48</v>
      </c>
      <c r="AE612" s="1" t="s">
        <v>8</v>
      </c>
      <c r="AF612" s="1">
        <v>3.793073</v>
      </c>
      <c r="AG612" s="1">
        <v>3.574052</v>
      </c>
      <c r="AH612" s="1">
        <v>3.312811</v>
      </c>
      <c r="AP612" s="1">
        <v>3.559979</v>
      </c>
      <c r="AQ612" s="1">
        <v>0.2404397</v>
      </c>
      <c r="AR612" s="1">
        <v>6.75</v>
      </c>
    </row>
    <row r="613" ht="14.25" customHeight="1">
      <c r="A613" s="1" t="s">
        <v>0</v>
      </c>
      <c r="B613" s="1" t="s">
        <v>45</v>
      </c>
      <c r="C613" s="1" t="s">
        <v>94</v>
      </c>
      <c r="D613" s="1" t="s">
        <v>95</v>
      </c>
      <c r="F613" s="1" t="s">
        <v>4</v>
      </c>
      <c r="G613" s="1" t="s">
        <v>11</v>
      </c>
      <c r="H613" s="1" t="s">
        <v>6</v>
      </c>
      <c r="I613" s="1">
        <v>233.527</v>
      </c>
      <c r="J613" s="1">
        <v>1.0</v>
      </c>
      <c r="K613" s="1" t="s">
        <v>7</v>
      </c>
      <c r="L613" s="1">
        <v>-7.0E-4</v>
      </c>
      <c r="M613" s="1">
        <v>-7.0E-4</v>
      </c>
      <c r="N613" s="1">
        <v>-5.0E-4</v>
      </c>
      <c r="O613" s="1">
        <f t="shared" si="1"/>
        <v>-0.0006333333333</v>
      </c>
      <c r="V613" s="1">
        <v>-6.0E-4</v>
      </c>
      <c r="W613" s="1">
        <v>1.0E-4</v>
      </c>
      <c r="X613" s="1">
        <v>20.87</v>
      </c>
      <c r="Y613" s="1">
        <v>1.0</v>
      </c>
      <c r="Z613" s="1" t="s">
        <v>48</v>
      </c>
      <c r="AE613" s="1" t="s">
        <v>8</v>
      </c>
      <c r="AF613" s="1">
        <v>-2.198084</v>
      </c>
      <c r="AG613" s="1">
        <v>-2.166085</v>
      </c>
      <c r="AH613" s="1">
        <v>-1.478632</v>
      </c>
      <c r="AP613" s="1">
        <v>-1.9476</v>
      </c>
      <c r="AQ613" s="1">
        <v>0.4064534</v>
      </c>
      <c r="AR613" s="1">
        <v>20.87</v>
      </c>
    </row>
    <row r="614" ht="14.25" customHeight="1">
      <c r="A614" s="1" t="s">
        <v>0</v>
      </c>
      <c r="B614" s="1" t="s">
        <v>45</v>
      </c>
      <c r="C614" s="1" t="s">
        <v>94</v>
      </c>
      <c r="D614" s="1" t="s">
        <v>95</v>
      </c>
      <c r="F614" s="1" t="s">
        <v>4</v>
      </c>
      <c r="G614" s="1" t="s">
        <v>12</v>
      </c>
      <c r="H614" s="1" t="s">
        <v>6</v>
      </c>
      <c r="I614" s="1">
        <v>234.861</v>
      </c>
      <c r="J614" s="1">
        <v>1.0</v>
      </c>
      <c r="K614" s="1" t="s">
        <v>7</v>
      </c>
      <c r="L614" s="1">
        <v>-0.0012</v>
      </c>
      <c r="M614" s="1">
        <v>-0.0015</v>
      </c>
      <c r="N614" s="1">
        <v>-0.0018</v>
      </c>
      <c r="O614" s="1">
        <f t="shared" si="1"/>
        <v>-0.0015</v>
      </c>
      <c r="V614" s="1">
        <v>-0.0015</v>
      </c>
      <c r="W614" s="1">
        <v>3.0E-4</v>
      </c>
      <c r="X614" s="1">
        <v>21.29</v>
      </c>
      <c r="Y614" s="1">
        <v>1.0</v>
      </c>
      <c r="Z614" s="1" t="s">
        <v>48</v>
      </c>
      <c r="AE614" s="1" t="s">
        <v>8</v>
      </c>
      <c r="AF614" s="1">
        <v>-0.9482469</v>
      </c>
      <c r="AG614" s="1">
        <v>-1.169343</v>
      </c>
      <c r="AH614" s="1">
        <v>-1.453779</v>
      </c>
      <c r="AP614" s="1">
        <v>-1.190456</v>
      </c>
      <c r="AQ614" s="1">
        <v>0.2534267</v>
      </c>
      <c r="AR614" s="1">
        <v>21.29</v>
      </c>
    </row>
    <row r="615" ht="14.25" customHeight="1">
      <c r="A615" s="1" t="s">
        <v>0</v>
      </c>
      <c r="B615" s="1" t="s">
        <v>45</v>
      </c>
      <c r="C615" s="1" t="s">
        <v>94</v>
      </c>
      <c r="D615" s="1" t="s">
        <v>95</v>
      </c>
      <c r="F615" s="1" t="s">
        <v>4</v>
      </c>
      <c r="G615" s="1" t="s">
        <v>13</v>
      </c>
      <c r="H615" s="1" t="s">
        <v>6</v>
      </c>
      <c r="I615" s="1">
        <v>226.502</v>
      </c>
      <c r="J615" s="1">
        <v>1.0</v>
      </c>
      <c r="K615" s="1" t="s">
        <v>7</v>
      </c>
      <c r="L615" s="1">
        <v>-0.0017</v>
      </c>
      <c r="M615" s="1">
        <v>-0.0023</v>
      </c>
      <c r="N615" s="1">
        <v>-0.002</v>
      </c>
      <c r="O615" s="1">
        <f t="shared" si="1"/>
        <v>-0.002</v>
      </c>
      <c r="V615" s="1">
        <v>-0.002</v>
      </c>
      <c r="W615" s="1">
        <v>3.0E-4</v>
      </c>
      <c r="X615" s="1">
        <v>13.44</v>
      </c>
      <c r="Y615" s="1">
        <v>1.0</v>
      </c>
      <c r="Z615" s="1" t="s">
        <v>48</v>
      </c>
      <c r="AE615" s="1" t="s">
        <v>8</v>
      </c>
      <c r="AF615" s="1">
        <v>-3.174841</v>
      </c>
      <c r="AG615" s="1">
        <v>-4.164091</v>
      </c>
      <c r="AH615" s="1">
        <v>-3.719736</v>
      </c>
      <c r="AP615" s="1">
        <v>-3.686223</v>
      </c>
      <c r="AQ615" s="1">
        <v>0.4954761</v>
      </c>
      <c r="AR615" s="1">
        <v>13.44</v>
      </c>
    </row>
    <row r="616" ht="14.25" customHeight="1">
      <c r="A616" s="1" t="s">
        <v>0</v>
      </c>
      <c r="B616" s="1" t="s">
        <v>45</v>
      </c>
      <c r="C616" s="1" t="s">
        <v>94</v>
      </c>
      <c r="D616" s="1" t="s">
        <v>95</v>
      </c>
      <c r="F616" s="1" t="s">
        <v>4</v>
      </c>
      <c r="G616" s="1" t="s">
        <v>14</v>
      </c>
      <c r="H616" s="1" t="s">
        <v>6</v>
      </c>
      <c r="I616" s="1">
        <v>228.616</v>
      </c>
      <c r="J616" s="1">
        <v>1.0</v>
      </c>
      <c r="K616" s="1" t="s">
        <v>7</v>
      </c>
      <c r="L616" s="1">
        <v>-0.0012</v>
      </c>
      <c r="M616" s="1">
        <v>-0.0016</v>
      </c>
      <c r="N616" s="1">
        <v>-0.0015</v>
      </c>
      <c r="O616" s="1">
        <f t="shared" si="1"/>
        <v>-0.001433333333</v>
      </c>
      <c r="V616" s="1">
        <v>-0.0015</v>
      </c>
      <c r="W616" s="1">
        <v>2.0E-4</v>
      </c>
      <c r="X616" s="1">
        <v>14.03</v>
      </c>
      <c r="Y616" s="1">
        <v>1.0</v>
      </c>
      <c r="Z616" s="1" t="s">
        <v>48</v>
      </c>
      <c r="AE616" s="1" t="s">
        <v>8</v>
      </c>
      <c r="AF616" s="1">
        <v>-1.050404</v>
      </c>
      <c r="AG616" s="1">
        <v>-1.386779</v>
      </c>
      <c r="AH616" s="1">
        <v>-1.301077</v>
      </c>
      <c r="AP616" s="1">
        <v>-1.246087</v>
      </c>
      <c r="AQ616" s="1">
        <v>0.1747996</v>
      </c>
      <c r="AR616" s="1">
        <v>14.03</v>
      </c>
    </row>
    <row r="617" ht="14.25" customHeight="1">
      <c r="A617" s="1" t="s">
        <v>0</v>
      </c>
      <c r="B617" s="1" t="s">
        <v>45</v>
      </c>
      <c r="C617" s="1" t="s">
        <v>94</v>
      </c>
      <c r="D617" s="1" t="s">
        <v>95</v>
      </c>
      <c r="F617" s="1" t="s">
        <v>4</v>
      </c>
      <c r="G617" s="1" t="s">
        <v>15</v>
      </c>
      <c r="H617" s="1" t="s">
        <v>6</v>
      </c>
      <c r="I617" s="1">
        <v>267.716</v>
      </c>
      <c r="J617" s="1">
        <v>1.0</v>
      </c>
      <c r="K617" s="1" t="s">
        <v>7</v>
      </c>
      <c r="L617" s="1">
        <v>0.0059</v>
      </c>
      <c r="M617" s="1">
        <v>0.0066</v>
      </c>
      <c r="N617" s="1">
        <v>0.0067</v>
      </c>
      <c r="O617" s="1">
        <f t="shared" si="1"/>
        <v>0.0064</v>
      </c>
      <c r="V617" s="1">
        <v>0.0064</v>
      </c>
      <c r="W617" s="1">
        <v>4.0E-4</v>
      </c>
      <c r="X617" s="1">
        <v>7.01</v>
      </c>
      <c r="Y617" s="1">
        <v>1.0</v>
      </c>
      <c r="Z617" s="1" t="s">
        <v>48</v>
      </c>
      <c r="AE617" s="1" t="s">
        <v>8</v>
      </c>
      <c r="AF617" s="1">
        <v>18.91765</v>
      </c>
      <c r="AG617" s="1">
        <v>21.24847</v>
      </c>
      <c r="AH617" s="1">
        <v>21.55389</v>
      </c>
      <c r="AP617" s="1">
        <v>20.57334</v>
      </c>
      <c r="AQ617" s="1">
        <v>1.441974</v>
      </c>
      <c r="AR617" s="1">
        <v>7.01</v>
      </c>
    </row>
    <row r="618" ht="14.25" customHeight="1">
      <c r="A618" s="1" t="s">
        <v>0</v>
      </c>
      <c r="B618" s="1" t="s">
        <v>45</v>
      </c>
      <c r="C618" s="1" t="s">
        <v>94</v>
      </c>
      <c r="D618" s="1" t="s">
        <v>95</v>
      </c>
      <c r="F618" s="1" t="s">
        <v>4</v>
      </c>
      <c r="G618" s="1" t="s">
        <v>16</v>
      </c>
      <c r="H618" s="1" t="s">
        <v>6</v>
      </c>
      <c r="I618" s="1">
        <v>324.754</v>
      </c>
      <c r="J618" s="1">
        <v>1.0</v>
      </c>
      <c r="K618" s="1" t="s">
        <v>7</v>
      </c>
      <c r="L618" s="1">
        <v>0.0251</v>
      </c>
      <c r="M618" s="1">
        <v>0.0285</v>
      </c>
      <c r="N618" s="1">
        <v>0.0295</v>
      </c>
      <c r="O618" s="1">
        <f t="shared" si="1"/>
        <v>0.0277</v>
      </c>
      <c r="V618" s="1">
        <v>0.0277</v>
      </c>
      <c r="W618" s="1">
        <v>0.0023</v>
      </c>
      <c r="X618" s="1">
        <v>8.33</v>
      </c>
      <c r="Y618" s="1">
        <v>1.0</v>
      </c>
      <c r="Z618" s="1" t="s">
        <v>48</v>
      </c>
      <c r="AE618" s="1" t="s">
        <v>8</v>
      </c>
      <c r="AF618" s="1">
        <v>86.33401</v>
      </c>
      <c r="AG618" s="1">
        <v>98.023</v>
      </c>
      <c r="AH618" s="1">
        <v>101.485</v>
      </c>
      <c r="AP618" s="1">
        <v>95.28067</v>
      </c>
      <c r="AQ618" s="1">
        <v>7.939049</v>
      </c>
      <c r="AR618" s="1">
        <v>8.33</v>
      </c>
    </row>
    <row r="619" ht="14.25" customHeight="1">
      <c r="A619" s="1" t="s">
        <v>0</v>
      </c>
      <c r="B619" s="1" t="s">
        <v>45</v>
      </c>
      <c r="C619" s="1" t="s">
        <v>94</v>
      </c>
      <c r="D619" s="1" t="s">
        <v>95</v>
      </c>
      <c r="F619" s="1" t="s">
        <v>4</v>
      </c>
      <c r="G619" s="1" t="s">
        <v>17</v>
      </c>
      <c r="H619" s="1" t="s">
        <v>6</v>
      </c>
      <c r="I619" s="1">
        <v>234.349</v>
      </c>
      <c r="J619" s="1">
        <v>1.0</v>
      </c>
      <c r="K619" s="1" t="s">
        <v>7</v>
      </c>
      <c r="L619" s="1">
        <v>0.0746</v>
      </c>
      <c r="M619" s="1">
        <v>0.0645</v>
      </c>
      <c r="N619" s="1">
        <v>0.0628</v>
      </c>
      <c r="O619" s="1">
        <f t="shared" si="1"/>
        <v>0.0673</v>
      </c>
      <c r="V619" s="1">
        <v>0.0673</v>
      </c>
      <c r="W619" s="1">
        <v>0.0064</v>
      </c>
      <c r="X619" s="1">
        <v>9.45</v>
      </c>
      <c r="Y619" s="1">
        <v>1.0</v>
      </c>
      <c r="AE619" s="1" t="s">
        <v>8</v>
      </c>
      <c r="AF619" s="1">
        <v>101.4711</v>
      </c>
      <c r="AG619" s="1">
        <v>87.76962</v>
      </c>
      <c r="AH619" s="1">
        <v>85.45512</v>
      </c>
      <c r="AP619" s="1">
        <v>91.56528</v>
      </c>
      <c r="AQ619" s="1">
        <v>8.656406</v>
      </c>
      <c r="AR619" s="1">
        <v>9.45</v>
      </c>
    </row>
    <row r="620" ht="14.25" customHeight="1">
      <c r="A620" s="1" t="s">
        <v>0</v>
      </c>
      <c r="B620" s="1" t="s">
        <v>45</v>
      </c>
      <c r="C620" s="1" t="s">
        <v>94</v>
      </c>
      <c r="D620" s="1" t="s">
        <v>95</v>
      </c>
      <c r="F620" s="1" t="s">
        <v>4</v>
      </c>
      <c r="G620" s="1" t="s">
        <v>18</v>
      </c>
      <c r="H620" s="1" t="s">
        <v>6</v>
      </c>
      <c r="I620" s="1">
        <v>769.896</v>
      </c>
      <c r="J620" s="1">
        <v>1.0</v>
      </c>
      <c r="K620" s="1" t="s">
        <v>7</v>
      </c>
      <c r="L620" s="1">
        <v>0.118</v>
      </c>
      <c r="M620" s="1">
        <v>0.128</v>
      </c>
      <c r="N620" s="1">
        <v>0.127</v>
      </c>
      <c r="O620" s="1">
        <f t="shared" si="1"/>
        <v>0.1243333333</v>
      </c>
      <c r="V620" s="1">
        <v>0.124</v>
      </c>
      <c r="W620" s="1">
        <v>0.0056</v>
      </c>
      <c r="X620" s="1">
        <v>4.49</v>
      </c>
      <c r="Y620" s="1">
        <v>1.0</v>
      </c>
      <c r="Z620" s="1" t="s">
        <v>48</v>
      </c>
      <c r="AE620" s="1" t="s">
        <v>8</v>
      </c>
      <c r="AF620" s="1">
        <v>101.0968</v>
      </c>
      <c r="AG620" s="1">
        <v>109.7455</v>
      </c>
      <c r="AH620" s="1">
        <v>108.9768</v>
      </c>
      <c r="AP620" s="1">
        <v>106.6064</v>
      </c>
      <c r="AQ620" s="1">
        <v>4.786912</v>
      </c>
      <c r="AR620" s="1">
        <v>4.49</v>
      </c>
    </row>
    <row r="621" ht="14.25" customHeight="1">
      <c r="A621" s="1" t="s">
        <v>0</v>
      </c>
      <c r="B621" s="1" t="s">
        <v>45</v>
      </c>
      <c r="C621" s="1" t="s">
        <v>94</v>
      </c>
      <c r="D621" s="1" t="s">
        <v>95</v>
      </c>
      <c r="F621" s="1" t="s">
        <v>4</v>
      </c>
      <c r="G621" s="1" t="s">
        <v>19</v>
      </c>
      <c r="H621" s="1" t="s">
        <v>6</v>
      </c>
      <c r="I621" s="1">
        <v>257.61</v>
      </c>
      <c r="J621" s="1">
        <v>1.0</v>
      </c>
      <c r="K621" s="1" t="s">
        <v>7</v>
      </c>
      <c r="L621" s="1">
        <v>0.002</v>
      </c>
      <c r="M621" s="1">
        <v>0.0015</v>
      </c>
      <c r="N621" s="1">
        <v>0.0014</v>
      </c>
      <c r="O621" s="1">
        <f t="shared" si="1"/>
        <v>0.001633333333</v>
      </c>
      <c r="V621" s="1">
        <v>0.0016</v>
      </c>
      <c r="W621" s="1">
        <v>3.0E-4</v>
      </c>
      <c r="X621" s="1">
        <v>17.31</v>
      </c>
      <c r="Y621" s="1">
        <v>1.0</v>
      </c>
      <c r="Z621" s="1" t="s">
        <v>48</v>
      </c>
      <c r="AE621" s="1" t="s">
        <v>8</v>
      </c>
      <c r="AF621" s="1">
        <v>18.07076</v>
      </c>
      <c r="AG621" s="1">
        <v>13.81729</v>
      </c>
      <c r="AH621" s="1">
        <v>13.32544</v>
      </c>
      <c r="AP621" s="1">
        <v>15.07116</v>
      </c>
      <c r="AQ621" s="1">
        <v>2.609343</v>
      </c>
      <c r="AR621" s="1">
        <v>17.31</v>
      </c>
    </row>
    <row r="622" ht="14.25" customHeight="1">
      <c r="A622" s="1" t="s">
        <v>0</v>
      </c>
      <c r="B622" s="1" t="s">
        <v>45</v>
      </c>
      <c r="C622" s="1" t="s">
        <v>94</v>
      </c>
      <c r="D622" s="1" t="s">
        <v>95</v>
      </c>
      <c r="F622" s="1" t="s">
        <v>4</v>
      </c>
      <c r="G622" s="1" t="s">
        <v>20</v>
      </c>
      <c r="H622" s="1" t="s">
        <v>6</v>
      </c>
      <c r="I622" s="1">
        <v>281.615</v>
      </c>
      <c r="J622" s="1">
        <v>1.0</v>
      </c>
      <c r="K622" s="1" t="s">
        <v>7</v>
      </c>
      <c r="L622" s="1">
        <v>-0.0492</v>
      </c>
      <c r="M622" s="1">
        <v>-0.0435</v>
      </c>
      <c r="N622" s="1">
        <v>-0.0403</v>
      </c>
      <c r="O622" s="1">
        <f t="shared" si="1"/>
        <v>-0.04433333333</v>
      </c>
      <c r="V622" s="1">
        <v>-0.0443</v>
      </c>
      <c r="W622" s="1">
        <v>0.0045</v>
      </c>
      <c r="X622" s="1">
        <v>10.16</v>
      </c>
      <c r="Y622" s="1">
        <v>1.0</v>
      </c>
      <c r="Z622" s="1" t="s">
        <v>48</v>
      </c>
      <c r="AE622" s="1" t="s">
        <v>8</v>
      </c>
      <c r="AF622" s="1">
        <v>-79.63694</v>
      </c>
      <c r="AG622" s="1">
        <v>-70.49666</v>
      </c>
      <c r="AH622" s="1">
        <v>-65.21685</v>
      </c>
      <c r="AP622" s="1">
        <v>-71.78348</v>
      </c>
      <c r="AQ622" s="1">
        <v>7.295666</v>
      </c>
      <c r="AR622" s="1">
        <v>10.16</v>
      </c>
    </row>
    <row r="623" ht="14.25" customHeight="1">
      <c r="A623" s="1" t="s">
        <v>0</v>
      </c>
      <c r="B623" s="1" t="s">
        <v>45</v>
      </c>
      <c r="C623" s="1" t="s">
        <v>94</v>
      </c>
      <c r="D623" s="1" t="s">
        <v>95</v>
      </c>
      <c r="F623" s="1" t="s">
        <v>4</v>
      </c>
      <c r="G623" s="1" t="s">
        <v>21</v>
      </c>
      <c r="H623" s="1" t="s">
        <v>6</v>
      </c>
      <c r="I623" s="1">
        <v>231.604</v>
      </c>
      <c r="J623" s="1">
        <v>1.0</v>
      </c>
      <c r="K623" s="1" t="s">
        <v>7</v>
      </c>
      <c r="L623" s="1">
        <v>-0.0036</v>
      </c>
      <c r="M623" s="1">
        <v>-0.0042</v>
      </c>
      <c r="N623" s="1">
        <v>-0.0029</v>
      </c>
      <c r="O623" s="1">
        <f t="shared" si="1"/>
        <v>-0.003566666667</v>
      </c>
      <c r="V623" s="1">
        <v>-0.0035</v>
      </c>
      <c r="W623" s="1">
        <v>7.0E-4</v>
      </c>
      <c r="X623" s="1">
        <v>18.59</v>
      </c>
      <c r="Y623" s="1">
        <v>1.0</v>
      </c>
      <c r="Z623" s="1" t="s">
        <v>48</v>
      </c>
      <c r="AE623" s="1" t="s">
        <v>8</v>
      </c>
      <c r="AF623" s="1">
        <v>-4.139395</v>
      </c>
      <c r="AG623" s="1">
        <v>-4.846511</v>
      </c>
      <c r="AH623" s="1">
        <v>-3.322644</v>
      </c>
      <c r="AP623" s="1">
        <v>-4.10285</v>
      </c>
      <c r="AQ623" s="1">
        <v>0.7625906</v>
      </c>
      <c r="AR623" s="1">
        <v>18.59</v>
      </c>
    </row>
    <row r="624" ht="14.25" customHeight="1">
      <c r="A624" s="1" t="s">
        <v>0</v>
      </c>
      <c r="B624" s="1" t="s">
        <v>45</v>
      </c>
      <c r="C624" s="1" t="s">
        <v>94</v>
      </c>
      <c r="D624" s="1" t="s">
        <v>95</v>
      </c>
      <c r="F624" s="1" t="s">
        <v>4</v>
      </c>
      <c r="G624" s="1" t="s">
        <v>22</v>
      </c>
      <c r="H624" s="1" t="s">
        <v>6</v>
      </c>
      <c r="I624" s="1">
        <v>220.353</v>
      </c>
      <c r="J624" s="1">
        <v>1.0</v>
      </c>
      <c r="K624" s="1" t="s">
        <v>7</v>
      </c>
      <c r="L624" s="1">
        <v>-0.0062</v>
      </c>
      <c r="M624" s="1">
        <v>-0.0085</v>
      </c>
      <c r="N624" s="1">
        <v>-0.0051</v>
      </c>
      <c r="O624" s="1">
        <f t="shared" si="1"/>
        <v>-0.0066</v>
      </c>
      <c r="V624" s="1">
        <v>-0.0066</v>
      </c>
      <c r="W624" s="1">
        <v>0.0017</v>
      </c>
      <c r="X624" s="1">
        <v>25.63</v>
      </c>
      <c r="Y624" s="1">
        <v>1.0</v>
      </c>
      <c r="Z624" s="1" t="s">
        <v>48</v>
      </c>
      <c r="AE624" s="1" t="s">
        <v>8</v>
      </c>
      <c r="AF624" s="1">
        <v>-1.610134</v>
      </c>
      <c r="AG624" s="1">
        <v>-2.184668</v>
      </c>
      <c r="AH624" s="1">
        <v>-1.325843</v>
      </c>
      <c r="AP624" s="1">
        <v>-1.706882</v>
      </c>
      <c r="AQ624" s="1">
        <v>0.4375099</v>
      </c>
      <c r="AR624" s="1">
        <v>25.63</v>
      </c>
    </row>
    <row r="625" ht="14.25" customHeight="1">
      <c r="A625" s="1" t="s">
        <v>0</v>
      </c>
      <c r="B625" s="1" t="s">
        <v>45</v>
      </c>
      <c r="C625" s="1" t="s">
        <v>94</v>
      </c>
      <c r="D625" s="1" t="s">
        <v>95</v>
      </c>
      <c r="F625" s="1" t="s">
        <v>4</v>
      </c>
      <c r="G625" s="1" t="s">
        <v>23</v>
      </c>
      <c r="H625" s="1" t="s">
        <v>6</v>
      </c>
      <c r="I625" s="1">
        <v>231.147</v>
      </c>
      <c r="J625" s="1">
        <v>1.0</v>
      </c>
      <c r="K625" s="1" t="s">
        <v>7</v>
      </c>
      <c r="L625" s="1">
        <v>-0.0027</v>
      </c>
      <c r="M625" s="1">
        <v>-0.0019</v>
      </c>
      <c r="N625" s="1">
        <v>-0.0027</v>
      </c>
      <c r="O625" s="1">
        <f t="shared" si="1"/>
        <v>-0.002433333333</v>
      </c>
      <c r="V625" s="1">
        <v>-0.0024</v>
      </c>
      <c r="W625" s="1">
        <v>5.0E-4</v>
      </c>
      <c r="X625" s="1">
        <v>20.02</v>
      </c>
      <c r="Y625" s="1">
        <v>1.0</v>
      </c>
      <c r="Z625" s="1" t="s">
        <v>48</v>
      </c>
      <c r="AE625" s="1" t="s">
        <v>8</v>
      </c>
      <c r="AF625" s="1">
        <v>-1.79622</v>
      </c>
      <c r="AG625" s="1">
        <v>-1.241116</v>
      </c>
      <c r="AH625" s="1">
        <v>-1.805288</v>
      </c>
      <c r="AP625" s="1">
        <v>-1.614208</v>
      </c>
      <c r="AQ625" s="1">
        <v>0.3231386</v>
      </c>
      <c r="AR625" s="1">
        <v>20.02</v>
      </c>
    </row>
    <row r="626" ht="14.25" customHeight="1">
      <c r="A626" s="1" t="s">
        <v>0</v>
      </c>
      <c r="B626" s="1" t="s">
        <v>45</v>
      </c>
      <c r="C626" s="1" t="s">
        <v>94</v>
      </c>
      <c r="D626" s="1" t="s">
        <v>95</v>
      </c>
      <c r="F626" s="1" t="s">
        <v>4</v>
      </c>
      <c r="G626" s="1" t="s">
        <v>24</v>
      </c>
      <c r="H626" s="1" t="s">
        <v>6</v>
      </c>
      <c r="I626" s="1">
        <v>203.985</v>
      </c>
      <c r="J626" s="1">
        <v>1.0</v>
      </c>
      <c r="K626" s="1" t="s">
        <v>7</v>
      </c>
      <c r="L626" s="1">
        <v>-0.193</v>
      </c>
      <c r="M626" s="1">
        <v>-0.213</v>
      </c>
      <c r="N626" s="1">
        <v>-0.235</v>
      </c>
      <c r="O626" s="1">
        <f t="shared" si="1"/>
        <v>-0.2136666667</v>
      </c>
      <c r="V626" s="1">
        <v>-0.214</v>
      </c>
      <c r="W626" s="1">
        <v>0.0211</v>
      </c>
      <c r="X626" s="1">
        <v>9.87</v>
      </c>
      <c r="Y626" s="1">
        <v>1.0</v>
      </c>
      <c r="Z626" s="1" t="s">
        <v>48</v>
      </c>
      <c r="AE626" s="1" t="s">
        <v>8</v>
      </c>
      <c r="AF626" s="1">
        <v>-6.244858</v>
      </c>
      <c r="AG626" s="1">
        <v>-6.897394</v>
      </c>
      <c r="AH626" s="1">
        <v>-7.609606</v>
      </c>
      <c r="AP626" s="1">
        <v>-6.917286</v>
      </c>
      <c r="AQ626" s="1">
        <v>0.6825913</v>
      </c>
      <c r="AR626" s="1">
        <v>9.87</v>
      </c>
    </row>
    <row r="627" ht="14.25" customHeight="1">
      <c r="A627" s="1" t="s">
        <v>0</v>
      </c>
      <c r="B627" s="1" t="s">
        <v>45</v>
      </c>
      <c r="C627" s="1" t="s">
        <v>94</v>
      </c>
      <c r="D627" s="1" t="s">
        <v>95</v>
      </c>
      <c r="F627" s="1" t="s">
        <v>4</v>
      </c>
      <c r="G627" s="1" t="s">
        <v>25</v>
      </c>
      <c r="H627" s="1" t="s">
        <v>6</v>
      </c>
      <c r="I627" s="1">
        <v>189.989</v>
      </c>
      <c r="J627" s="1">
        <v>1.0</v>
      </c>
      <c r="K627" s="1" t="s">
        <v>7</v>
      </c>
      <c r="L627" s="1">
        <v>0.0128</v>
      </c>
      <c r="M627" s="1">
        <v>0.0048</v>
      </c>
      <c r="N627" s="1">
        <v>0.0029</v>
      </c>
      <c r="O627" s="1">
        <f t="shared" si="1"/>
        <v>0.006833333333</v>
      </c>
      <c r="V627" s="1">
        <v>0.0068</v>
      </c>
      <c r="W627" s="1">
        <v>0.0052</v>
      </c>
      <c r="X627" s="1">
        <v>77.01</v>
      </c>
      <c r="Y627" s="1">
        <v>1.0</v>
      </c>
      <c r="Z627" s="1" t="s">
        <v>48</v>
      </c>
      <c r="AE627" s="1" t="s">
        <v>8</v>
      </c>
      <c r="AF627" s="1">
        <v>0.7099564</v>
      </c>
      <c r="AG627" s="1">
        <v>0.267917</v>
      </c>
      <c r="AH627" s="1">
        <v>0.1589062</v>
      </c>
      <c r="AP627" s="1">
        <v>0.3789265</v>
      </c>
      <c r="AQ627" s="1">
        <v>0.2918158</v>
      </c>
      <c r="AR627" s="1">
        <v>77.01</v>
      </c>
    </row>
    <row r="628" ht="14.25" customHeight="1">
      <c r="A628" s="1" t="s">
        <v>0</v>
      </c>
      <c r="B628" s="1" t="s">
        <v>45</v>
      </c>
      <c r="C628" s="1" t="s">
        <v>94</v>
      </c>
      <c r="D628" s="1" t="s">
        <v>95</v>
      </c>
      <c r="F628" s="1" t="s">
        <v>4</v>
      </c>
      <c r="G628" s="1" t="s">
        <v>26</v>
      </c>
      <c r="H628" s="1" t="s">
        <v>6</v>
      </c>
      <c r="I628" s="1">
        <v>351.924</v>
      </c>
      <c r="J628" s="1">
        <v>1.0</v>
      </c>
      <c r="K628" s="1" t="s">
        <v>7</v>
      </c>
      <c r="L628" s="1">
        <v>0.002</v>
      </c>
      <c r="M628" s="1">
        <v>0.0076</v>
      </c>
      <c r="N628" s="1">
        <v>8.0E-4</v>
      </c>
      <c r="O628" s="1">
        <f t="shared" si="1"/>
        <v>0.003466666667</v>
      </c>
      <c r="V628" s="1">
        <v>0.0035</v>
      </c>
      <c r="W628" s="1">
        <v>0.0036</v>
      </c>
      <c r="X628" s="1">
        <v>103.25</v>
      </c>
      <c r="Y628" s="1">
        <v>1.0</v>
      </c>
      <c r="Z628" s="1" t="s">
        <v>48</v>
      </c>
      <c r="AE628" s="1" t="s">
        <v>8</v>
      </c>
      <c r="AF628" s="1">
        <v>0.4564115</v>
      </c>
      <c r="AG628" s="1">
        <v>1.703012</v>
      </c>
      <c r="AH628" s="1">
        <v>0.188777</v>
      </c>
      <c r="AP628" s="1">
        <v>0.7827336</v>
      </c>
      <c r="AQ628" s="1">
        <v>0.8081409</v>
      </c>
      <c r="AR628" s="1">
        <v>103.25</v>
      </c>
    </row>
    <row r="629" ht="14.25" customHeight="1">
      <c r="A629" s="1" t="s">
        <v>0</v>
      </c>
      <c r="B629" s="1" t="s">
        <v>45</v>
      </c>
      <c r="C629" s="1" t="s">
        <v>94</v>
      </c>
      <c r="D629" s="1" t="s">
        <v>95</v>
      </c>
      <c r="F629" s="1" t="s">
        <v>4</v>
      </c>
      <c r="G629" s="1" t="s">
        <v>27</v>
      </c>
      <c r="H629" s="1" t="s">
        <v>6</v>
      </c>
      <c r="I629" s="1">
        <v>311.071</v>
      </c>
      <c r="J629" s="1">
        <v>1.0</v>
      </c>
      <c r="K629" s="1" t="s">
        <v>7</v>
      </c>
      <c r="L629" s="1">
        <v>0.0158</v>
      </c>
      <c r="M629" s="1">
        <v>0.0178</v>
      </c>
      <c r="N629" s="1">
        <v>0.0186</v>
      </c>
      <c r="O629" s="1">
        <f t="shared" si="1"/>
        <v>0.0174</v>
      </c>
      <c r="V629" s="1">
        <v>0.0174</v>
      </c>
      <c r="W629" s="1">
        <v>0.0014</v>
      </c>
      <c r="X629" s="1">
        <v>8.23</v>
      </c>
      <c r="Y629" s="1">
        <v>1.0</v>
      </c>
      <c r="Z629" s="1" t="s">
        <v>48</v>
      </c>
      <c r="AE629" s="1" t="s">
        <v>8</v>
      </c>
      <c r="AF629" s="1">
        <v>66.46871</v>
      </c>
      <c r="AG629" s="1">
        <v>74.5067</v>
      </c>
      <c r="AH629" s="1">
        <v>78.23901</v>
      </c>
      <c r="AP629" s="1">
        <v>73.07147</v>
      </c>
      <c r="AQ629" s="1">
        <v>6.014971</v>
      </c>
      <c r="AR629" s="1">
        <v>8.23</v>
      </c>
    </row>
    <row r="630" ht="14.25" customHeight="1">
      <c r="A630" s="1" t="s">
        <v>0</v>
      </c>
      <c r="B630" s="1" t="s">
        <v>45</v>
      </c>
      <c r="C630" s="1" t="s">
        <v>94</v>
      </c>
      <c r="D630" s="1" t="s">
        <v>95</v>
      </c>
      <c r="F630" s="1" t="s">
        <v>4</v>
      </c>
      <c r="G630" s="1" t="s">
        <v>28</v>
      </c>
      <c r="H630" s="1" t="s">
        <v>6</v>
      </c>
      <c r="I630" s="1">
        <v>213.856</v>
      </c>
      <c r="J630" s="1">
        <v>1.0</v>
      </c>
      <c r="K630" s="1" t="s">
        <v>7</v>
      </c>
      <c r="L630" s="1">
        <v>0.0403</v>
      </c>
      <c r="M630" s="1">
        <v>0.0408</v>
      </c>
      <c r="N630" s="1">
        <v>0.0404</v>
      </c>
      <c r="O630" s="1">
        <f t="shared" si="1"/>
        <v>0.0405</v>
      </c>
      <c r="V630" s="1">
        <v>0.0405</v>
      </c>
      <c r="W630" s="1">
        <v>3.0E-4</v>
      </c>
      <c r="X630" s="1">
        <v>0.69</v>
      </c>
      <c r="Y630" s="1">
        <v>1.0</v>
      </c>
      <c r="AE630" s="1" t="s">
        <v>8</v>
      </c>
      <c r="AF630" s="1">
        <v>90.62549</v>
      </c>
      <c r="AG630" s="1">
        <v>91.85484</v>
      </c>
      <c r="AH630" s="1">
        <v>91.00876</v>
      </c>
      <c r="AP630" s="1">
        <v>91.16303</v>
      </c>
      <c r="AQ630" s="1">
        <v>0.6290268</v>
      </c>
      <c r="AR630" s="1">
        <v>0.69</v>
      </c>
    </row>
    <row r="631" ht="14.25" customHeight="1">
      <c r="A631" s="1" t="s">
        <v>0</v>
      </c>
      <c r="B631" s="1" t="s">
        <v>45</v>
      </c>
      <c r="C631" s="1" t="s">
        <v>96</v>
      </c>
      <c r="D631" s="1" t="s">
        <v>97</v>
      </c>
      <c r="F631" s="1" t="s">
        <v>4</v>
      </c>
      <c r="G631" s="1" t="s">
        <v>5</v>
      </c>
      <c r="H631" s="1" t="s">
        <v>6</v>
      </c>
      <c r="I631" s="1">
        <v>328.068</v>
      </c>
      <c r="J631" s="1">
        <v>1.0</v>
      </c>
      <c r="K631" s="1" t="s">
        <v>7</v>
      </c>
      <c r="L631" s="1">
        <v>0.0024</v>
      </c>
      <c r="M631" s="1">
        <v>0.0019</v>
      </c>
      <c r="N631" s="1">
        <v>0.004</v>
      </c>
      <c r="O631" s="1">
        <f t="shared" si="1"/>
        <v>0.002766666667</v>
      </c>
      <c r="V631" s="1">
        <v>0.0028</v>
      </c>
      <c r="W631" s="1">
        <v>0.0011</v>
      </c>
      <c r="X631" s="1">
        <v>39.42</v>
      </c>
      <c r="Y631" s="1">
        <v>1.0</v>
      </c>
      <c r="Z631" s="1" t="s">
        <v>48</v>
      </c>
      <c r="AE631" s="1" t="s">
        <v>8</v>
      </c>
      <c r="AF631" s="1">
        <v>4.574463</v>
      </c>
      <c r="AG631" s="1">
        <v>3.55896</v>
      </c>
      <c r="AH631" s="1">
        <v>7.519111</v>
      </c>
      <c r="AP631" s="1">
        <v>5.217511</v>
      </c>
      <c r="AQ631" s="1">
        <v>2.056899</v>
      </c>
      <c r="AR631" s="1">
        <v>39.42</v>
      </c>
    </row>
    <row r="632" ht="14.25" customHeight="1">
      <c r="A632" s="1" t="s">
        <v>0</v>
      </c>
      <c r="B632" s="1" t="s">
        <v>45</v>
      </c>
      <c r="C632" s="1" t="s">
        <v>96</v>
      </c>
      <c r="D632" s="1" t="s">
        <v>97</v>
      </c>
      <c r="F632" s="1" t="s">
        <v>4</v>
      </c>
      <c r="G632" s="1" t="s">
        <v>9</v>
      </c>
      <c r="H632" s="1" t="s">
        <v>6</v>
      </c>
      <c r="I632" s="1">
        <v>394.403</v>
      </c>
      <c r="J632" s="1">
        <v>1.0</v>
      </c>
      <c r="K632" s="1" t="s">
        <v>7</v>
      </c>
      <c r="L632" s="1">
        <v>0.375</v>
      </c>
      <c r="M632" s="1">
        <v>0.262</v>
      </c>
      <c r="N632" s="1">
        <v>0.168</v>
      </c>
      <c r="O632" s="1">
        <f t="shared" si="1"/>
        <v>0.2683333333</v>
      </c>
      <c r="V632" s="1">
        <v>0.268</v>
      </c>
      <c r="W632" s="1">
        <v>0.103</v>
      </c>
      <c r="X632" s="1">
        <v>38.57</v>
      </c>
      <c r="Y632" s="1">
        <v>1.0</v>
      </c>
      <c r="Z632" s="1" t="s">
        <v>48</v>
      </c>
      <c r="AE632" s="1" t="s">
        <v>8</v>
      </c>
      <c r="AF632" s="1">
        <v>749.7293</v>
      </c>
      <c r="AG632" s="1">
        <v>523.4457</v>
      </c>
      <c r="AH632" s="1">
        <v>336.4264</v>
      </c>
      <c r="AP632" s="1">
        <v>536.5338</v>
      </c>
      <c r="AQ632" s="1">
        <v>206.9621</v>
      </c>
      <c r="AR632" s="1">
        <v>38.57</v>
      </c>
    </row>
    <row r="633" ht="14.25" customHeight="1">
      <c r="A633" s="1" t="s">
        <v>0</v>
      </c>
      <c r="B633" s="1" t="s">
        <v>45</v>
      </c>
      <c r="C633" s="1" t="s">
        <v>96</v>
      </c>
      <c r="D633" s="1" t="s">
        <v>97</v>
      </c>
      <c r="F633" s="1" t="s">
        <v>4</v>
      </c>
      <c r="G633" s="1" t="s">
        <v>10</v>
      </c>
      <c r="H633" s="1" t="s">
        <v>6</v>
      </c>
      <c r="I633" s="1">
        <v>228.812</v>
      </c>
      <c r="J633" s="1">
        <v>1.0</v>
      </c>
      <c r="K633" s="1" t="s">
        <v>7</v>
      </c>
      <c r="L633" s="1">
        <v>0.0095</v>
      </c>
      <c r="M633" s="1">
        <v>0.0102</v>
      </c>
      <c r="N633" s="1">
        <v>0.0106</v>
      </c>
      <c r="O633" s="1">
        <f t="shared" si="1"/>
        <v>0.0101</v>
      </c>
      <c r="V633" s="1">
        <v>0.0101</v>
      </c>
      <c r="W633" s="1">
        <v>5.0E-4</v>
      </c>
      <c r="X633" s="1">
        <v>5.26</v>
      </c>
      <c r="Y633" s="1">
        <v>1.0</v>
      </c>
      <c r="Z633" s="1" t="s">
        <v>48</v>
      </c>
      <c r="AE633" s="1" t="s">
        <v>8</v>
      </c>
      <c r="AF633" s="1">
        <v>17.06887</v>
      </c>
      <c r="AG633" s="1">
        <v>18.31632</v>
      </c>
      <c r="AH633" s="1">
        <v>18.93983</v>
      </c>
      <c r="AP633" s="1">
        <v>18.10834</v>
      </c>
      <c r="AQ633" s="1">
        <v>0.9526615</v>
      </c>
      <c r="AR633" s="1">
        <v>5.26</v>
      </c>
    </row>
    <row r="634" ht="14.25" customHeight="1">
      <c r="A634" s="1" t="s">
        <v>0</v>
      </c>
      <c r="B634" s="1" t="s">
        <v>45</v>
      </c>
      <c r="C634" s="1" t="s">
        <v>96</v>
      </c>
      <c r="D634" s="1" t="s">
        <v>97</v>
      </c>
      <c r="F634" s="1" t="s">
        <v>4</v>
      </c>
      <c r="G634" s="1" t="s">
        <v>11</v>
      </c>
      <c r="H634" s="1" t="s">
        <v>6</v>
      </c>
      <c r="I634" s="1">
        <v>233.527</v>
      </c>
      <c r="J634" s="1">
        <v>1.0</v>
      </c>
      <c r="K634" s="1" t="s">
        <v>7</v>
      </c>
      <c r="L634" s="1">
        <v>0.0213</v>
      </c>
      <c r="M634" s="1">
        <v>0.0188</v>
      </c>
      <c r="N634" s="1">
        <v>0.0185</v>
      </c>
      <c r="O634" s="1">
        <f t="shared" si="1"/>
        <v>0.01953333333</v>
      </c>
      <c r="V634" s="1">
        <v>0.0196</v>
      </c>
      <c r="W634" s="1">
        <v>0.0015</v>
      </c>
      <c r="X634" s="1">
        <v>7.87</v>
      </c>
      <c r="Y634" s="1">
        <v>1.0</v>
      </c>
      <c r="Z634" s="1" t="s">
        <v>48</v>
      </c>
      <c r="AE634" s="1" t="s">
        <v>8</v>
      </c>
      <c r="AF634" s="1">
        <v>65.70781</v>
      </c>
      <c r="AG634" s="1">
        <v>58.05253</v>
      </c>
      <c r="AH634" s="1">
        <v>57.02885</v>
      </c>
      <c r="AP634" s="1">
        <v>60.26307</v>
      </c>
      <c r="AQ634" s="1">
        <v>4.742984</v>
      </c>
      <c r="AR634" s="1">
        <v>7.87</v>
      </c>
    </row>
    <row r="635" ht="14.25" customHeight="1">
      <c r="A635" s="1" t="s">
        <v>0</v>
      </c>
      <c r="B635" s="1" t="s">
        <v>45</v>
      </c>
      <c r="C635" s="1" t="s">
        <v>96</v>
      </c>
      <c r="D635" s="1" t="s">
        <v>97</v>
      </c>
      <c r="F635" s="1" t="s">
        <v>4</v>
      </c>
      <c r="G635" s="1" t="s">
        <v>12</v>
      </c>
      <c r="H635" s="1" t="s">
        <v>6</v>
      </c>
      <c r="I635" s="1">
        <v>234.861</v>
      </c>
      <c r="J635" s="1">
        <v>1.0</v>
      </c>
      <c r="K635" s="1" t="s">
        <v>7</v>
      </c>
      <c r="L635" s="1">
        <v>-0.0131</v>
      </c>
      <c r="M635" s="1">
        <v>-0.0136</v>
      </c>
      <c r="N635" s="1">
        <v>-0.0129</v>
      </c>
      <c r="O635" s="1">
        <f t="shared" si="1"/>
        <v>-0.0132</v>
      </c>
      <c r="V635" s="1">
        <v>-0.0132</v>
      </c>
      <c r="W635" s="1">
        <v>4.0E-4</v>
      </c>
      <c r="X635" s="1">
        <v>2.72</v>
      </c>
      <c r="Y635" s="1">
        <v>1.0</v>
      </c>
      <c r="Z635" s="1" t="s">
        <v>48</v>
      </c>
      <c r="AE635" s="1" t="s">
        <v>8</v>
      </c>
      <c r="AF635" s="1">
        <v>-10.48168</v>
      </c>
      <c r="AG635" s="1">
        <v>-10.92286</v>
      </c>
      <c r="AH635" s="1">
        <v>-10.3811</v>
      </c>
      <c r="AP635" s="1">
        <v>-10.59521</v>
      </c>
      <c r="AQ635" s="1">
        <v>0.2881729</v>
      </c>
      <c r="AR635" s="1">
        <v>2.72</v>
      </c>
    </row>
    <row r="636" ht="14.25" customHeight="1">
      <c r="A636" s="1" t="s">
        <v>0</v>
      </c>
      <c r="B636" s="1" t="s">
        <v>45</v>
      </c>
      <c r="C636" s="1" t="s">
        <v>96</v>
      </c>
      <c r="D636" s="1" t="s">
        <v>97</v>
      </c>
      <c r="F636" s="1" t="s">
        <v>4</v>
      </c>
      <c r="G636" s="1" t="s">
        <v>13</v>
      </c>
      <c r="H636" s="1" t="s">
        <v>6</v>
      </c>
      <c r="I636" s="1">
        <v>226.502</v>
      </c>
      <c r="J636" s="1">
        <v>1.0</v>
      </c>
      <c r="K636" s="1" t="s">
        <v>7</v>
      </c>
      <c r="L636" s="1">
        <v>-9.0E-4</v>
      </c>
      <c r="M636" s="1">
        <v>2.0E-4</v>
      </c>
      <c r="N636" s="1">
        <v>-7.0E-4</v>
      </c>
      <c r="O636" s="1">
        <f t="shared" si="1"/>
        <v>-0.0004666666667</v>
      </c>
      <c r="V636" s="1">
        <v>-4.0E-4</v>
      </c>
      <c r="W636" s="1">
        <v>6.0E-4</v>
      </c>
      <c r="X636" s="1">
        <v>134.17</v>
      </c>
      <c r="Y636" s="1">
        <v>1.0</v>
      </c>
      <c r="Z636" s="1" t="s">
        <v>48</v>
      </c>
      <c r="AE636" s="1" t="s">
        <v>8</v>
      </c>
      <c r="AF636" s="1">
        <v>-1.621891</v>
      </c>
      <c r="AG636" s="1">
        <v>0.4398157</v>
      </c>
      <c r="AH636" s="1">
        <v>-1.296006</v>
      </c>
      <c r="AP636" s="1">
        <v>-0.8260271</v>
      </c>
      <c r="AQ636" s="1">
        <v>1.108295</v>
      </c>
      <c r="AR636" s="1">
        <v>134.17</v>
      </c>
    </row>
    <row r="637" ht="14.25" customHeight="1">
      <c r="A637" s="1" t="s">
        <v>0</v>
      </c>
      <c r="B637" s="1" t="s">
        <v>45</v>
      </c>
      <c r="C637" s="1" t="s">
        <v>96</v>
      </c>
      <c r="D637" s="1" t="s">
        <v>97</v>
      </c>
      <c r="F637" s="1" t="s">
        <v>4</v>
      </c>
      <c r="G637" s="1" t="s">
        <v>14</v>
      </c>
      <c r="H637" s="1" t="s">
        <v>6</v>
      </c>
      <c r="I637" s="1">
        <v>228.616</v>
      </c>
      <c r="J637" s="1">
        <v>1.0</v>
      </c>
      <c r="K637" s="1" t="s">
        <v>7</v>
      </c>
      <c r="L637" s="1">
        <v>0.0045</v>
      </c>
      <c r="M637" s="1">
        <v>0.0045</v>
      </c>
      <c r="N637" s="1">
        <v>0.003</v>
      </c>
      <c r="O637" s="1">
        <f t="shared" si="1"/>
        <v>0.004</v>
      </c>
      <c r="V637" s="1">
        <v>0.004</v>
      </c>
      <c r="W637" s="1">
        <v>8.0E-4</v>
      </c>
      <c r="X637" s="1">
        <v>21.03</v>
      </c>
      <c r="Y637" s="1">
        <v>1.0</v>
      </c>
      <c r="Z637" s="1" t="s">
        <v>48</v>
      </c>
      <c r="AE637" s="1" t="s">
        <v>8</v>
      </c>
      <c r="AF637" s="1">
        <v>3.839564</v>
      </c>
      <c r="AG637" s="1">
        <v>3.845412</v>
      </c>
      <c r="AH637" s="1">
        <v>2.594594</v>
      </c>
      <c r="AP637" s="1">
        <v>3.426523</v>
      </c>
      <c r="AQ637" s="1">
        <v>0.720478</v>
      </c>
      <c r="AR637" s="1">
        <v>21.03</v>
      </c>
    </row>
    <row r="638" ht="14.25" customHeight="1">
      <c r="A638" s="1" t="s">
        <v>0</v>
      </c>
      <c r="B638" s="1" t="s">
        <v>45</v>
      </c>
      <c r="C638" s="1" t="s">
        <v>96</v>
      </c>
      <c r="D638" s="1" t="s">
        <v>97</v>
      </c>
      <c r="F638" s="1" t="s">
        <v>4</v>
      </c>
      <c r="G638" s="1" t="s">
        <v>15</v>
      </c>
      <c r="H638" s="1" t="s">
        <v>6</v>
      </c>
      <c r="I638" s="1">
        <v>267.716</v>
      </c>
      <c r="J638" s="1">
        <v>1.0</v>
      </c>
      <c r="K638" s="1" t="s">
        <v>7</v>
      </c>
      <c r="L638" s="1">
        <v>0.009</v>
      </c>
      <c r="M638" s="1">
        <v>0.0089</v>
      </c>
      <c r="N638" s="1">
        <v>0.0078</v>
      </c>
      <c r="O638" s="1">
        <f t="shared" si="1"/>
        <v>0.008566666667</v>
      </c>
      <c r="V638" s="1">
        <v>0.0086</v>
      </c>
      <c r="W638" s="1">
        <v>7.0E-4</v>
      </c>
      <c r="X638" s="1">
        <v>7.69</v>
      </c>
      <c r="Y638" s="1">
        <v>1.0</v>
      </c>
      <c r="Z638" s="1" t="s">
        <v>48</v>
      </c>
      <c r="AE638" s="1" t="s">
        <v>8</v>
      </c>
      <c r="AF638" s="1">
        <v>28.8751</v>
      </c>
      <c r="AG638" s="1">
        <v>28.58747</v>
      </c>
      <c r="AH638" s="1">
        <v>25.07636</v>
      </c>
      <c r="AP638" s="1">
        <v>27.51298</v>
      </c>
      <c r="AQ638" s="1">
        <v>2.115064</v>
      </c>
      <c r="AR638" s="1">
        <v>7.69</v>
      </c>
    </row>
    <row r="639" ht="14.25" customHeight="1">
      <c r="A639" s="1" t="s">
        <v>0</v>
      </c>
      <c r="B639" s="1" t="s">
        <v>45</v>
      </c>
      <c r="C639" s="1" t="s">
        <v>96</v>
      </c>
      <c r="D639" s="1" t="s">
        <v>97</v>
      </c>
      <c r="F639" s="1" t="s">
        <v>4</v>
      </c>
      <c r="G639" s="1" t="s">
        <v>16</v>
      </c>
      <c r="H639" s="1" t="s">
        <v>6</v>
      </c>
      <c r="I639" s="1">
        <v>324.754</v>
      </c>
      <c r="J639" s="1">
        <v>1.0</v>
      </c>
      <c r="K639" s="1" t="s">
        <v>7</v>
      </c>
      <c r="L639" s="1">
        <v>0.0289</v>
      </c>
      <c r="M639" s="1">
        <v>0.0296</v>
      </c>
      <c r="N639" s="1">
        <v>0.0281</v>
      </c>
      <c r="O639" s="1">
        <f t="shared" si="1"/>
        <v>0.02886666667</v>
      </c>
      <c r="V639" s="1">
        <v>0.0289</v>
      </c>
      <c r="W639" s="1">
        <v>7.0E-4</v>
      </c>
      <c r="X639" s="1">
        <v>2.57</v>
      </c>
      <c r="Y639" s="1">
        <v>1.0</v>
      </c>
      <c r="Z639" s="1" t="s">
        <v>48</v>
      </c>
      <c r="AE639" s="1" t="s">
        <v>8</v>
      </c>
      <c r="AF639" s="1">
        <v>99.20884</v>
      </c>
      <c r="AG639" s="1">
        <v>101.794</v>
      </c>
      <c r="AH639" s="1">
        <v>96.68616</v>
      </c>
      <c r="AP639" s="1">
        <v>99.22966</v>
      </c>
      <c r="AQ639" s="1">
        <v>2.553976</v>
      </c>
      <c r="AR639" s="1">
        <v>2.57</v>
      </c>
    </row>
    <row r="640" ht="14.25" customHeight="1">
      <c r="A640" s="1" t="s">
        <v>0</v>
      </c>
      <c r="B640" s="1" t="s">
        <v>45</v>
      </c>
      <c r="C640" s="1" t="s">
        <v>96</v>
      </c>
      <c r="D640" s="1" t="s">
        <v>97</v>
      </c>
      <c r="F640" s="1" t="s">
        <v>4</v>
      </c>
      <c r="G640" s="1" t="s">
        <v>17</v>
      </c>
      <c r="H640" s="1" t="s">
        <v>6</v>
      </c>
      <c r="I640" s="1">
        <v>234.349</v>
      </c>
      <c r="J640" s="1">
        <v>1.0</v>
      </c>
      <c r="K640" s="1" t="s">
        <v>7</v>
      </c>
      <c r="L640" s="1">
        <v>1.44</v>
      </c>
      <c r="M640" s="1">
        <v>1.36</v>
      </c>
      <c r="N640" s="1">
        <v>1.18</v>
      </c>
      <c r="O640" s="1">
        <f t="shared" si="1"/>
        <v>1.326666667</v>
      </c>
      <c r="V640" s="1">
        <v>1.33</v>
      </c>
      <c r="W640" s="1">
        <v>0.135</v>
      </c>
      <c r="X640" s="1">
        <v>10.17</v>
      </c>
      <c r="Y640" s="1">
        <v>1.0</v>
      </c>
      <c r="AE640" s="1" t="s">
        <v>8</v>
      </c>
      <c r="AF640" s="1">
        <v>1964.442</v>
      </c>
      <c r="AG640" s="1">
        <v>1844.056</v>
      </c>
      <c r="AH640" s="1">
        <v>1604.049</v>
      </c>
      <c r="AP640" s="1">
        <v>1804.182</v>
      </c>
      <c r="AQ640" s="1">
        <v>183.4751</v>
      </c>
      <c r="AR640" s="1">
        <v>10.17</v>
      </c>
    </row>
    <row r="641" ht="14.25" customHeight="1">
      <c r="A641" s="1" t="s">
        <v>0</v>
      </c>
      <c r="B641" s="1" t="s">
        <v>45</v>
      </c>
      <c r="C641" s="1" t="s">
        <v>96</v>
      </c>
      <c r="D641" s="1" t="s">
        <v>97</v>
      </c>
      <c r="F641" s="1" t="s">
        <v>4</v>
      </c>
      <c r="G641" s="1" t="s">
        <v>18</v>
      </c>
      <c r="H641" s="1" t="s">
        <v>6</v>
      </c>
      <c r="I641" s="1">
        <v>769.896</v>
      </c>
      <c r="J641" s="1">
        <v>1.0</v>
      </c>
      <c r="K641" s="1" t="s">
        <v>7</v>
      </c>
      <c r="L641" s="1">
        <v>0.799</v>
      </c>
      <c r="M641" s="1">
        <v>0.577</v>
      </c>
      <c r="N641" s="1">
        <v>0.466</v>
      </c>
      <c r="O641" s="1">
        <f t="shared" si="1"/>
        <v>0.614</v>
      </c>
      <c r="V641" s="1">
        <v>0.614</v>
      </c>
      <c r="W641" s="1">
        <v>0.17</v>
      </c>
      <c r="X641" s="1">
        <v>27.6</v>
      </c>
      <c r="Y641" s="1">
        <v>1.0</v>
      </c>
      <c r="AE641" s="1" t="s">
        <v>8</v>
      </c>
      <c r="AF641" s="1">
        <v>684.6087</v>
      </c>
      <c r="AG641" s="1">
        <v>494.2619</v>
      </c>
      <c r="AH641" s="1">
        <v>399.4821</v>
      </c>
      <c r="AP641" s="1">
        <v>526.1176</v>
      </c>
      <c r="AQ641" s="1">
        <v>145.2081</v>
      </c>
      <c r="AR641" s="1">
        <v>27.6</v>
      </c>
    </row>
    <row r="642" ht="14.25" customHeight="1">
      <c r="A642" s="1" t="s">
        <v>0</v>
      </c>
      <c r="B642" s="1" t="s">
        <v>45</v>
      </c>
      <c r="C642" s="1" t="s">
        <v>96</v>
      </c>
      <c r="D642" s="1" t="s">
        <v>97</v>
      </c>
      <c r="F642" s="1" t="s">
        <v>4</v>
      </c>
      <c r="G642" s="1" t="s">
        <v>19</v>
      </c>
      <c r="H642" s="1" t="s">
        <v>6</v>
      </c>
      <c r="I642" s="1">
        <v>257.61</v>
      </c>
      <c r="J642" s="1">
        <v>1.0</v>
      </c>
      <c r="K642" s="1" t="s">
        <v>7</v>
      </c>
      <c r="L642" s="1">
        <v>0.0754</v>
      </c>
      <c r="M642" s="1">
        <v>0.0722</v>
      </c>
      <c r="N642" s="1">
        <v>0.0675</v>
      </c>
      <c r="O642" s="1">
        <f t="shared" si="1"/>
        <v>0.0717</v>
      </c>
      <c r="V642" s="1">
        <v>0.0717</v>
      </c>
      <c r="W642" s="1">
        <v>0.004</v>
      </c>
      <c r="X642" s="1">
        <v>5.53</v>
      </c>
      <c r="Y642" s="1">
        <v>1.0</v>
      </c>
      <c r="AE642" s="1" t="s">
        <v>8</v>
      </c>
      <c r="AF642" s="1">
        <v>695.4706</v>
      </c>
      <c r="AG642" s="1">
        <v>666.2536</v>
      </c>
      <c r="AH642" s="1">
        <v>622.7685</v>
      </c>
      <c r="AP642" s="1">
        <v>661.4975</v>
      </c>
      <c r="AQ642" s="1">
        <v>36.58367</v>
      </c>
      <c r="AR642" s="1">
        <v>5.53</v>
      </c>
    </row>
    <row r="643" ht="14.25" customHeight="1">
      <c r="A643" s="1" t="s">
        <v>0</v>
      </c>
      <c r="B643" s="1" t="s">
        <v>45</v>
      </c>
      <c r="C643" s="1" t="s">
        <v>96</v>
      </c>
      <c r="D643" s="1" t="s">
        <v>97</v>
      </c>
      <c r="F643" s="1" t="s">
        <v>4</v>
      </c>
      <c r="G643" s="1" t="s">
        <v>20</v>
      </c>
      <c r="H643" s="1" t="s">
        <v>6</v>
      </c>
      <c r="I643" s="1">
        <v>281.615</v>
      </c>
      <c r="J643" s="1">
        <v>1.0</v>
      </c>
      <c r="K643" s="1" t="s">
        <v>7</v>
      </c>
      <c r="L643" s="1">
        <v>-1.37</v>
      </c>
      <c r="M643" s="1">
        <v>-1.33</v>
      </c>
      <c r="N643" s="1">
        <v>-1.2</v>
      </c>
      <c r="O643" s="1">
        <f t="shared" si="1"/>
        <v>-1.3</v>
      </c>
      <c r="V643" s="1">
        <v>-1.3</v>
      </c>
      <c r="W643" s="1">
        <v>0.0888</v>
      </c>
      <c r="X643" s="1">
        <v>6.82</v>
      </c>
      <c r="Y643" s="1">
        <v>1.0</v>
      </c>
      <c r="Z643" s="1" t="s">
        <v>48</v>
      </c>
      <c r="AE643" s="1" t="s">
        <v>8</v>
      </c>
      <c r="AF643" s="1">
        <v>-2222.847</v>
      </c>
      <c r="AG643" s="1">
        <v>-2160.916</v>
      </c>
      <c r="AH643" s="1">
        <v>-1948.455</v>
      </c>
      <c r="AP643" s="1">
        <v>-2110.739</v>
      </c>
      <c r="AQ643" s="1">
        <v>143.9131</v>
      </c>
      <c r="AR643" s="1">
        <v>6.82</v>
      </c>
    </row>
    <row r="644" ht="14.25" customHeight="1">
      <c r="A644" s="1" t="s">
        <v>0</v>
      </c>
      <c r="B644" s="1" t="s">
        <v>45</v>
      </c>
      <c r="C644" s="1" t="s">
        <v>96</v>
      </c>
      <c r="D644" s="1" t="s">
        <v>97</v>
      </c>
      <c r="F644" s="1" t="s">
        <v>4</v>
      </c>
      <c r="G644" s="1" t="s">
        <v>21</v>
      </c>
      <c r="H644" s="1" t="s">
        <v>6</v>
      </c>
      <c r="I644" s="1">
        <v>231.604</v>
      </c>
      <c r="J644" s="1">
        <v>1.0</v>
      </c>
      <c r="K644" s="1" t="s">
        <v>7</v>
      </c>
      <c r="L644" s="1">
        <v>-0.0018</v>
      </c>
      <c r="M644" s="1">
        <v>-0.0034</v>
      </c>
      <c r="N644" s="1">
        <v>-0.0027</v>
      </c>
      <c r="O644" s="1">
        <f t="shared" si="1"/>
        <v>-0.002633333333</v>
      </c>
      <c r="V644" s="1">
        <v>-0.0026</v>
      </c>
      <c r="W644" s="1">
        <v>8.0E-4</v>
      </c>
      <c r="X644" s="1">
        <v>29.08</v>
      </c>
      <c r="Y644" s="1">
        <v>1.0</v>
      </c>
      <c r="Z644" s="1" t="s">
        <v>48</v>
      </c>
      <c r="AE644" s="1" t="s">
        <v>8</v>
      </c>
      <c r="AF644" s="1">
        <v>-2.130672</v>
      </c>
      <c r="AG644" s="1">
        <v>-3.900719</v>
      </c>
      <c r="AH644" s="1">
        <v>-3.119793</v>
      </c>
      <c r="AP644" s="1">
        <v>-3.050395</v>
      </c>
      <c r="AQ644" s="1">
        <v>0.8870622</v>
      </c>
      <c r="AR644" s="1">
        <v>29.08</v>
      </c>
    </row>
    <row r="645" ht="14.25" customHeight="1">
      <c r="A645" s="1" t="s">
        <v>0</v>
      </c>
      <c r="B645" s="1" t="s">
        <v>45</v>
      </c>
      <c r="C645" s="1" t="s">
        <v>96</v>
      </c>
      <c r="D645" s="1" t="s">
        <v>97</v>
      </c>
      <c r="F645" s="1" t="s">
        <v>4</v>
      </c>
      <c r="G645" s="1" t="s">
        <v>22</v>
      </c>
      <c r="H645" s="1" t="s">
        <v>6</v>
      </c>
      <c r="I645" s="1">
        <v>220.353</v>
      </c>
      <c r="J645" s="1">
        <v>1.0</v>
      </c>
      <c r="K645" s="1" t="s">
        <v>7</v>
      </c>
      <c r="L645" s="1">
        <v>0.0254</v>
      </c>
      <c r="M645" s="1">
        <v>0.0221</v>
      </c>
      <c r="N645" s="1">
        <v>0.0207</v>
      </c>
      <c r="O645" s="1">
        <f t="shared" si="1"/>
        <v>0.02273333333</v>
      </c>
      <c r="V645" s="1">
        <v>0.0227</v>
      </c>
      <c r="W645" s="1">
        <v>0.0024</v>
      </c>
      <c r="X645" s="1">
        <v>10.6</v>
      </c>
      <c r="Y645" s="1">
        <v>1.0</v>
      </c>
      <c r="Z645" s="1" t="s">
        <v>48</v>
      </c>
      <c r="AE645" s="1" t="s">
        <v>8</v>
      </c>
      <c r="AF645" s="1">
        <v>6.553556</v>
      </c>
      <c r="AG645" s="1">
        <v>5.701768</v>
      </c>
      <c r="AH645" s="1">
        <v>5.342886</v>
      </c>
      <c r="AP645" s="1">
        <v>5.86607</v>
      </c>
      <c r="AQ645" s="1">
        <v>0.6218334</v>
      </c>
      <c r="AR645" s="1">
        <v>10.6</v>
      </c>
    </row>
    <row r="646" ht="14.25" customHeight="1">
      <c r="A646" s="1" t="s">
        <v>0</v>
      </c>
      <c r="B646" s="1" t="s">
        <v>45</v>
      </c>
      <c r="C646" s="1" t="s">
        <v>96</v>
      </c>
      <c r="D646" s="1" t="s">
        <v>97</v>
      </c>
      <c r="F646" s="1" t="s">
        <v>4</v>
      </c>
      <c r="G646" s="1" t="s">
        <v>23</v>
      </c>
      <c r="H646" s="1" t="s">
        <v>6</v>
      </c>
      <c r="I646" s="1">
        <v>231.147</v>
      </c>
      <c r="J646" s="1">
        <v>1.0</v>
      </c>
      <c r="K646" s="1" t="s">
        <v>7</v>
      </c>
      <c r="L646" s="1">
        <v>-0.0527</v>
      </c>
      <c r="M646" s="1">
        <v>-0.0501</v>
      </c>
      <c r="N646" s="1">
        <v>-0.0541</v>
      </c>
      <c r="O646" s="1">
        <f t="shared" si="1"/>
        <v>-0.0523</v>
      </c>
      <c r="V646" s="1">
        <v>-0.0523</v>
      </c>
      <c r="W646" s="1">
        <v>0.002</v>
      </c>
      <c r="X646" s="1">
        <v>3.84</v>
      </c>
      <c r="Y646" s="1">
        <v>1.0</v>
      </c>
      <c r="Z646" s="1" t="s">
        <v>48</v>
      </c>
      <c r="AE646" s="1" t="s">
        <v>8</v>
      </c>
      <c r="AF646" s="1">
        <v>-34.99433</v>
      </c>
      <c r="AG646" s="1">
        <v>-33.28406</v>
      </c>
      <c r="AH646" s="1">
        <v>-35.91528</v>
      </c>
      <c r="AP646" s="1">
        <v>-34.73122</v>
      </c>
      <c r="AQ646" s="1">
        <v>1.335199</v>
      </c>
      <c r="AR646" s="1">
        <v>3.84</v>
      </c>
    </row>
    <row r="647" ht="14.25" customHeight="1">
      <c r="A647" s="1" t="s">
        <v>0</v>
      </c>
      <c r="B647" s="1" t="s">
        <v>45</v>
      </c>
      <c r="C647" s="1" t="s">
        <v>96</v>
      </c>
      <c r="D647" s="1" t="s">
        <v>97</v>
      </c>
      <c r="F647" s="1" t="s">
        <v>4</v>
      </c>
      <c r="G647" s="1" t="s">
        <v>24</v>
      </c>
      <c r="H647" s="1" t="s">
        <v>6</v>
      </c>
      <c r="I647" s="1">
        <v>203.985</v>
      </c>
      <c r="J647" s="1">
        <v>1.0</v>
      </c>
      <c r="K647" s="1" t="s">
        <v>7</v>
      </c>
      <c r="L647" s="1">
        <v>-0.182</v>
      </c>
      <c r="M647" s="1">
        <v>-0.184</v>
      </c>
      <c r="N647" s="1">
        <v>-0.189</v>
      </c>
      <c r="O647" s="1">
        <f t="shared" si="1"/>
        <v>-0.185</v>
      </c>
      <c r="V647" s="1">
        <v>-0.185</v>
      </c>
      <c r="W647" s="1">
        <v>0.0034</v>
      </c>
      <c r="X647" s="1">
        <v>1.84</v>
      </c>
      <c r="Y647" s="1">
        <v>1.0</v>
      </c>
      <c r="Z647" s="1" t="s">
        <v>48</v>
      </c>
      <c r="AE647" s="1" t="s">
        <v>8</v>
      </c>
      <c r="AF647" s="1">
        <v>-5.909611</v>
      </c>
      <c r="AG647" s="1">
        <v>-5.967913</v>
      </c>
      <c r="AH647" s="1">
        <v>-6.123537</v>
      </c>
      <c r="AP647" s="1">
        <v>-6.000354</v>
      </c>
      <c r="AQ647" s="1">
        <v>0.1105911</v>
      </c>
      <c r="AR647" s="1">
        <v>1.84</v>
      </c>
    </row>
    <row r="648" ht="14.25" customHeight="1">
      <c r="A648" s="1" t="s">
        <v>0</v>
      </c>
      <c r="B648" s="1" t="s">
        <v>45</v>
      </c>
      <c r="C648" s="1" t="s">
        <v>96</v>
      </c>
      <c r="D648" s="1" t="s">
        <v>97</v>
      </c>
      <c r="F648" s="1" t="s">
        <v>4</v>
      </c>
      <c r="G648" s="1" t="s">
        <v>25</v>
      </c>
      <c r="H648" s="1" t="s">
        <v>6</v>
      </c>
      <c r="I648" s="1">
        <v>189.989</v>
      </c>
      <c r="J648" s="1">
        <v>1.0</v>
      </c>
      <c r="K648" s="1" t="s">
        <v>7</v>
      </c>
      <c r="L648" s="1">
        <v>0.0093</v>
      </c>
      <c r="M648" s="1">
        <v>0.0135</v>
      </c>
      <c r="N648" s="1">
        <v>0.03</v>
      </c>
      <c r="O648" s="1">
        <f t="shared" si="1"/>
        <v>0.0176</v>
      </c>
      <c r="V648" s="1">
        <v>0.0176</v>
      </c>
      <c r="W648" s="1">
        <v>0.0109</v>
      </c>
      <c r="X648" s="1">
        <v>62.2</v>
      </c>
      <c r="Y648" s="1">
        <v>1.0</v>
      </c>
      <c r="Z648" s="1" t="s">
        <v>48</v>
      </c>
      <c r="AE648" s="1" t="s">
        <v>8</v>
      </c>
      <c r="AF648" s="1">
        <v>0.5179111</v>
      </c>
      <c r="AG648" s="1">
        <v>0.7481618</v>
      </c>
      <c r="AH648" s="1">
        <v>1.667465</v>
      </c>
      <c r="AP648" s="1">
        <v>0.977846</v>
      </c>
      <c r="AQ648" s="1">
        <v>0.6082227</v>
      </c>
      <c r="AR648" s="1">
        <v>62.2</v>
      </c>
    </row>
    <row r="649" ht="14.25" customHeight="1">
      <c r="A649" s="1" t="s">
        <v>0</v>
      </c>
      <c r="B649" s="1" t="s">
        <v>45</v>
      </c>
      <c r="C649" s="1" t="s">
        <v>96</v>
      </c>
      <c r="D649" s="1" t="s">
        <v>97</v>
      </c>
      <c r="F649" s="1" t="s">
        <v>4</v>
      </c>
      <c r="G649" s="1" t="s">
        <v>26</v>
      </c>
      <c r="H649" s="1" t="s">
        <v>6</v>
      </c>
      <c r="I649" s="1">
        <v>351.924</v>
      </c>
      <c r="J649" s="1">
        <v>1.0</v>
      </c>
      <c r="K649" s="1" t="s">
        <v>7</v>
      </c>
      <c r="L649" s="1">
        <v>0.322</v>
      </c>
      <c r="M649" s="1">
        <v>0.249</v>
      </c>
      <c r="N649" s="1">
        <v>0.232</v>
      </c>
      <c r="O649" s="1">
        <f t="shared" si="1"/>
        <v>0.2676666667</v>
      </c>
      <c r="V649" s="1">
        <v>0.268</v>
      </c>
      <c r="W649" s="1">
        <v>0.0479</v>
      </c>
      <c r="X649" s="1">
        <v>17.88</v>
      </c>
      <c r="Y649" s="1">
        <v>1.0</v>
      </c>
      <c r="Z649" s="1" t="s">
        <v>48</v>
      </c>
      <c r="AE649" s="1" t="s">
        <v>8</v>
      </c>
      <c r="AF649" s="1">
        <v>72.53899</v>
      </c>
      <c r="AG649" s="1">
        <v>56.2143</v>
      </c>
      <c r="AH649" s="1">
        <v>52.17355</v>
      </c>
      <c r="AP649" s="1">
        <v>60.30894</v>
      </c>
      <c r="AQ649" s="1">
        <v>10.7825</v>
      </c>
      <c r="AR649" s="1">
        <v>17.88</v>
      </c>
    </row>
    <row r="650" ht="14.25" customHeight="1">
      <c r="A650" s="1" t="s">
        <v>0</v>
      </c>
      <c r="B650" s="1" t="s">
        <v>45</v>
      </c>
      <c r="C650" s="1" t="s">
        <v>96</v>
      </c>
      <c r="D650" s="1" t="s">
        <v>97</v>
      </c>
      <c r="F650" s="1" t="s">
        <v>4</v>
      </c>
      <c r="G650" s="1" t="s">
        <v>27</v>
      </c>
      <c r="H650" s="1" t="s">
        <v>6</v>
      </c>
      <c r="I650" s="1">
        <v>311.071</v>
      </c>
      <c r="J650" s="1">
        <v>1.0</v>
      </c>
      <c r="K650" s="1" t="s">
        <v>7</v>
      </c>
      <c r="L650" s="1">
        <v>0.0239</v>
      </c>
      <c r="M650" s="1">
        <v>0.0237</v>
      </c>
      <c r="N650" s="1">
        <v>0.0242</v>
      </c>
      <c r="O650" s="1">
        <f t="shared" si="1"/>
        <v>0.02393333333</v>
      </c>
      <c r="V650" s="1">
        <v>0.0239</v>
      </c>
      <c r="W650" s="1">
        <v>3.0E-4</v>
      </c>
      <c r="X650" s="1">
        <v>1.13</v>
      </c>
      <c r="Y650" s="1">
        <v>1.0</v>
      </c>
      <c r="Z650" s="1" t="s">
        <v>48</v>
      </c>
      <c r="AE650" s="1" t="s">
        <v>8</v>
      </c>
      <c r="AF650" s="1">
        <v>100.1346</v>
      </c>
      <c r="AG650" s="1">
        <v>99.33436</v>
      </c>
      <c r="AH650" s="1">
        <v>101.5674</v>
      </c>
      <c r="AP650" s="1">
        <v>100.3455</v>
      </c>
      <c r="AQ650" s="1">
        <v>1.131381</v>
      </c>
      <c r="AR650" s="1">
        <v>1.13</v>
      </c>
    </row>
    <row r="651" ht="14.25" customHeight="1">
      <c r="A651" s="1" t="s">
        <v>0</v>
      </c>
      <c r="B651" s="1" t="s">
        <v>45</v>
      </c>
      <c r="C651" s="1" t="s">
        <v>96</v>
      </c>
      <c r="D651" s="1" t="s">
        <v>97</v>
      </c>
      <c r="F651" s="1" t="s">
        <v>4</v>
      </c>
      <c r="G651" s="1" t="s">
        <v>28</v>
      </c>
      <c r="H651" s="1" t="s">
        <v>6</v>
      </c>
      <c r="I651" s="1">
        <v>213.856</v>
      </c>
      <c r="J651" s="1">
        <v>1.0</v>
      </c>
      <c r="K651" s="1" t="s">
        <v>7</v>
      </c>
      <c r="L651" s="1">
        <v>0.06</v>
      </c>
      <c r="M651" s="1">
        <v>0.0609</v>
      </c>
      <c r="N651" s="1">
        <v>0.0589</v>
      </c>
      <c r="O651" s="1">
        <f t="shared" si="1"/>
        <v>0.05993333333</v>
      </c>
      <c r="V651" s="1">
        <v>0.0599</v>
      </c>
      <c r="W651" s="1">
        <v>0.001</v>
      </c>
      <c r="X651" s="1">
        <v>1.69</v>
      </c>
      <c r="Y651" s="1">
        <v>1.0</v>
      </c>
      <c r="AE651" s="1" t="s">
        <v>8</v>
      </c>
      <c r="AF651" s="1">
        <v>135.1287</v>
      </c>
      <c r="AG651" s="1">
        <v>137.0811</v>
      </c>
      <c r="AH651" s="1">
        <v>132.5242</v>
      </c>
      <c r="AP651" s="1">
        <v>134.9113</v>
      </c>
      <c r="AQ651" s="1">
        <v>2.286207</v>
      </c>
      <c r="AR651" s="1">
        <v>1.69</v>
      </c>
    </row>
    <row r="652" ht="14.25" customHeight="1">
      <c r="A652" s="1" t="s">
        <v>0</v>
      </c>
      <c r="B652" s="1" t="s">
        <v>45</v>
      </c>
      <c r="C652" s="1" t="s">
        <v>98</v>
      </c>
      <c r="D652" s="1" t="s">
        <v>99</v>
      </c>
      <c r="F652" s="1" t="s">
        <v>4</v>
      </c>
      <c r="G652" s="1" t="s">
        <v>5</v>
      </c>
      <c r="H652" s="1" t="s">
        <v>6</v>
      </c>
      <c r="I652" s="1">
        <v>328.068</v>
      </c>
      <c r="J652" s="1">
        <v>1.0</v>
      </c>
      <c r="K652" s="1" t="s">
        <v>7</v>
      </c>
      <c r="L652" s="1">
        <v>0.0031</v>
      </c>
      <c r="M652" s="1">
        <v>0.0023</v>
      </c>
      <c r="N652" s="1">
        <v>0.0013</v>
      </c>
      <c r="O652" s="1">
        <f t="shared" si="1"/>
        <v>0.002233333333</v>
      </c>
      <c r="V652" s="1">
        <v>0.0022</v>
      </c>
      <c r="W652" s="1">
        <v>9.0E-4</v>
      </c>
      <c r="X652" s="1">
        <v>39.95</v>
      </c>
      <c r="Y652" s="1">
        <v>1.0</v>
      </c>
      <c r="Z652" s="1" t="s">
        <v>48</v>
      </c>
      <c r="AE652" s="1" t="s">
        <v>8</v>
      </c>
      <c r="AF652" s="1">
        <v>5.851929</v>
      </c>
      <c r="AG652" s="1">
        <v>4.238471</v>
      </c>
      <c r="AH652" s="1">
        <v>2.499878</v>
      </c>
      <c r="AP652" s="1">
        <v>4.196759</v>
      </c>
      <c r="AQ652" s="1">
        <v>1.676415</v>
      </c>
      <c r="AR652" s="1">
        <v>39.95</v>
      </c>
    </row>
    <row r="653" ht="14.25" customHeight="1">
      <c r="A653" s="1" t="s">
        <v>0</v>
      </c>
      <c r="B653" s="1" t="s">
        <v>45</v>
      </c>
      <c r="C653" s="1" t="s">
        <v>98</v>
      </c>
      <c r="D653" s="1" t="s">
        <v>99</v>
      </c>
      <c r="F653" s="1" t="s">
        <v>4</v>
      </c>
      <c r="G653" s="1" t="s">
        <v>9</v>
      </c>
      <c r="H653" s="1" t="s">
        <v>6</v>
      </c>
      <c r="I653" s="1">
        <v>394.403</v>
      </c>
      <c r="J653" s="1">
        <v>1.0</v>
      </c>
      <c r="K653" s="1" t="s">
        <v>7</v>
      </c>
      <c r="L653" s="1">
        <v>1.28</v>
      </c>
      <c r="M653" s="1">
        <v>1.28</v>
      </c>
      <c r="N653" s="1">
        <v>1.23</v>
      </c>
      <c r="O653" s="1">
        <f t="shared" si="1"/>
        <v>1.263333333</v>
      </c>
      <c r="V653" s="1">
        <v>1.26</v>
      </c>
      <c r="W653" s="1">
        <v>0.027</v>
      </c>
      <c r="X653" s="1">
        <v>2.14</v>
      </c>
      <c r="Y653" s="1">
        <v>1.0</v>
      </c>
      <c r="Z653" s="1" t="s">
        <v>48</v>
      </c>
      <c r="AE653" s="1" t="s">
        <v>8</v>
      </c>
      <c r="AF653" s="1">
        <v>2553.211</v>
      </c>
      <c r="AG653" s="1">
        <v>2559.557</v>
      </c>
      <c r="AH653" s="1">
        <v>2463.056</v>
      </c>
      <c r="AP653" s="1">
        <v>2525.275</v>
      </c>
      <c r="AQ653" s="1">
        <v>53.97629</v>
      </c>
      <c r="AR653" s="1">
        <v>2.14</v>
      </c>
    </row>
    <row r="654" ht="14.25" customHeight="1">
      <c r="A654" s="1" t="s">
        <v>0</v>
      </c>
      <c r="B654" s="1" t="s">
        <v>45</v>
      </c>
      <c r="C654" s="1" t="s">
        <v>98</v>
      </c>
      <c r="D654" s="1" t="s">
        <v>99</v>
      </c>
      <c r="F654" s="1" t="s">
        <v>4</v>
      </c>
      <c r="G654" s="1" t="s">
        <v>10</v>
      </c>
      <c r="H654" s="1" t="s">
        <v>6</v>
      </c>
      <c r="I654" s="1">
        <v>228.812</v>
      </c>
      <c r="J654" s="1">
        <v>1.0</v>
      </c>
      <c r="K654" s="1" t="s">
        <v>7</v>
      </c>
      <c r="L654" s="1">
        <v>-0.0017</v>
      </c>
      <c r="M654" s="1">
        <v>-0.0026</v>
      </c>
      <c r="N654" s="1">
        <v>-0.0029</v>
      </c>
      <c r="O654" s="1">
        <f t="shared" si="1"/>
        <v>-0.0024</v>
      </c>
      <c r="V654" s="1">
        <v>-0.0024</v>
      </c>
      <c r="W654" s="1">
        <v>6.0E-4</v>
      </c>
      <c r="X654" s="1">
        <v>27.12</v>
      </c>
      <c r="Y654" s="1">
        <v>1.0</v>
      </c>
      <c r="Z654" s="1" t="s">
        <v>48</v>
      </c>
      <c r="AE654" s="1" t="s">
        <v>8</v>
      </c>
      <c r="AF654" s="1">
        <v>-2.956274</v>
      </c>
      <c r="AG654" s="1">
        <v>-4.582703</v>
      </c>
      <c r="AH654" s="1">
        <v>-5.177148</v>
      </c>
      <c r="AP654" s="1">
        <v>-4.238708</v>
      </c>
      <c r="AQ654" s="1">
        <v>1.149704</v>
      </c>
      <c r="AR654" s="1">
        <v>27.12</v>
      </c>
    </row>
    <row r="655" ht="14.25" customHeight="1">
      <c r="A655" s="1" t="s">
        <v>0</v>
      </c>
      <c r="B655" s="1" t="s">
        <v>45</v>
      </c>
      <c r="C655" s="1" t="s">
        <v>98</v>
      </c>
      <c r="D655" s="1" t="s">
        <v>99</v>
      </c>
      <c r="F655" s="1" t="s">
        <v>4</v>
      </c>
      <c r="G655" s="1" t="s">
        <v>11</v>
      </c>
      <c r="H655" s="1" t="s">
        <v>6</v>
      </c>
      <c r="I655" s="1">
        <v>233.527</v>
      </c>
      <c r="J655" s="1">
        <v>1.0</v>
      </c>
      <c r="K655" s="1" t="s">
        <v>7</v>
      </c>
      <c r="L655" s="1">
        <v>0.0345</v>
      </c>
      <c r="M655" s="1">
        <v>0.0352</v>
      </c>
      <c r="N655" s="1">
        <v>0.0364</v>
      </c>
      <c r="O655" s="1">
        <f t="shared" si="1"/>
        <v>0.03536666667</v>
      </c>
      <c r="V655" s="1">
        <v>0.0354</v>
      </c>
      <c r="W655" s="1">
        <v>9.0E-4</v>
      </c>
      <c r="X655" s="1">
        <v>2.59</v>
      </c>
      <c r="Y655" s="1">
        <v>1.0</v>
      </c>
      <c r="Z655" s="1" t="s">
        <v>48</v>
      </c>
      <c r="AE655" s="1" t="s">
        <v>8</v>
      </c>
      <c r="AF655" s="1">
        <v>106.4515</v>
      </c>
      <c r="AG655" s="1">
        <v>108.6479</v>
      </c>
      <c r="AH655" s="1">
        <v>112.059</v>
      </c>
      <c r="AP655" s="1">
        <v>109.0528</v>
      </c>
      <c r="AQ655" s="1">
        <v>2.825596</v>
      </c>
      <c r="AR655" s="1">
        <v>2.59</v>
      </c>
    </row>
    <row r="656" ht="14.25" customHeight="1">
      <c r="A656" s="1" t="s">
        <v>0</v>
      </c>
      <c r="B656" s="1" t="s">
        <v>45</v>
      </c>
      <c r="C656" s="1" t="s">
        <v>98</v>
      </c>
      <c r="D656" s="1" t="s">
        <v>99</v>
      </c>
      <c r="F656" s="1" t="s">
        <v>4</v>
      </c>
      <c r="G656" s="1" t="s">
        <v>12</v>
      </c>
      <c r="H656" s="1" t="s">
        <v>6</v>
      </c>
      <c r="I656" s="1">
        <v>234.861</v>
      </c>
      <c r="J656" s="1">
        <v>1.0</v>
      </c>
      <c r="K656" s="1" t="s">
        <v>7</v>
      </c>
      <c r="L656" s="1">
        <v>-0.0143</v>
      </c>
      <c r="M656" s="1">
        <v>-0.0155</v>
      </c>
      <c r="N656" s="1">
        <v>-0.0151</v>
      </c>
      <c r="O656" s="1">
        <f t="shared" si="1"/>
        <v>-0.01496666667</v>
      </c>
      <c r="V656" s="1">
        <v>-0.015</v>
      </c>
      <c r="W656" s="1">
        <v>6.0E-4</v>
      </c>
      <c r="X656" s="1">
        <v>4.33</v>
      </c>
      <c r="Y656" s="1">
        <v>1.0</v>
      </c>
      <c r="Z656" s="1" t="s">
        <v>48</v>
      </c>
      <c r="AE656" s="1" t="s">
        <v>8</v>
      </c>
      <c r="AF656" s="1">
        <v>-11.43394</v>
      </c>
      <c r="AG656" s="1">
        <v>-12.45661</v>
      </c>
      <c r="AH656" s="1">
        <v>-12.0993</v>
      </c>
      <c r="AP656" s="1">
        <v>-11.99662</v>
      </c>
      <c r="AQ656" s="1">
        <v>0.5190108</v>
      </c>
      <c r="AR656" s="1">
        <v>4.33</v>
      </c>
    </row>
    <row r="657" ht="14.25" customHeight="1">
      <c r="A657" s="1" t="s">
        <v>0</v>
      </c>
      <c r="B657" s="1" t="s">
        <v>45</v>
      </c>
      <c r="C657" s="1" t="s">
        <v>98</v>
      </c>
      <c r="D657" s="1" t="s">
        <v>99</v>
      </c>
      <c r="F657" s="1" t="s">
        <v>4</v>
      </c>
      <c r="G657" s="1" t="s">
        <v>13</v>
      </c>
      <c r="H657" s="1" t="s">
        <v>6</v>
      </c>
      <c r="I657" s="1">
        <v>226.502</v>
      </c>
      <c r="J657" s="1">
        <v>1.0</v>
      </c>
      <c r="K657" s="1" t="s">
        <v>7</v>
      </c>
      <c r="L657" s="1">
        <v>7.0E-4</v>
      </c>
      <c r="M657" s="1">
        <v>0.001</v>
      </c>
      <c r="N657" s="1">
        <v>1.0E-4</v>
      </c>
      <c r="O657" s="1">
        <f t="shared" si="1"/>
        <v>0.0006</v>
      </c>
      <c r="V657" s="1">
        <v>6.0E-4</v>
      </c>
      <c r="W657" s="1">
        <v>4.0E-4</v>
      </c>
      <c r="X657" s="1">
        <v>70.18</v>
      </c>
      <c r="Y657" s="1">
        <v>1.0</v>
      </c>
      <c r="Z657" s="1" t="s">
        <v>48</v>
      </c>
      <c r="AE657" s="1" t="s">
        <v>8</v>
      </c>
      <c r="AF657" s="1">
        <v>1.279584</v>
      </c>
      <c r="AG657" s="1">
        <v>1.808084</v>
      </c>
      <c r="AH657" s="1">
        <v>0.2648315</v>
      </c>
      <c r="AP657" s="1">
        <v>1.1175</v>
      </c>
      <c r="AQ657" s="1">
        <v>0.7842898</v>
      </c>
      <c r="AR657" s="1">
        <v>70.18</v>
      </c>
    </row>
    <row r="658" ht="14.25" customHeight="1">
      <c r="A658" s="1" t="s">
        <v>0</v>
      </c>
      <c r="B658" s="1" t="s">
        <v>45</v>
      </c>
      <c r="C658" s="1" t="s">
        <v>98</v>
      </c>
      <c r="D658" s="1" t="s">
        <v>99</v>
      </c>
      <c r="F658" s="1" t="s">
        <v>4</v>
      </c>
      <c r="G658" s="1" t="s">
        <v>14</v>
      </c>
      <c r="H658" s="1" t="s">
        <v>6</v>
      </c>
      <c r="I658" s="1">
        <v>228.616</v>
      </c>
      <c r="J658" s="1">
        <v>1.0</v>
      </c>
      <c r="K658" s="1" t="s">
        <v>7</v>
      </c>
      <c r="L658" s="1">
        <v>0.0061</v>
      </c>
      <c r="M658" s="1">
        <v>0.0055</v>
      </c>
      <c r="N658" s="1">
        <v>0.006</v>
      </c>
      <c r="O658" s="1">
        <f t="shared" si="1"/>
        <v>0.005866666667</v>
      </c>
      <c r="V658" s="1">
        <v>0.0059</v>
      </c>
      <c r="W658" s="1">
        <v>3.0E-4</v>
      </c>
      <c r="X658" s="1">
        <v>4.91</v>
      </c>
      <c r="Y658" s="1">
        <v>1.0</v>
      </c>
      <c r="Z658" s="1" t="s">
        <v>48</v>
      </c>
      <c r="AE658" s="1" t="s">
        <v>8</v>
      </c>
      <c r="AF658" s="1">
        <v>5.179978</v>
      </c>
      <c r="AG658" s="1">
        <v>4.731858</v>
      </c>
      <c r="AH658" s="1">
        <v>5.133387</v>
      </c>
      <c r="AP658" s="1">
        <v>5.015074</v>
      </c>
      <c r="AQ658" s="1">
        <v>0.2463763</v>
      </c>
      <c r="AR658" s="1">
        <v>4.91</v>
      </c>
    </row>
    <row r="659" ht="14.25" customHeight="1">
      <c r="A659" s="1" t="s">
        <v>0</v>
      </c>
      <c r="B659" s="1" t="s">
        <v>45</v>
      </c>
      <c r="C659" s="1" t="s">
        <v>98</v>
      </c>
      <c r="D659" s="1" t="s">
        <v>99</v>
      </c>
      <c r="F659" s="1" t="s">
        <v>4</v>
      </c>
      <c r="G659" s="1" t="s">
        <v>15</v>
      </c>
      <c r="H659" s="1" t="s">
        <v>6</v>
      </c>
      <c r="I659" s="1">
        <v>267.716</v>
      </c>
      <c r="J659" s="1">
        <v>1.0</v>
      </c>
      <c r="K659" s="1" t="s">
        <v>7</v>
      </c>
      <c r="L659" s="1">
        <v>0.0108</v>
      </c>
      <c r="M659" s="1">
        <v>0.0105</v>
      </c>
      <c r="N659" s="1">
        <v>0.0106</v>
      </c>
      <c r="O659" s="1">
        <f t="shared" si="1"/>
        <v>0.01063333333</v>
      </c>
      <c r="V659" s="1">
        <v>0.0106</v>
      </c>
      <c r="W659" s="1">
        <v>2.0E-4</v>
      </c>
      <c r="X659" s="1">
        <v>1.78</v>
      </c>
      <c r="Y659" s="1">
        <v>1.0</v>
      </c>
      <c r="Z659" s="1" t="s">
        <v>48</v>
      </c>
      <c r="AE659" s="1" t="s">
        <v>8</v>
      </c>
      <c r="AF659" s="1">
        <v>34.7947</v>
      </c>
      <c r="AG659" s="1">
        <v>33.57852</v>
      </c>
      <c r="AH659" s="1">
        <v>34.18084</v>
      </c>
      <c r="AP659" s="1">
        <v>34.18469</v>
      </c>
      <c r="AQ659" s="1">
        <v>0.6081024</v>
      </c>
      <c r="AR659" s="1">
        <v>1.78</v>
      </c>
    </row>
    <row r="660" ht="14.25" customHeight="1">
      <c r="A660" s="1" t="s">
        <v>0</v>
      </c>
      <c r="B660" s="1" t="s">
        <v>45</v>
      </c>
      <c r="C660" s="1" t="s">
        <v>98</v>
      </c>
      <c r="D660" s="1" t="s">
        <v>99</v>
      </c>
      <c r="F660" s="1" t="s">
        <v>4</v>
      </c>
      <c r="G660" s="1" t="s">
        <v>16</v>
      </c>
      <c r="H660" s="1" t="s">
        <v>6</v>
      </c>
      <c r="I660" s="1">
        <v>324.754</v>
      </c>
      <c r="J660" s="1">
        <v>1.0</v>
      </c>
      <c r="K660" s="1" t="s">
        <v>7</v>
      </c>
      <c r="L660" s="1">
        <v>0.0115</v>
      </c>
      <c r="M660" s="1">
        <v>0.0114</v>
      </c>
      <c r="N660" s="1">
        <v>0.0115</v>
      </c>
      <c r="O660" s="1">
        <f t="shared" si="1"/>
        <v>0.01146666667</v>
      </c>
      <c r="V660" s="1">
        <v>0.0115</v>
      </c>
      <c r="W660" s="1">
        <v>1.0E-4</v>
      </c>
      <c r="X660" s="1">
        <v>0.75</v>
      </c>
      <c r="Y660" s="1">
        <v>1.0</v>
      </c>
      <c r="Z660" s="1" t="s">
        <v>48</v>
      </c>
      <c r="AE660" s="1" t="s">
        <v>8</v>
      </c>
      <c r="AF660" s="1">
        <v>39.57568</v>
      </c>
      <c r="AG660" s="1">
        <v>39.06378</v>
      </c>
      <c r="AH660" s="1">
        <v>39.57443</v>
      </c>
      <c r="AP660" s="1">
        <v>39.40463</v>
      </c>
      <c r="AQ660" s="1">
        <v>0.2951887</v>
      </c>
      <c r="AR660" s="1">
        <v>0.75</v>
      </c>
    </row>
    <row r="661" ht="14.25" customHeight="1">
      <c r="A661" s="1" t="s">
        <v>0</v>
      </c>
      <c r="B661" s="1" t="s">
        <v>45</v>
      </c>
      <c r="C661" s="1" t="s">
        <v>98</v>
      </c>
      <c r="D661" s="1" t="s">
        <v>99</v>
      </c>
      <c r="F661" s="1" t="s">
        <v>4</v>
      </c>
      <c r="G661" s="1" t="s">
        <v>17</v>
      </c>
      <c r="H661" s="1" t="s">
        <v>6</v>
      </c>
      <c r="I661" s="1">
        <v>234.349</v>
      </c>
      <c r="J661" s="1">
        <v>1.0</v>
      </c>
      <c r="K661" s="1" t="s">
        <v>7</v>
      </c>
      <c r="L661" s="1">
        <v>1.83</v>
      </c>
      <c r="M661" s="1">
        <v>1.82</v>
      </c>
      <c r="N661" s="1">
        <v>1.73</v>
      </c>
      <c r="O661" s="1">
        <f t="shared" si="1"/>
        <v>1.793333333</v>
      </c>
      <c r="V661" s="1">
        <v>1.79</v>
      </c>
      <c r="W661" s="1">
        <v>0.0571</v>
      </c>
      <c r="X661" s="1">
        <v>3.18</v>
      </c>
      <c r="Y661" s="1">
        <v>1.0</v>
      </c>
      <c r="AE661" s="1" t="s">
        <v>8</v>
      </c>
      <c r="AF661" s="1">
        <v>2489.708</v>
      </c>
      <c r="AG661" s="1">
        <v>2481.172</v>
      </c>
      <c r="AH661" s="1">
        <v>2351.163</v>
      </c>
      <c r="AP661" s="1">
        <v>2440.681</v>
      </c>
      <c r="AQ661" s="1">
        <v>77.64258</v>
      </c>
      <c r="AR661" s="1">
        <v>3.18</v>
      </c>
    </row>
    <row r="662" ht="14.25" customHeight="1">
      <c r="A662" s="1" t="s">
        <v>0</v>
      </c>
      <c r="B662" s="1" t="s">
        <v>45</v>
      </c>
      <c r="C662" s="1" t="s">
        <v>98</v>
      </c>
      <c r="D662" s="1" t="s">
        <v>99</v>
      </c>
      <c r="F662" s="1" t="s">
        <v>4</v>
      </c>
      <c r="G662" s="1" t="s">
        <v>18</v>
      </c>
      <c r="H662" s="1" t="s">
        <v>6</v>
      </c>
      <c r="I662" s="1">
        <v>769.896</v>
      </c>
      <c r="J662" s="1">
        <v>1.0</v>
      </c>
      <c r="K662" s="1" t="s">
        <v>7</v>
      </c>
      <c r="L662" s="1">
        <v>1.86</v>
      </c>
      <c r="M662" s="1">
        <v>1.86</v>
      </c>
      <c r="N662" s="1">
        <v>1.65</v>
      </c>
      <c r="O662" s="1">
        <f t="shared" si="1"/>
        <v>1.79</v>
      </c>
      <c r="V662" s="1">
        <v>1.79</v>
      </c>
      <c r="W662" s="1">
        <v>0.125</v>
      </c>
      <c r="X662" s="1">
        <v>6.98</v>
      </c>
      <c r="Y662" s="1">
        <v>1.0</v>
      </c>
      <c r="AE662" s="1" t="s">
        <v>8</v>
      </c>
      <c r="AF662" s="1">
        <v>1596.107</v>
      </c>
      <c r="AG662" s="1">
        <v>1595.072</v>
      </c>
      <c r="AH662" s="1">
        <v>1410.2</v>
      </c>
      <c r="AP662" s="1">
        <v>1533.793</v>
      </c>
      <c r="AQ662" s="1">
        <v>107.0361</v>
      </c>
      <c r="AR662" s="1">
        <v>6.98</v>
      </c>
    </row>
    <row r="663" ht="14.25" customHeight="1">
      <c r="A663" s="1" t="s">
        <v>0</v>
      </c>
      <c r="B663" s="1" t="s">
        <v>45</v>
      </c>
      <c r="C663" s="1" t="s">
        <v>98</v>
      </c>
      <c r="D663" s="1" t="s">
        <v>99</v>
      </c>
      <c r="F663" s="1" t="s">
        <v>4</v>
      </c>
      <c r="G663" s="1" t="s">
        <v>19</v>
      </c>
      <c r="H663" s="1" t="s">
        <v>6</v>
      </c>
      <c r="I663" s="1">
        <v>257.61</v>
      </c>
      <c r="J663" s="1">
        <v>1.0</v>
      </c>
      <c r="K663" s="1" t="s">
        <v>7</v>
      </c>
      <c r="L663" s="1">
        <v>0.136</v>
      </c>
      <c r="M663" s="1">
        <v>0.135</v>
      </c>
      <c r="N663" s="1">
        <v>0.128</v>
      </c>
      <c r="O663" s="1">
        <f t="shared" si="1"/>
        <v>0.133</v>
      </c>
      <c r="V663" s="1">
        <v>0.133</v>
      </c>
      <c r="W663" s="1">
        <v>0.0043</v>
      </c>
      <c r="X663" s="1">
        <v>3.23</v>
      </c>
      <c r="Y663" s="1">
        <v>1.0</v>
      </c>
      <c r="AE663" s="1" t="s">
        <v>8</v>
      </c>
      <c r="AF663" s="1">
        <v>1256.025</v>
      </c>
      <c r="AG663" s="1">
        <v>1247.527</v>
      </c>
      <c r="AH663" s="1">
        <v>1183.394</v>
      </c>
      <c r="AP663" s="1">
        <v>1228.982</v>
      </c>
      <c r="AQ663" s="1">
        <v>39.70854</v>
      </c>
      <c r="AR663" s="1">
        <v>3.23</v>
      </c>
    </row>
    <row r="664" ht="14.25" customHeight="1">
      <c r="A664" s="1" t="s">
        <v>0</v>
      </c>
      <c r="B664" s="1" t="s">
        <v>45</v>
      </c>
      <c r="C664" s="1" t="s">
        <v>98</v>
      </c>
      <c r="D664" s="1" t="s">
        <v>99</v>
      </c>
      <c r="F664" s="1" t="s">
        <v>4</v>
      </c>
      <c r="G664" s="1" t="s">
        <v>20</v>
      </c>
      <c r="H664" s="1" t="s">
        <v>6</v>
      </c>
      <c r="I664" s="1">
        <v>281.615</v>
      </c>
      <c r="J664" s="1">
        <v>1.0</v>
      </c>
      <c r="K664" s="1" t="s">
        <v>7</v>
      </c>
      <c r="L664" s="1">
        <v>-0.912</v>
      </c>
      <c r="M664" s="1">
        <v>-0.899</v>
      </c>
      <c r="N664" s="1">
        <v>-0.873</v>
      </c>
      <c r="O664" s="1">
        <f t="shared" si="1"/>
        <v>-0.8946666667</v>
      </c>
      <c r="V664" s="1">
        <v>-0.895</v>
      </c>
      <c r="W664" s="1">
        <v>0.0199</v>
      </c>
      <c r="X664" s="1">
        <v>2.23</v>
      </c>
      <c r="Y664" s="1">
        <v>1.0</v>
      </c>
      <c r="Z664" s="1" t="s">
        <v>48</v>
      </c>
      <c r="AE664" s="1" t="s">
        <v>8</v>
      </c>
      <c r="AF664" s="1">
        <v>-1477.889</v>
      </c>
      <c r="AG664" s="1">
        <v>-1456.98</v>
      </c>
      <c r="AH664" s="1">
        <v>-1414.534</v>
      </c>
      <c r="AP664" s="1">
        <v>-1449.801</v>
      </c>
      <c r="AQ664" s="1">
        <v>32.28213</v>
      </c>
      <c r="AR664" s="1">
        <v>2.23</v>
      </c>
    </row>
    <row r="665" ht="14.25" customHeight="1">
      <c r="A665" s="1" t="s">
        <v>0</v>
      </c>
      <c r="B665" s="1" t="s">
        <v>45</v>
      </c>
      <c r="C665" s="1" t="s">
        <v>98</v>
      </c>
      <c r="D665" s="1" t="s">
        <v>99</v>
      </c>
      <c r="F665" s="1" t="s">
        <v>4</v>
      </c>
      <c r="G665" s="1" t="s">
        <v>21</v>
      </c>
      <c r="H665" s="1" t="s">
        <v>6</v>
      </c>
      <c r="I665" s="1">
        <v>231.604</v>
      </c>
      <c r="J665" s="1">
        <v>1.0</v>
      </c>
      <c r="K665" s="1" t="s">
        <v>7</v>
      </c>
      <c r="L665" s="1">
        <v>0.002</v>
      </c>
      <c r="M665" s="1">
        <v>0.0023</v>
      </c>
      <c r="N665" s="1">
        <v>0.0027</v>
      </c>
      <c r="O665" s="1">
        <f t="shared" si="1"/>
        <v>0.002333333333</v>
      </c>
      <c r="V665" s="1">
        <v>0.0023</v>
      </c>
      <c r="W665" s="1">
        <v>3.0E-4</v>
      </c>
      <c r="X665" s="1">
        <v>13.08</v>
      </c>
      <c r="Y665" s="1">
        <v>1.0</v>
      </c>
      <c r="Z665" s="1" t="s">
        <v>48</v>
      </c>
      <c r="AE665" s="1" t="s">
        <v>8</v>
      </c>
      <c r="AF665" s="1">
        <v>2.377906</v>
      </c>
      <c r="AG665" s="1">
        <v>2.701787</v>
      </c>
      <c r="AH665" s="1">
        <v>3.089492</v>
      </c>
      <c r="AP665" s="1">
        <v>2.723062</v>
      </c>
      <c r="AQ665" s="1">
        <v>0.3562694</v>
      </c>
      <c r="AR665" s="1">
        <v>13.08</v>
      </c>
    </row>
    <row r="666" ht="14.25" customHeight="1">
      <c r="A666" s="1" t="s">
        <v>0</v>
      </c>
      <c r="B666" s="1" t="s">
        <v>45</v>
      </c>
      <c r="C666" s="1" t="s">
        <v>98</v>
      </c>
      <c r="D666" s="1" t="s">
        <v>99</v>
      </c>
      <c r="F666" s="1" t="s">
        <v>4</v>
      </c>
      <c r="G666" s="1" t="s">
        <v>22</v>
      </c>
      <c r="H666" s="1" t="s">
        <v>6</v>
      </c>
      <c r="I666" s="1">
        <v>220.353</v>
      </c>
      <c r="J666" s="1">
        <v>1.0</v>
      </c>
      <c r="K666" s="1" t="s">
        <v>7</v>
      </c>
      <c r="L666" s="1">
        <v>0.0221</v>
      </c>
      <c r="M666" s="1">
        <v>0.0221</v>
      </c>
      <c r="N666" s="1">
        <v>0.0199</v>
      </c>
      <c r="O666" s="1">
        <f t="shared" si="1"/>
        <v>0.02136666667</v>
      </c>
      <c r="V666" s="1">
        <v>0.0214</v>
      </c>
      <c r="W666" s="1">
        <v>0.0013</v>
      </c>
      <c r="X666" s="1">
        <v>6.0</v>
      </c>
      <c r="Y666" s="1">
        <v>1.0</v>
      </c>
      <c r="Z666" s="1" t="s">
        <v>48</v>
      </c>
      <c r="AE666" s="1" t="s">
        <v>8</v>
      </c>
      <c r="AF666" s="1">
        <v>5.699238</v>
      </c>
      <c r="AG666" s="1">
        <v>5.704698</v>
      </c>
      <c r="AH666" s="1">
        <v>5.1297</v>
      </c>
      <c r="AP666" s="1">
        <v>5.511212</v>
      </c>
      <c r="AQ666" s="1">
        <v>0.3304103</v>
      </c>
      <c r="AR666" s="1">
        <v>6.0</v>
      </c>
    </row>
    <row r="667" ht="14.25" customHeight="1">
      <c r="A667" s="1" t="s">
        <v>0</v>
      </c>
      <c r="B667" s="1" t="s">
        <v>45</v>
      </c>
      <c r="C667" s="1" t="s">
        <v>98</v>
      </c>
      <c r="D667" s="1" t="s">
        <v>99</v>
      </c>
      <c r="F667" s="1" t="s">
        <v>4</v>
      </c>
      <c r="G667" s="1" t="s">
        <v>23</v>
      </c>
      <c r="H667" s="1" t="s">
        <v>6</v>
      </c>
      <c r="I667" s="1">
        <v>231.147</v>
      </c>
      <c r="J667" s="1">
        <v>1.0</v>
      </c>
      <c r="K667" s="1" t="s">
        <v>7</v>
      </c>
      <c r="L667" s="1">
        <v>0.0128</v>
      </c>
      <c r="M667" s="1">
        <v>0.0096</v>
      </c>
      <c r="N667" s="1">
        <v>0.0055</v>
      </c>
      <c r="O667" s="1">
        <f t="shared" si="1"/>
        <v>0.0093</v>
      </c>
      <c r="V667" s="1">
        <v>0.0093</v>
      </c>
      <c r="W667" s="1">
        <v>0.0037</v>
      </c>
      <c r="X667" s="1">
        <v>39.49</v>
      </c>
      <c r="Y667" s="1">
        <v>1.0</v>
      </c>
      <c r="Z667" s="1" t="s">
        <v>48</v>
      </c>
      <c r="AE667" s="1" t="s">
        <v>8</v>
      </c>
      <c r="AF667" s="1">
        <v>8.5139</v>
      </c>
      <c r="AG667" s="1">
        <v>6.398698</v>
      </c>
      <c r="AH667" s="1">
        <v>3.643148</v>
      </c>
      <c r="AP667" s="1">
        <v>6.185248</v>
      </c>
      <c r="AQ667" s="1">
        <v>2.442381</v>
      </c>
      <c r="AR667" s="1">
        <v>39.49</v>
      </c>
    </row>
    <row r="668" ht="14.25" customHeight="1">
      <c r="A668" s="1" t="s">
        <v>0</v>
      </c>
      <c r="B668" s="1" t="s">
        <v>45</v>
      </c>
      <c r="C668" s="1" t="s">
        <v>98</v>
      </c>
      <c r="D668" s="1" t="s">
        <v>99</v>
      </c>
      <c r="F668" s="1" t="s">
        <v>4</v>
      </c>
      <c r="G668" s="1" t="s">
        <v>24</v>
      </c>
      <c r="H668" s="1" t="s">
        <v>6</v>
      </c>
      <c r="I668" s="1">
        <v>203.985</v>
      </c>
      <c r="J668" s="1">
        <v>1.0</v>
      </c>
      <c r="K668" s="1" t="s">
        <v>7</v>
      </c>
      <c r="L668" s="1">
        <v>-0.0093</v>
      </c>
      <c r="M668" s="1">
        <v>-0.0263</v>
      </c>
      <c r="N668" s="1">
        <v>-0.0423</v>
      </c>
      <c r="O668" s="1">
        <f t="shared" si="1"/>
        <v>-0.02596666667</v>
      </c>
      <c r="V668" s="1">
        <v>-0.026</v>
      </c>
      <c r="W668" s="1">
        <v>0.0165</v>
      </c>
      <c r="X668" s="1">
        <v>63.44</v>
      </c>
      <c r="Y668" s="1">
        <v>1.0</v>
      </c>
      <c r="Z668" s="1" t="s">
        <v>48</v>
      </c>
      <c r="AE668" s="1" t="s">
        <v>8</v>
      </c>
      <c r="AF668" s="1">
        <v>-0.3027453</v>
      </c>
      <c r="AG668" s="1">
        <v>-0.8514818</v>
      </c>
      <c r="AH668" s="1">
        <v>-1.370176</v>
      </c>
      <c r="AP668" s="1">
        <v>-0.8414677</v>
      </c>
      <c r="AQ668" s="1">
        <v>0.5337858</v>
      </c>
      <c r="AR668" s="1">
        <v>63.44</v>
      </c>
    </row>
    <row r="669" ht="14.25" customHeight="1">
      <c r="A669" s="1" t="s">
        <v>0</v>
      </c>
      <c r="B669" s="1" t="s">
        <v>45</v>
      </c>
      <c r="C669" s="1" t="s">
        <v>98</v>
      </c>
      <c r="D669" s="1" t="s">
        <v>99</v>
      </c>
      <c r="F669" s="1" t="s">
        <v>4</v>
      </c>
      <c r="G669" s="1" t="s">
        <v>25</v>
      </c>
      <c r="H669" s="1" t="s">
        <v>6</v>
      </c>
      <c r="I669" s="1">
        <v>189.989</v>
      </c>
      <c r="J669" s="1">
        <v>1.0</v>
      </c>
      <c r="K669" s="1" t="s">
        <v>7</v>
      </c>
      <c r="L669" s="1">
        <v>0.0075</v>
      </c>
      <c r="M669" s="1">
        <v>-0.0012</v>
      </c>
      <c r="N669" s="1">
        <v>0.0033</v>
      </c>
      <c r="O669" s="1">
        <f t="shared" si="1"/>
        <v>0.0032</v>
      </c>
      <c r="V669" s="1">
        <v>0.0032</v>
      </c>
      <c r="W669" s="1">
        <v>0.0043</v>
      </c>
      <c r="X669" s="1">
        <v>135.17</v>
      </c>
      <c r="Y669" s="1">
        <v>1.0</v>
      </c>
      <c r="Z669" s="1" t="s">
        <v>48</v>
      </c>
      <c r="AE669" s="1" t="s">
        <v>8</v>
      </c>
      <c r="AF669" s="1">
        <v>0.4170433</v>
      </c>
      <c r="AG669" s="1">
        <v>-0.0641291</v>
      </c>
      <c r="AH669" s="1">
        <v>0.1810644</v>
      </c>
      <c r="AP669" s="1">
        <v>0.1779929</v>
      </c>
      <c r="AQ669" s="1">
        <v>0.2406009</v>
      </c>
      <c r="AR669" s="1">
        <v>135.17</v>
      </c>
    </row>
    <row r="670" ht="14.25" customHeight="1">
      <c r="A670" s="1" t="s">
        <v>0</v>
      </c>
      <c r="B670" s="1" t="s">
        <v>45</v>
      </c>
      <c r="C670" s="1" t="s">
        <v>98</v>
      </c>
      <c r="D670" s="1" t="s">
        <v>99</v>
      </c>
      <c r="F670" s="1" t="s">
        <v>4</v>
      </c>
      <c r="G670" s="1" t="s">
        <v>26</v>
      </c>
      <c r="H670" s="1" t="s">
        <v>6</v>
      </c>
      <c r="I670" s="1">
        <v>351.924</v>
      </c>
      <c r="J670" s="1">
        <v>1.0</v>
      </c>
      <c r="K670" s="1" t="s">
        <v>7</v>
      </c>
      <c r="L670" s="1">
        <v>0.403</v>
      </c>
      <c r="M670" s="1">
        <v>0.37</v>
      </c>
      <c r="N670" s="1">
        <v>0.383</v>
      </c>
      <c r="O670" s="1">
        <f t="shared" si="1"/>
        <v>0.3853333333</v>
      </c>
      <c r="V670" s="1">
        <v>0.385</v>
      </c>
      <c r="W670" s="1">
        <v>0.0165</v>
      </c>
      <c r="X670" s="1">
        <v>4.3</v>
      </c>
      <c r="Y670" s="1">
        <v>1.0</v>
      </c>
      <c r="Z670" s="1" t="s">
        <v>48</v>
      </c>
      <c r="AE670" s="1" t="s">
        <v>8</v>
      </c>
      <c r="AF670" s="1">
        <v>90.72001</v>
      </c>
      <c r="AG670" s="1">
        <v>83.30662</v>
      </c>
      <c r="AH670" s="1">
        <v>86.31295</v>
      </c>
      <c r="AP670" s="1">
        <v>86.77986</v>
      </c>
      <c r="AQ670" s="1">
        <v>3.728683</v>
      </c>
      <c r="AR670" s="1">
        <v>4.3</v>
      </c>
    </row>
    <row r="671" ht="14.25" customHeight="1">
      <c r="A671" s="1" t="s">
        <v>0</v>
      </c>
      <c r="B671" s="1" t="s">
        <v>45</v>
      </c>
      <c r="C671" s="1" t="s">
        <v>98</v>
      </c>
      <c r="D671" s="1" t="s">
        <v>99</v>
      </c>
      <c r="F671" s="1" t="s">
        <v>4</v>
      </c>
      <c r="G671" s="1" t="s">
        <v>27</v>
      </c>
      <c r="H671" s="1" t="s">
        <v>6</v>
      </c>
      <c r="I671" s="1">
        <v>311.071</v>
      </c>
      <c r="J671" s="1">
        <v>1.0</v>
      </c>
      <c r="K671" s="1" t="s">
        <v>7</v>
      </c>
      <c r="L671" s="1">
        <v>0.0018</v>
      </c>
      <c r="M671" s="1">
        <v>0.0016</v>
      </c>
      <c r="N671" s="1">
        <v>0.0019</v>
      </c>
      <c r="O671" s="1">
        <f t="shared" si="1"/>
        <v>0.001766666667</v>
      </c>
      <c r="V671" s="1">
        <v>0.0017</v>
      </c>
      <c r="W671" s="1">
        <v>2.0E-4</v>
      </c>
      <c r="X671" s="1">
        <v>8.89</v>
      </c>
      <c r="Y671" s="1">
        <v>1.0</v>
      </c>
      <c r="Z671" s="1" t="s">
        <v>48</v>
      </c>
      <c r="AE671" s="1" t="s">
        <v>8</v>
      </c>
      <c r="AF671" s="1">
        <v>7.425115</v>
      </c>
      <c r="AG671" s="1">
        <v>6.652632</v>
      </c>
      <c r="AH671" s="1">
        <v>7.950262</v>
      </c>
      <c r="AP671" s="1">
        <v>7.34267</v>
      </c>
      <c r="AQ671" s="1">
        <v>0.6527316</v>
      </c>
      <c r="AR671" s="1">
        <v>8.89</v>
      </c>
    </row>
    <row r="672" ht="14.25" customHeight="1">
      <c r="A672" s="1" t="s">
        <v>0</v>
      </c>
      <c r="B672" s="1" t="s">
        <v>45</v>
      </c>
      <c r="C672" s="1" t="s">
        <v>98</v>
      </c>
      <c r="D672" s="1" t="s">
        <v>99</v>
      </c>
      <c r="F672" s="1" t="s">
        <v>4</v>
      </c>
      <c r="G672" s="1" t="s">
        <v>28</v>
      </c>
      <c r="H672" s="1" t="s">
        <v>6</v>
      </c>
      <c r="I672" s="1">
        <v>213.856</v>
      </c>
      <c r="J672" s="1">
        <v>1.0</v>
      </c>
      <c r="K672" s="1" t="s">
        <v>7</v>
      </c>
      <c r="L672" s="1">
        <v>0.0421</v>
      </c>
      <c r="M672" s="1">
        <v>0.0422</v>
      </c>
      <c r="N672" s="1">
        <v>0.0439</v>
      </c>
      <c r="O672" s="1">
        <f t="shared" si="1"/>
        <v>0.04273333333</v>
      </c>
      <c r="V672" s="1">
        <v>0.0427</v>
      </c>
      <c r="W672" s="1">
        <v>0.001</v>
      </c>
      <c r="X672" s="1">
        <v>2.34</v>
      </c>
      <c r="Y672" s="1">
        <v>1.0</v>
      </c>
      <c r="AE672" s="1" t="s">
        <v>8</v>
      </c>
      <c r="AF672" s="1">
        <v>94.6926</v>
      </c>
      <c r="AG672" s="1">
        <v>94.99344</v>
      </c>
      <c r="AH672" s="1">
        <v>98.73037</v>
      </c>
      <c r="AP672" s="1">
        <v>96.1388</v>
      </c>
      <c r="AQ672" s="1">
        <v>2.249396</v>
      </c>
      <c r="AR672" s="1">
        <v>2.34</v>
      </c>
    </row>
    <row r="673" ht="14.25" customHeight="1">
      <c r="A673" s="1" t="s">
        <v>0</v>
      </c>
      <c r="B673" s="1" t="s">
        <v>45</v>
      </c>
      <c r="C673" s="2" t="s">
        <v>100</v>
      </c>
      <c r="D673" s="1" t="s">
        <v>101</v>
      </c>
      <c r="F673" s="1" t="s">
        <v>4</v>
      </c>
      <c r="G673" s="1" t="s">
        <v>5</v>
      </c>
      <c r="H673" s="1" t="s">
        <v>6</v>
      </c>
      <c r="I673" s="1">
        <v>328.068</v>
      </c>
      <c r="J673" s="1">
        <v>1.0</v>
      </c>
      <c r="K673" s="1" t="s">
        <v>7</v>
      </c>
      <c r="L673" s="1">
        <v>0.0022</v>
      </c>
      <c r="M673" s="1">
        <v>0.0041</v>
      </c>
      <c r="N673" s="1">
        <v>0.0041</v>
      </c>
      <c r="O673" s="1">
        <f t="shared" si="1"/>
        <v>0.003466666667</v>
      </c>
      <c r="V673" s="1">
        <v>0.0035</v>
      </c>
      <c r="W673" s="1">
        <v>0.0011</v>
      </c>
      <c r="X673" s="1">
        <v>31.37</v>
      </c>
      <c r="Y673" s="1">
        <v>1.0</v>
      </c>
      <c r="Z673" s="1" t="s">
        <v>48</v>
      </c>
      <c r="AE673" s="1" t="s">
        <v>8</v>
      </c>
      <c r="AF673" s="1">
        <v>4.146674</v>
      </c>
      <c r="AG673" s="1">
        <v>7.724759</v>
      </c>
      <c r="AH673" s="1">
        <v>7.630032</v>
      </c>
      <c r="AP673" s="1">
        <v>6.500488</v>
      </c>
      <c r="AQ673" s="1">
        <v>2.039013</v>
      </c>
      <c r="AR673" s="1">
        <v>31.37</v>
      </c>
    </row>
    <row r="674" ht="14.25" customHeight="1">
      <c r="A674" s="1" t="s">
        <v>0</v>
      </c>
      <c r="B674" s="1" t="s">
        <v>45</v>
      </c>
      <c r="C674" s="2" t="s">
        <v>100</v>
      </c>
      <c r="D674" s="1" t="s">
        <v>101</v>
      </c>
      <c r="F674" s="1" t="s">
        <v>4</v>
      </c>
      <c r="G674" s="1" t="s">
        <v>9</v>
      </c>
      <c r="H674" s="1" t="s">
        <v>6</v>
      </c>
      <c r="I674" s="1">
        <v>394.403</v>
      </c>
      <c r="J674" s="1">
        <v>1.0</v>
      </c>
      <c r="K674" s="1" t="s">
        <v>7</v>
      </c>
      <c r="L674" s="1">
        <v>1.45</v>
      </c>
      <c r="M674" s="1">
        <v>1.46</v>
      </c>
      <c r="N674" s="1">
        <v>1.51</v>
      </c>
      <c r="O674" s="1">
        <f t="shared" si="1"/>
        <v>1.473333333</v>
      </c>
      <c r="V674" s="1">
        <v>1.48</v>
      </c>
      <c r="W674" s="1">
        <v>0.031</v>
      </c>
      <c r="X674" s="1">
        <v>2.1</v>
      </c>
      <c r="Y674" s="1">
        <v>1.0</v>
      </c>
      <c r="Z674" s="1" t="s">
        <v>48</v>
      </c>
      <c r="AE674" s="1" t="s">
        <v>8</v>
      </c>
      <c r="AF674" s="1">
        <v>2906.562</v>
      </c>
      <c r="AG674" s="1">
        <v>2923.579</v>
      </c>
      <c r="AH674" s="1">
        <v>3021.459</v>
      </c>
      <c r="AP674" s="1">
        <v>2950.533</v>
      </c>
      <c r="AQ674" s="1">
        <v>62.00969</v>
      </c>
      <c r="AR674" s="1">
        <v>2.1</v>
      </c>
    </row>
    <row r="675" ht="14.25" customHeight="1">
      <c r="A675" s="1" t="s">
        <v>0</v>
      </c>
      <c r="B675" s="1" t="s">
        <v>45</v>
      </c>
      <c r="C675" s="2" t="s">
        <v>100</v>
      </c>
      <c r="D675" s="1" t="s">
        <v>101</v>
      </c>
      <c r="F675" s="1" t="s">
        <v>4</v>
      </c>
      <c r="G675" s="1" t="s">
        <v>10</v>
      </c>
      <c r="H675" s="1" t="s">
        <v>6</v>
      </c>
      <c r="I675" s="1">
        <v>228.812</v>
      </c>
      <c r="J675" s="1">
        <v>1.0</v>
      </c>
      <c r="K675" s="1" t="s">
        <v>7</v>
      </c>
      <c r="L675" s="1">
        <v>0.357</v>
      </c>
      <c r="M675" s="1">
        <v>0.383</v>
      </c>
      <c r="N675" s="1">
        <v>0.386</v>
      </c>
      <c r="O675" s="1">
        <f t="shared" si="1"/>
        <v>0.3753333333</v>
      </c>
      <c r="V675" s="1">
        <v>0.375</v>
      </c>
      <c r="W675" s="1">
        <v>0.016</v>
      </c>
      <c r="X675" s="1">
        <v>4.26</v>
      </c>
      <c r="Y675" s="1">
        <v>1.0</v>
      </c>
      <c r="AE675" s="1" t="s">
        <v>8</v>
      </c>
      <c r="AF675" s="1">
        <v>638.6377</v>
      </c>
      <c r="AG675" s="1">
        <v>684.809</v>
      </c>
      <c r="AH675" s="1">
        <v>691.0424</v>
      </c>
      <c r="AP675" s="1">
        <v>671.4964</v>
      </c>
      <c r="AQ675" s="1">
        <v>28.62661</v>
      </c>
      <c r="AR675" s="1">
        <v>4.26</v>
      </c>
    </row>
    <row r="676" ht="14.25" customHeight="1">
      <c r="A676" s="1" t="s">
        <v>0</v>
      </c>
      <c r="B676" s="1" t="s">
        <v>45</v>
      </c>
      <c r="C676" s="2" t="s">
        <v>100</v>
      </c>
      <c r="D676" s="1" t="s">
        <v>101</v>
      </c>
      <c r="F676" s="1" t="s">
        <v>4</v>
      </c>
      <c r="G676" s="1" t="s">
        <v>11</v>
      </c>
      <c r="H676" s="1" t="s">
        <v>6</v>
      </c>
      <c r="I676" s="1">
        <v>233.527</v>
      </c>
      <c r="J676" s="1">
        <v>1.0</v>
      </c>
      <c r="K676" s="1" t="s">
        <v>7</v>
      </c>
      <c r="L676" s="1">
        <v>0.331</v>
      </c>
      <c r="M676" s="1">
        <v>0.359</v>
      </c>
      <c r="N676" s="1">
        <v>0.361</v>
      </c>
      <c r="O676" s="1">
        <f t="shared" si="1"/>
        <v>0.3503333333</v>
      </c>
      <c r="V676" s="1">
        <v>0.35</v>
      </c>
      <c r="W676" s="1">
        <v>0.0167</v>
      </c>
      <c r="X676" s="1">
        <v>4.78</v>
      </c>
      <c r="Y676" s="1">
        <v>1.0</v>
      </c>
      <c r="AE676" s="1" t="s">
        <v>8</v>
      </c>
      <c r="AF676" s="1">
        <v>1020.242</v>
      </c>
      <c r="AG676" s="1">
        <v>1107.342</v>
      </c>
      <c r="AH676" s="1">
        <v>1111.704</v>
      </c>
      <c r="AP676" s="1">
        <v>1079.762</v>
      </c>
      <c r="AQ676" s="1">
        <v>51.59241</v>
      </c>
      <c r="AR676" s="1">
        <v>4.78</v>
      </c>
    </row>
    <row r="677" ht="14.25" customHeight="1">
      <c r="A677" s="1" t="s">
        <v>0</v>
      </c>
      <c r="B677" s="1" t="s">
        <v>45</v>
      </c>
      <c r="C677" s="2" t="s">
        <v>100</v>
      </c>
      <c r="D677" s="1" t="s">
        <v>101</v>
      </c>
      <c r="F677" s="1" t="s">
        <v>4</v>
      </c>
      <c r="G677" s="1" t="s">
        <v>12</v>
      </c>
      <c r="H677" s="1" t="s">
        <v>6</v>
      </c>
      <c r="I677" s="1">
        <v>234.861</v>
      </c>
      <c r="J677" s="1">
        <v>1.0</v>
      </c>
      <c r="K677" s="1" t="s">
        <v>7</v>
      </c>
      <c r="L677" s="1">
        <v>0.385</v>
      </c>
      <c r="M677" s="1">
        <v>0.415</v>
      </c>
      <c r="N677" s="1">
        <v>0.418</v>
      </c>
      <c r="O677" s="1">
        <f t="shared" si="1"/>
        <v>0.406</v>
      </c>
      <c r="V677" s="1">
        <v>0.406</v>
      </c>
      <c r="W677" s="1">
        <v>0.0182</v>
      </c>
      <c r="X677" s="1">
        <v>4.48</v>
      </c>
      <c r="Y677" s="1">
        <v>1.0</v>
      </c>
      <c r="AE677" s="1" t="s">
        <v>8</v>
      </c>
      <c r="AF677" s="1">
        <v>308.7765</v>
      </c>
      <c r="AG677" s="1">
        <v>332.82</v>
      </c>
      <c r="AH677" s="1">
        <v>335.0957</v>
      </c>
      <c r="AP677" s="1">
        <v>325.5641</v>
      </c>
      <c r="AQ677" s="1">
        <v>14.5829</v>
      </c>
      <c r="AR677" s="1">
        <v>4.48</v>
      </c>
    </row>
    <row r="678" ht="14.25" customHeight="1">
      <c r="A678" s="1" t="s">
        <v>0</v>
      </c>
      <c r="B678" s="1" t="s">
        <v>45</v>
      </c>
      <c r="C678" s="2" t="s">
        <v>100</v>
      </c>
      <c r="D678" s="1" t="s">
        <v>101</v>
      </c>
      <c r="F678" s="1" t="s">
        <v>4</v>
      </c>
      <c r="G678" s="1" t="s">
        <v>13</v>
      </c>
      <c r="H678" s="1" t="s">
        <v>6</v>
      </c>
      <c r="I678" s="1">
        <v>226.502</v>
      </c>
      <c r="J678" s="1">
        <v>1.0</v>
      </c>
      <c r="K678" s="1" t="s">
        <v>7</v>
      </c>
      <c r="L678" s="1">
        <v>0.221</v>
      </c>
      <c r="M678" s="1">
        <v>0.24</v>
      </c>
      <c r="N678" s="1">
        <v>0.241</v>
      </c>
      <c r="O678" s="1">
        <f t="shared" si="1"/>
        <v>0.234</v>
      </c>
      <c r="V678" s="1">
        <v>0.234</v>
      </c>
      <c r="W678" s="1">
        <v>0.011</v>
      </c>
      <c r="X678" s="1">
        <v>4.7</v>
      </c>
      <c r="Y678" s="1">
        <v>1.0</v>
      </c>
      <c r="AE678" s="1" t="s">
        <v>8</v>
      </c>
      <c r="AF678" s="1">
        <v>409.1747</v>
      </c>
      <c r="AG678" s="1">
        <v>443.4868</v>
      </c>
      <c r="AH678" s="1">
        <v>445.1807</v>
      </c>
      <c r="AP678" s="1">
        <v>432.6141</v>
      </c>
      <c r="AQ678" s="1">
        <v>20.31674</v>
      </c>
      <c r="AR678" s="1">
        <v>4.7</v>
      </c>
    </row>
    <row r="679" ht="14.25" customHeight="1">
      <c r="A679" s="1" t="s">
        <v>0</v>
      </c>
      <c r="B679" s="1" t="s">
        <v>45</v>
      </c>
      <c r="C679" s="2" t="s">
        <v>100</v>
      </c>
      <c r="D679" s="1" t="s">
        <v>101</v>
      </c>
      <c r="F679" s="1" t="s">
        <v>4</v>
      </c>
      <c r="G679" s="1" t="s">
        <v>14</v>
      </c>
      <c r="H679" s="1" t="s">
        <v>6</v>
      </c>
      <c r="I679" s="1">
        <v>228.616</v>
      </c>
      <c r="J679" s="1">
        <v>1.0</v>
      </c>
      <c r="K679" s="1" t="s">
        <v>7</v>
      </c>
      <c r="L679" s="1">
        <v>0.247</v>
      </c>
      <c r="M679" s="1">
        <v>0.268</v>
      </c>
      <c r="N679" s="1">
        <v>0.268</v>
      </c>
      <c r="O679" s="1">
        <f t="shared" si="1"/>
        <v>0.261</v>
      </c>
      <c r="V679" s="1">
        <v>0.261</v>
      </c>
      <c r="W679" s="1">
        <v>0.0118</v>
      </c>
      <c r="X679" s="1">
        <v>4.5</v>
      </c>
      <c r="Y679" s="1">
        <v>1.0</v>
      </c>
      <c r="AE679" s="1" t="s">
        <v>8</v>
      </c>
      <c r="AF679" s="1">
        <v>211.2198</v>
      </c>
      <c r="AG679" s="1">
        <v>228.7446</v>
      </c>
      <c r="AH679" s="1">
        <v>228.4623</v>
      </c>
      <c r="AP679" s="1">
        <v>222.8089</v>
      </c>
      <c r="AQ679" s="1">
        <v>10.03746</v>
      </c>
      <c r="AR679" s="1">
        <v>4.5</v>
      </c>
    </row>
    <row r="680" ht="14.25" customHeight="1">
      <c r="A680" s="1" t="s">
        <v>0</v>
      </c>
      <c r="B680" s="1" t="s">
        <v>45</v>
      </c>
      <c r="C680" s="2" t="s">
        <v>100</v>
      </c>
      <c r="D680" s="1" t="s">
        <v>101</v>
      </c>
      <c r="F680" s="1" t="s">
        <v>4</v>
      </c>
      <c r="G680" s="1" t="s">
        <v>15</v>
      </c>
      <c r="H680" s="1" t="s">
        <v>6</v>
      </c>
      <c r="I680" s="1">
        <v>267.716</v>
      </c>
      <c r="J680" s="1">
        <v>1.0</v>
      </c>
      <c r="K680" s="1" t="s">
        <v>7</v>
      </c>
      <c r="L680" s="1">
        <v>0.289</v>
      </c>
      <c r="M680" s="1">
        <v>0.312</v>
      </c>
      <c r="N680" s="1">
        <v>0.31</v>
      </c>
      <c r="O680" s="1">
        <f t="shared" si="1"/>
        <v>0.3036666667</v>
      </c>
      <c r="V680" s="1">
        <v>0.304</v>
      </c>
      <c r="W680" s="1">
        <v>0.0125</v>
      </c>
      <c r="X680" s="1">
        <v>4.12</v>
      </c>
      <c r="Y680" s="1">
        <v>1.0</v>
      </c>
      <c r="AE680" s="1" t="s">
        <v>8</v>
      </c>
      <c r="AF680" s="1">
        <v>929.086</v>
      </c>
      <c r="AG680" s="1">
        <v>1002.734</v>
      </c>
      <c r="AH680" s="1">
        <v>993.7543</v>
      </c>
      <c r="AP680" s="1">
        <v>975.1913</v>
      </c>
      <c r="AQ680" s="1">
        <v>40.18</v>
      </c>
      <c r="AR680" s="1">
        <v>4.12</v>
      </c>
    </row>
    <row r="681" ht="14.25" customHeight="1">
      <c r="A681" s="1" t="s">
        <v>0</v>
      </c>
      <c r="B681" s="1" t="s">
        <v>45</v>
      </c>
      <c r="C681" s="2" t="s">
        <v>100</v>
      </c>
      <c r="D681" s="1" t="s">
        <v>101</v>
      </c>
      <c r="F681" s="1" t="s">
        <v>4</v>
      </c>
      <c r="G681" s="1" t="s">
        <v>16</v>
      </c>
      <c r="H681" s="1" t="s">
        <v>6</v>
      </c>
      <c r="I681" s="1">
        <v>324.754</v>
      </c>
      <c r="J681" s="1">
        <v>1.0</v>
      </c>
      <c r="K681" s="1" t="s">
        <v>7</v>
      </c>
      <c r="L681" s="1">
        <v>0.546</v>
      </c>
      <c r="M681" s="1">
        <v>0.555</v>
      </c>
      <c r="N681" s="1">
        <v>0.558</v>
      </c>
      <c r="O681" s="1">
        <f t="shared" si="1"/>
        <v>0.553</v>
      </c>
      <c r="V681" s="1">
        <v>0.553</v>
      </c>
      <c r="W681" s="1">
        <v>0.0059</v>
      </c>
      <c r="X681" s="1">
        <v>1.07</v>
      </c>
      <c r="Y681" s="1">
        <v>1.0</v>
      </c>
      <c r="AE681" s="1" t="s">
        <v>8</v>
      </c>
      <c r="AF681" s="1">
        <v>1877.046</v>
      </c>
      <c r="AG681" s="1">
        <v>1907.176</v>
      </c>
      <c r="AH681" s="1">
        <v>1915.859</v>
      </c>
      <c r="AP681" s="1">
        <v>1900.027</v>
      </c>
      <c r="AQ681" s="1">
        <v>20.37041</v>
      </c>
      <c r="AR681" s="1">
        <v>1.07</v>
      </c>
    </row>
    <row r="682" ht="14.25" customHeight="1">
      <c r="A682" s="1" t="s">
        <v>0</v>
      </c>
      <c r="B682" s="1" t="s">
        <v>45</v>
      </c>
      <c r="C682" s="2" t="s">
        <v>100</v>
      </c>
      <c r="D682" s="1" t="s">
        <v>101</v>
      </c>
      <c r="F682" s="1" t="s">
        <v>4</v>
      </c>
      <c r="G682" s="1" t="s">
        <v>17</v>
      </c>
      <c r="H682" s="1" t="s">
        <v>6</v>
      </c>
      <c r="I682" s="1">
        <v>234.349</v>
      </c>
      <c r="J682" s="1">
        <v>1.0</v>
      </c>
      <c r="K682" s="1" t="s">
        <v>7</v>
      </c>
      <c r="L682" s="1">
        <v>3.35</v>
      </c>
      <c r="M682" s="1">
        <v>3.47</v>
      </c>
      <c r="N682" s="1">
        <v>3.36</v>
      </c>
      <c r="O682" s="1">
        <f t="shared" si="1"/>
        <v>3.393333333</v>
      </c>
      <c r="V682" s="1">
        <v>3.4</v>
      </c>
      <c r="W682" s="1">
        <v>0.0646</v>
      </c>
      <c r="X682" s="1">
        <v>1.9</v>
      </c>
      <c r="Y682" s="1">
        <v>1.0</v>
      </c>
      <c r="AE682" s="1" t="s">
        <v>8</v>
      </c>
      <c r="AF682" s="1">
        <v>4561.971</v>
      </c>
      <c r="AG682" s="1">
        <v>4719.292</v>
      </c>
      <c r="AH682" s="1">
        <v>4572.685</v>
      </c>
      <c r="AP682" s="1">
        <v>4617.983</v>
      </c>
      <c r="AQ682" s="1">
        <v>87.89962</v>
      </c>
      <c r="AR682" s="1">
        <v>1.9</v>
      </c>
    </row>
    <row r="683" ht="14.25" customHeight="1">
      <c r="A683" s="1" t="s">
        <v>0</v>
      </c>
      <c r="B683" s="1" t="s">
        <v>45</v>
      </c>
      <c r="C683" s="2" t="s">
        <v>100</v>
      </c>
      <c r="D683" s="1" t="s">
        <v>101</v>
      </c>
      <c r="F683" s="1" t="s">
        <v>4</v>
      </c>
      <c r="G683" s="1" t="s">
        <v>18</v>
      </c>
      <c r="H683" s="1" t="s">
        <v>6</v>
      </c>
      <c r="I683" s="1">
        <v>769.896</v>
      </c>
      <c r="J683" s="1">
        <v>1.0</v>
      </c>
      <c r="K683" s="1" t="s">
        <v>7</v>
      </c>
      <c r="L683" s="1">
        <v>3.17</v>
      </c>
      <c r="M683" s="1">
        <v>3.17</v>
      </c>
      <c r="N683" s="1">
        <v>3.28</v>
      </c>
      <c r="O683" s="1">
        <f t="shared" si="1"/>
        <v>3.206666667</v>
      </c>
      <c r="V683" s="1">
        <v>3.21</v>
      </c>
      <c r="W683" s="1">
        <v>0.065</v>
      </c>
      <c r="X683" s="1">
        <v>2.03</v>
      </c>
      <c r="Y683" s="1">
        <v>1.0</v>
      </c>
      <c r="AE683" s="1" t="s">
        <v>8</v>
      </c>
      <c r="AF683" s="1">
        <v>2715.948</v>
      </c>
      <c r="AG683" s="1">
        <v>2717.779</v>
      </c>
      <c r="AH683" s="1">
        <v>2813.332</v>
      </c>
      <c r="AP683" s="1">
        <v>2749.019</v>
      </c>
      <c r="AQ683" s="1">
        <v>55.70383</v>
      </c>
      <c r="AR683" s="1">
        <v>2.03</v>
      </c>
    </row>
    <row r="684" ht="14.25" customHeight="1">
      <c r="A684" s="1" t="s">
        <v>0</v>
      </c>
      <c r="B684" s="1" t="s">
        <v>45</v>
      </c>
      <c r="C684" s="2" t="s">
        <v>100</v>
      </c>
      <c r="D684" s="1" t="s">
        <v>101</v>
      </c>
      <c r="F684" s="1" t="s">
        <v>4</v>
      </c>
      <c r="G684" s="1" t="s">
        <v>19</v>
      </c>
      <c r="H684" s="1" t="s">
        <v>6</v>
      </c>
      <c r="I684" s="1">
        <v>257.61</v>
      </c>
      <c r="J684" s="1">
        <v>1.0</v>
      </c>
      <c r="K684" s="1" t="s">
        <v>7</v>
      </c>
      <c r="L684" s="1">
        <v>0.456</v>
      </c>
      <c r="M684" s="1">
        <v>0.47</v>
      </c>
      <c r="N684" s="1">
        <v>0.457</v>
      </c>
      <c r="O684" s="1">
        <f t="shared" si="1"/>
        <v>0.461</v>
      </c>
      <c r="V684" s="1">
        <v>0.461</v>
      </c>
      <c r="W684" s="1">
        <v>0.0079</v>
      </c>
      <c r="X684" s="1">
        <v>1.71</v>
      </c>
      <c r="Y684" s="1">
        <v>1.0</v>
      </c>
      <c r="AE684" s="1" t="s">
        <v>8</v>
      </c>
      <c r="AF684" s="1">
        <v>4207.757</v>
      </c>
      <c r="AG684" s="1">
        <v>4336.307</v>
      </c>
      <c r="AH684" s="1">
        <v>4212.645</v>
      </c>
      <c r="AP684" s="1">
        <v>4252.236</v>
      </c>
      <c r="AQ684" s="1">
        <v>72.84845</v>
      </c>
      <c r="AR684" s="1">
        <v>1.71</v>
      </c>
    </row>
    <row r="685" ht="14.25" customHeight="1">
      <c r="A685" s="1" t="s">
        <v>0</v>
      </c>
      <c r="B685" s="1" t="s">
        <v>45</v>
      </c>
      <c r="C685" s="2" t="s">
        <v>100</v>
      </c>
      <c r="D685" s="1" t="s">
        <v>101</v>
      </c>
      <c r="F685" s="1" t="s">
        <v>4</v>
      </c>
      <c r="G685" s="1" t="s">
        <v>20</v>
      </c>
      <c r="H685" s="1" t="s">
        <v>6</v>
      </c>
      <c r="I685" s="1">
        <v>281.615</v>
      </c>
      <c r="J685" s="1">
        <v>1.0</v>
      </c>
      <c r="K685" s="1" t="s">
        <v>7</v>
      </c>
      <c r="L685" s="1">
        <v>-0.696</v>
      </c>
      <c r="M685" s="1">
        <v>-0.714</v>
      </c>
      <c r="N685" s="1">
        <v>-0.727</v>
      </c>
      <c r="O685" s="1">
        <f t="shared" si="1"/>
        <v>-0.7123333333</v>
      </c>
      <c r="V685" s="1">
        <v>-0.712</v>
      </c>
      <c r="W685" s="1">
        <v>0.0159</v>
      </c>
      <c r="X685" s="1">
        <v>2.23</v>
      </c>
      <c r="Y685" s="1">
        <v>1.0</v>
      </c>
      <c r="Z685" s="1" t="s">
        <v>48</v>
      </c>
      <c r="AE685" s="1" t="s">
        <v>8</v>
      </c>
      <c r="AF685" s="1">
        <v>-1126.859</v>
      </c>
      <c r="AG685" s="1">
        <v>-1156.508</v>
      </c>
      <c r="AH685" s="1">
        <v>-1178.095</v>
      </c>
      <c r="AP685" s="1">
        <v>-1153.821</v>
      </c>
      <c r="AQ685" s="1">
        <v>25.72388</v>
      </c>
      <c r="AR685" s="1">
        <v>2.23</v>
      </c>
    </row>
    <row r="686" ht="14.25" customHeight="1">
      <c r="A686" s="1" t="s">
        <v>0</v>
      </c>
      <c r="B686" s="1" t="s">
        <v>45</v>
      </c>
      <c r="C686" s="2" t="s">
        <v>100</v>
      </c>
      <c r="D686" s="1" t="s">
        <v>101</v>
      </c>
      <c r="F686" s="1" t="s">
        <v>4</v>
      </c>
      <c r="G686" s="1" t="s">
        <v>21</v>
      </c>
      <c r="H686" s="1" t="s">
        <v>6</v>
      </c>
      <c r="I686" s="1">
        <v>231.604</v>
      </c>
      <c r="J686" s="1">
        <v>1.0</v>
      </c>
      <c r="K686" s="1" t="s">
        <v>7</v>
      </c>
      <c r="L686" s="1">
        <v>0.235</v>
      </c>
      <c r="M686" s="1">
        <v>0.253</v>
      </c>
      <c r="N686" s="1">
        <v>0.255</v>
      </c>
      <c r="O686" s="1">
        <f t="shared" si="1"/>
        <v>0.2476666667</v>
      </c>
      <c r="V686" s="1">
        <v>0.248</v>
      </c>
      <c r="W686" s="1">
        <v>0.0113</v>
      </c>
      <c r="X686" s="1">
        <v>4.54</v>
      </c>
      <c r="Y686" s="1">
        <v>1.0</v>
      </c>
      <c r="AE686" s="1" t="s">
        <v>8</v>
      </c>
      <c r="AF686" s="1">
        <v>272.3661</v>
      </c>
      <c r="AG686" s="1">
        <v>294.1069</v>
      </c>
      <c r="AH686" s="1">
        <v>295.7801</v>
      </c>
      <c r="AP686" s="1">
        <v>287.4177</v>
      </c>
      <c r="AQ686" s="1">
        <v>13.06188</v>
      </c>
      <c r="AR686" s="1">
        <v>4.54</v>
      </c>
    </row>
    <row r="687" ht="14.25" customHeight="1">
      <c r="A687" s="1" t="s">
        <v>0</v>
      </c>
      <c r="B687" s="1" t="s">
        <v>45</v>
      </c>
      <c r="C687" s="2" t="s">
        <v>100</v>
      </c>
      <c r="D687" s="1" t="s">
        <v>101</v>
      </c>
      <c r="F687" s="1" t="s">
        <v>4</v>
      </c>
      <c r="G687" s="1" t="s">
        <v>22</v>
      </c>
      <c r="H687" s="1" t="s">
        <v>6</v>
      </c>
      <c r="I687" s="1">
        <v>220.353</v>
      </c>
      <c r="J687" s="1">
        <v>1.0</v>
      </c>
      <c r="K687" s="1" t="s">
        <v>7</v>
      </c>
      <c r="L687" s="1">
        <v>0.271</v>
      </c>
      <c r="M687" s="1">
        <v>0.301</v>
      </c>
      <c r="N687" s="1">
        <v>0.304</v>
      </c>
      <c r="O687" s="1">
        <f t="shared" si="1"/>
        <v>0.292</v>
      </c>
      <c r="V687" s="1">
        <v>0.292</v>
      </c>
      <c r="W687" s="1">
        <v>0.0183</v>
      </c>
      <c r="X687" s="1">
        <v>6.28</v>
      </c>
      <c r="Y687" s="1">
        <v>1.0</v>
      </c>
      <c r="Z687" s="1" t="s">
        <v>48</v>
      </c>
      <c r="AE687" s="1" t="s">
        <v>8</v>
      </c>
      <c r="AF687" s="1">
        <v>69.97691</v>
      </c>
      <c r="AG687" s="1">
        <v>77.71478</v>
      </c>
      <c r="AH687" s="1">
        <v>78.56871</v>
      </c>
      <c r="AP687" s="1">
        <v>75.42013</v>
      </c>
      <c r="AQ687" s="1">
        <v>4.733267</v>
      </c>
      <c r="AR687" s="1">
        <v>6.28</v>
      </c>
    </row>
    <row r="688" ht="14.25" customHeight="1">
      <c r="A688" s="1" t="s">
        <v>0</v>
      </c>
      <c r="B688" s="1" t="s">
        <v>45</v>
      </c>
      <c r="C688" s="2" t="s">
        <v>100</v>
      </c>
      <c r="D688" s="1" t="s">
        <v>101</v>
      </c>
      <c r="F688" s="1" t="s">
        <v>4</v>
      </c>
      <c r="G688" s="1" t="s">
        <v>23</v>
      </c>
      <c r="H688" s="1" t="s">
        <v>6</v>
      </c>
      <c r="I688" s="1">
        <v>231.147</v>
      </c>
      <c r="J688" s="1">
        <v>1.0</v>
      </c>
      <c r="K688" s="1" t="s">
        <v>7</v>
      </c>
      <c r="L688" s="1">
        <v>0.261</v>
      </c>
      <c r="M688" s="1">
        <v>0.277</v>
      </c>
      <c r="N688" s="1">
        <v>0.278</v>
      </c>
      <c r="O688" s="1">
        <f t="shared" si="1"/>
        <v>0.272</v>
      </c>
      <c r="V688" s="1">
        <v>0.272</v>
      </c>
      <c r="W688" s="1">
        <v>0.0095</v>
      </c>
      <c r="X688" s="1">
        <v>3.49</v>
      </c>
      <c r="Y688" s="1">
        <v>1.0</v>
      </c>
      <c r="Z688" s="1" t="s">
        <v>48</v>
      </c>
      <c r="AE688" s="1" t="s">
        <v>8</v>
      </c>
      <c r="AF688" s="1">
        <v>173.501</v>
      </c>
      <c r="AG688" s="1">
        <v>184.2243</v>
      </c>
      <c r="AH688" s="1">
        <v>184.6054</v>
      </c>
      <c r="AP688" s="1">
        <v>180.7769</v>
      </c>
      <c r="AQ688" s="1">
        <v>6.303978</v>
      </c>
      <c r="AR688" s="1">
        <v>3.49</v>
      </c>
    </row>
    <row r="689" ht="14.25" customHeight="1">
      <c r="A689" s="1" t="s">
        <v>0</v>
      </c>
      <c r="B689" s="1" t="s">
        <v>45</v>
      </c>
      <c r="C689" s="2" t="s">
        <v>100</v>
      </c>
      <c r="D689" s="1" t="s">
        <v>101</v>
      </c>
      <c r="F689" s="1" t="s">
        <v>4</v>
      </c>
      <c r="G689" s="1" t="s">
        <v>24</v>
      </c>
      <c r="H689" s="1" t="s">
        <v>6</v>
      </c>
      <c r="I689" s="1">
        <v>203.985</v>
      </c>
      <c r="J689" s="1">
        <v>1.0</v>
      </c>
      <c r="K689" s="1" t="s">
        <v>7</v>
      </c>
      <c r="L689" s="1">
        <v>0.27</v>
      </c>
      <c r="M689" s="1">
        <v>0.312</v>
      </c>
      <c r="N689" s="1">
        <v>0.293</v>
      </c>
      <c r="O689" s="1">
        <f t="shared" si="1"/>
        <v>0.2916666667</v>
      </c>
      <c r="V689" s="1">
        <v>0.292</v>
      </c>
      <c r="W689" s="1">
        <v>0.0214</v>
      </c>
      <c r="X689" s="1">
        <v>7.32</v>
      </c>
      <c r="Y689" s="1">
        <v>1.0</v>
      </c>
      <c r="Z689" s="1" t="s">
        <v>48</v>
      </c>
      <c r="AE689" s="1" t="s">
        <v>8</v>
      </c>
      <c r="AF689" s="1">
        <v>8.735729</v>
      </c>
      <c r="AG689" s="1">
        <v>10.11719</v>
      </c>
      <c r="AH689" s="1">
        <v>9.507224</v>
      </c>
      <c r="AP689" s="1">
        <v>9.453381</v>
      </c>
      <c r="AQ689" s="1">
        <v>0.6923037</v>
      </c>
      <c r="AR689" s="1">
        <v>7.32</v>
      </c>
    </row>
    <row r="690" ht="14.25" customHeight="1">
      <c r="A690" s="1" t="s">
        <v>0</v>
      </c>
      <c r="B690" s="1" t="s">
        <v>45</v>
      </c>
      <c r="C690" s="2" t="s">
        <v>100</v>
      </c>
      <c r="D690" s="1" t="s">
        <v>101</v>
      </c>
      <c r="F690" s="1" t="s">
        <v>4</v>
      </c>
      <c r="G690" s="1" t="s">
        <v>25</v>
      </c>
      <c r="H690" s="1" t="s">
        <v>6</v>
      </c>
      <c r="I690" s="1">
        <v>189.989</v>
      </c>
      <c r="J690" s="1">
        <v>1.0</v>
      </c>
      <c r="K690" s="1" t="s">
        <v>7</v>
      </c>
      <c r="L690" s="1">
        <v>0.206</v>
      </c>
      <c r="M690" s="1">
        <v>0.223</v>
      </c>
      <c r="N690" s="1">
        <v>0.233</v>
      </c>
      <c r="O690" s="1">
        <f t="shared" si="1"/>
        <v>0.2206666667</v>
      </c>
      <c r="V690" s="1">
        <v>0.221</v>
      </c>
      <c r="W690" s="1">
        <v>0.0139</v>
      </c>
      <c r="X690" s="1">
        <v>6.31</v>
      </c>
      <c r="Y690" s="1">
        <v>1.0</v>
      </c>
      <c r="Z690" s="1" t="s">
        <v>48</v>
      </c>
      <c r="AE690" s="1" t="s">
        <v>8</v>
      </c>
      <c r="AF690" s="1">
        <v>11.44088</v>
      </c>
      <c r="AG690" s="1">
        <v>12.41818</v>
      </c>
      <c r="AH690" s="1">
        <v>12.97006</v>
      </c>
      <c r="AP690" s="1">
        <v>12.27637</v>
      </c>
      <c r="AQ690" s="1">
        <v>0.774393</v>
      </c>
      <c r="AR690" s="1">
        <v>6.31</v>
      </c>
    </row>
    <row r="691" ht="14.25" customHeight="1">
      <c r="A691" s="1" t="s">
        <v>0</v>
      </c>
      <c r="B691" s="1" t="s">
        <v>45</v>
      </c>
      <c r="C691" s="2" t="s">
        <v>100</v>
      </c>
      <c r="D691" s="1" t="s">
        <v>101</v>
      </c>
      <c r="F691" s="1" t="s">
        <v>4</v>
      </c>
      <c r="G691" s="1" t="s">
        <v>26</v>
      </c>
      <c r="H691" s="1" t="s">
        <v>6</v>
      </c>
      <c r="I691" s="1">
        <v>351.924</v>
      </c>
      <c r="J691" s="1">
        <v>1.0</v>
      </c>
      <c r="K691" s="1" t="s">
        <v>7</v>
      </c>
      <c r="L691" s="1">
        <v>0.768</v>
      </c>
      <c r="M691" s="1">
        <v>0.804</v>
      </c>
      <c r="N691" s="1">
        <v>0.82</v>
      </c>
      <c r="O691" s="1">
        <f t="shared" si="1"/>
        <v>0.7973333333</v>
      </c>
      <c r="V691" s="1">
        <v>0.798</v>
      </c>
      <c r="W691" s="1">
        <v>0.0265</v>
      </c>
      <c r="X691" s="1">
        <v>3.33</v>
      </c>
      <c r="Y691" s="1">
        <v>1.0</v>
      </c>
      <c r="Z691" s="1" t="s">
        <v>48</v>
      </c>
      <c r="AE691" s="1" t="s">
        <v>8</v>
      </c>
      <c r="AF691" s="1">
        <v>173.1626</v>
      </c>
      <c r="AG691" s="1">
        <v>181.2732</v>
      </c>
      <c r="AH691" s="1">
        <v>184.8247</v>
      </c>
      <c r="AP691" s="1">
        <v>179.7535</v>
      </c>
      <c r="AQ691" s="1">
        <v>5.977721</v>
      </c>
      <c r="AR691" s="1">
        <v>3.33</v>
      </c>
    </row>
    <row r="692" ht="14.25" customHeight="1">
      <c r="A692" s="1" t="s">
        <v>0</v>
      </c>
      <c r="B692" s="1" t="s">
        <v>45</v>
      </c>
      <c r="C692" s="2" t="s">
        <v>100</v>
      </c>
      <c r="D692" s="1" t="s">
        <v>101</v>
      </c>
      <c r="F692" s="1" t="s">
        <v>4</v>
      </c>
      <c r="G692" s="1" t="s">
        <v>27</v>
      </c>
      <c r="H692" s="1" t="s">
        <v>6</v>
      </c>
      <c r="I692" s="1">
        <v>311.071</v>
      </c>
      <c r="J692" s="1">
        <v>1.0</v>
      </c>
      <c r="K692" s="1" t="s">
        <v>7</v>
      </c>
      <c r="L692" s="1">
        <v>0.304</v>
      </c>
      <c r="M692" s="1">
        <v>0.326</v>
      </c>
      <c r="N692" s="1">
        <v>0.322</v>
      </c>
      <c r="O692" s="1">
        <f t="shared" si="1"/>
        <v>0.3173333333</v>
      </c>
      <c r="V692" s="1">
        <v>0.317</v>
      </c>
      <c r="W692" s="1">
        <v>0.0119</v>
      </c>
      <c r="X692" s="1">
        <v>3.75</v>
      </c>
      <c r="Y692" s="1">
        <v>1.0</v>
      </c>
      <c r="AE692" s="1" t="s">
        <v>8</v>
      </c>
      <c r="AF692" s="1">
        <v>1273.843</v>
      </c>
      <c r="AG692" s="1">
        <v>1367.342</v>
      </c>
      <c r="AH692" s="1">
        <v>1350.506</v>
      </c>
      <c r="AP692" s="1">
        <v>1330.563</v>
      </c>
      <c r="AQ692" s="1">
        <v>49.83765</v>
      </c>
      <c r="AR692" s="1">
        <v>3.75</v>
      </c>
    </row>
    <row r="693" ht="14.25" customHeight="1">
      <c r="A693" s="1" t="s">
        <v>0</v>
      </c>
      <c r="B693" s="1" t="s">
        <v>45</v>
      </c>
      <c r="C693" s="2" t="s">
        <v>100</v>
      </c>
      <c r="D693" s="1" t="s">
        <v>101</v>
      </c>
      <c r="F693" s="1" t="s">
        <v>4</v>
      </c>
      <c r="G693" s="1" t="s">
        <v>28</v>
      </c>
      <c r="H693" s="1" t="s">
        <v>6</v>
      </c>
      <c r="I693" s="1">
        <v>213.856</v>
      </c>
      <c r="J693" s="1">
        <v>1.0</v>
      </c>
      <c r="K693" s="1" t="s">
        <v>7</v>
      </c>
      <c r="L693" s="1">
        <v>0.374</v>
      </c>
      <c r="M693" s="1">
        <v>0.402</v>
      </c>
      <c r="N693" s="1">
        <v>0.406</v>
      </c>
      <c r="O693" s="1">
        <f t="shared" si="1"/>
        <v>0.394</v>
      </c>
      <c r="V693" s="1">
        <v>0.394</v>
      </c>
      <c r="W693" s="1">
        <v>0.0177</v>
      </c>
      <c r="X693" s="1">
        <v>4.5</v>
      </c>
      <c r="Y693" s="1">
        <v>1.0</v>
      </c>
      <c r="AE693" s="1" t="s">
        <v>8</v>
      </c>
      <c r="AF693" s="1">
        <v>840.9866</v>
      </c>
      <c r="AG693" s="1">
        <v>904.8178</v>
      </c>
      <c r="AH693" s="1">
        <v>914.2789</v>
      </c>
      <c r="AP693" s="1">
        <v>886.6945</v>
      </c>
      <c r="AQ693" s="1">
        <v>39.86583</v>
      </c>
      <c r="AR693" s="1">
        <v>4.5</v>
      </c>
    </row>
    <row r="694" ht="14.25" customHeight="1">
      <c r="A694" s="1" t="s">
        <v>0</v>
      </c>
      <c r="B694" s="1" t="s">
        <v>45</v>
      </c>
      <c r="C694" s="1" t="s">
        <v>102</v>
      </c>
      <c r="D694" s="1" t="s">
        <v>103</v>
      </c>
      <c r="F694" s="1" t="s">
        <v>4</v>
      </c>
      <c r="G694" s="1" t="s">
        <v>5</v>
      </c>
      <c r="H694" s="1" t="s">
        <v>6</v>
      </c>
      <c r="I694" s="1">
        <v>328.068</v>
      </c>
      <c r="J694" s="1">
        <v>1.0</v>
      </c>
      <c r="K694" s="1" t="s">
        <v>7</v>
      </c>
      <c r="L694" s="1">
        <v>0.0018</v>
      </c>
      <c r="O694" s="1">
        <f t="shared" si="1"/>
        <v>0.0018</v>
      </c>
      <c r="V694" s="1">
        <v>0.0018</v>
      </c>
      <c r="W694" s="1">
        <v>0.0</v>
      </c>
      <c r="X694" s="1">
        <v>0.0</v>
      </c>
      <c r="Y694" s="1">
        <v>1.0</v>
      </c>
      <c r="Z694" s="1" t="s">
        <v>48</v>
      </c>
      <c r="AE694" s="1" t="s">
        <v>8</v>
      </c>
      <c r="AF694" s="1">
        <v>3.428602</v>
      </c>
      <c r="AP694" s="1">
        <v>3.428602</v>
      </c>
      <c r="AQ694" s="1">
        <v>0.0</v>
      </c>
      <c r="AR694" s="1">
        <v>0.0</v>
      </c>
    </row>
    <row r="695" ht="14.25" customHeight="1">
      <c r="A695" s="1" t="s">
        <v>0</v>
      </c>
      <c r="B695" s="1" t="s">
        <v>45</v>
      </c>
      <c r="C695" s="1" t="s">
        <v>102</v>
      </c>
      <c r="D695" s="1" t="s">
        <v>103</v>
      </c>
      <c r="F695" s="1" t="s">
        <v>4</v>
      </c>
      <c r="G695" s="1" t="s">
        <v>9</v>
      </c>
      <c r="H695" s="1" t="s">
        <v>6</v>
      </c>
      <c r="I695" s="1">
        <v>394.403</v>
      </c>
      <c r="J695" s="1">
        <v>1.0</v>
      </c>
      <c r="K695" s="1" t="s">
        <v>7</v>
      </c>
      <c r="L695" s="1">
        <v>0.0415</v>
      </c>
      <c r="O695" s="1">
        <f t="shared" si="1"/>
        <v>0.0415</v>
      </c>
      <c r="V695" s="1">
        <v>0.0415</v>
      </c>
      <c r="W695" s="1">
        <v>0.0</v>
      </c>
      <c r="X695" s="1">
        <v>0.0</v>
      </c>
      <c r="Y695" s="1">
        <v>1.0</v>
      </c>
      <c r="Z695" s="1" t="s">
        <v>48</v>
      </c>
      <c r="AE695" s="1" t="s">
        <v>8</v>
      </c>
      <c r="AF695" s="1">
        <v>83.01497</v>
      </c>
      <c r="AP695" s="1">
        <v>83.01497</v>
      </c>
      <c r="AQ695" s="1">
        <v>0.0</v>
      </c>
      <c r="AR695" s="1">
        <v>0.0</v>
      </c>
    </row>
    <row r="696" ht="14.25" customHeight="1">
      <c r="A696" s="1" t="s">
        <v>0</v>
      </c>
      <c r="B696" s="1" t="s">
        <v>45</v>
      </c>
      <c r="C696" s="1" t="s">
        <v>102</v>
      </c>
      <c r="D696" s="1" t="s">
        <v>103</v>
      </c>
      <c r="F696" s="1" t="s">
        <v>4</v>
      </c>
      <c r="G696" s="1" t="s">
        <v>10</v>
      </c>
      <c r="H696" s="1" t="s">
        <v>6</v>
      </c>
      <c r="I696" s="1">
        <v>228.812</v>
      </c>
      <c r="J696" s="1">
        <v>1.0</v>
      </c>
      <c r="K696" s="1" t="s">
        <v>7</v>
      </c>
      <c r="L696" s="1">
        <v>0.0128</v>
      </c>
      <c r="O696" s="1">
        <f t="shared" si="1"/>
        <v>0.0128</v>
      </c>
      <c r="V696" s="1">
        <v>0.0128</v>
      </c>
      <c r="W696" s="1">
        <v>0.0</v>
      </c>
      <c r="X696" s="1">
        <v>0.0</v>
      </c>
      <c r="Y696" s="1">
        <v>1.0</v>
      </c>
      <c r="AE696" s="1" t="s">
        <v>8</v>
      </c>
      <c r="AF696" s="1">
        <v>22.85035</v>
      </c>
      <c r="AP696" s="1">
        <v>22.85035</v>
      </c>
      <c r="AQ696" s="1">
        <v>0.0</v>
      </c>
      <c r="AR696" s="1">
        <v>0.0</v>
      </c>
    </row>
    <row r="697" ht="14.25" customHeight="1">
      <c r="A697" s="1" t="s">
        <v>0</v>
      </c>
      <c r="B697" s="1" t="s">
        <v>45</v>
      </c>
      <c r="C697" s="1" t="s">
        <v>102</v>
      </c>
      <c r="D697" s="1" t="s">
        <v>103</v>
      </c>
      <c r="F697" s="1" t="s">
        <v>4</v>
      </c>
      <c r="G697" s="1" t="s">
        <v>11</v>
      </c>
      <c r="H697" s="1" t="s">
        <v>6</v>
      </c>
      <c r="I697" s="1">
        <v>233.527</v>
      </c>
      <c r="J697" s="1">
        <v>1.0</v>
      </c>
      <c r="K697" s="1" t="s">
        <v>7</v>
      </c>
      <c r="L697" s="1">
        <v>0.0155</v>
      </c>
      <c r="O697" s="1">
        <f t="shared" si="1"/>
        <v>0.0155</v>
      </c>
      <c r="V697" s="1">
        <v>0.0155</v>
      </c>
      <c r="W697" s="1">
        <v>0.0</v>
      </c>
      <c r="X697" s="1">
        <v>0.0</v>
      </c>
      <c r="Y697" s="1">
        <v>1.0</v>
      </c>
      <c r="AE697" s="1" t="s">
        <v>8</v>
      </c>
      <c r="AF697" s="1">
        <v>47.90714</v>
      </c>
      <c r="AP697" s="1">
        <v>47.90714</v>
      </c>
      <c r="AQ697" s="1">
        <v>0.0</v>
      </c>
      <c r="AR697" s="1">
        <v>0.0</v>
      </c>
    </row>
    <row r="698" ht="14.25" customHeight="1">
      <c r="A698" s="1" t="s">
        <v>0</v>
      </c>
      <c r="B698" s="1" t="s">
        <v>45</v>
      </c>
      <c r="C698" s="1" t="s">
        <v>102</v>
      </c>
      <c r="D698" s="1" t="s">
        <v>103</v>
      </c>
      <c r="F698" s="1" t="s">
        <v>4</v>
      </c>
      <c r="G698" s="1" t="s">
        <v>12</v>
      </c>
      <c r="H698" s="1" t="s">
        <v>6</v>
      </c>
      <c r="I698" s="1">
        <v>234.861</v>
      </c>
      <c r="J698" s="1">
        <v>1.0</v>
      </c>
      <c r="K698" s="1" t="s">
        <v>7</v>
      </c>
      <c r="L698" s="1">
        <v>0.0066</v>
      </c>
      <c r="O698" s="1">
        <f t="shared" si="1"/>
        <v>0.0066</v>
      </c>
      <c r="V698" s="1">
        <v>0.0066</v>
      </c>
      <c r="W698" s="1">
        <v>0.0</v>
      </c>
      <c r="X698" s="1">
        <v>0.0</v>
      </c>
      <c r="Y698" s="1">
        <v>1.0</v>
      </c>
      <c r="Z698" s="1" t="s">
        <v>48</v>
      </c>
      <c r="AE698" s="1" t="s">
        <v>8</v>
      </c>
      <c r="AF698" s="1">
        <v>5.331859</v>
      </c>
      <c r="AP698" s="1">
        <v>5.331859</v>
      </c>
      <c r="AQ698" s="1">
        <v>0.0</v>
      </c>
      <c r="AR698" s="1">
        <v>0.0</v>
      </c>
    </row>
    <row r="699" ht="14.25" customHeight="1">
      <c r="A699" s="1" t="s">
        <v>0</v>
      </c>
      <c r="B699" s="1" t="s">
        <v>45</v>
      </c>
      <c r="C699" s="1" t="s">
        <v>102</v>
      </c>
      <c r="D699" s="1" t="s">
        <v>103</v>
      </c>
      <c r="F699" s="1" t="s">
        <v>4</v>
      </c>
      <c r="G699" s="1" t="s">
        <v>13</v>
      </c>
      <c r="H699" s="1" t="s">
        <v>6</v>
      </c>
      <c r="I699" s="1">
        <v>226.502</v>
      </c>
      <c r="J699" s="1">
        <v>1.0</v>
      </c>
      <c r="K699" s="1" t="s">
        <v>7</v>
      </c>
      <c r="L699" s="1">
        <v>0.0085</v>
      </c>
      <c r="O699" s="1">
        <f t="shared" si="1"/>
        <v>0.0085</v>
      </c>
      <c r="V699" s="1">
        <v>0.0085</v>
      </c>
      <c r="W699" s="1">
        <v>0.0</v>
      </c>
      <c r="X699" s="1">
        <v>0.0</v>
      </c>
      <c r="Y699" s="1">
        <v>1.0</v>
      </c>
      <c r="Z699" s="1" t="s">
        <v>48</v>
      </c>
      <c r="AE699" s="1" t="s">
        <v>8</v>
      </c>
      <c r="AF699" s="1">
        <v>15.71624</v>
      </c>
      <c r="AP699" s="1">
        <v>15.71624</v>
      </c>
      <c r="AQ699" s="1">
        <v>0.0</v>
      </c>
      <c r="AR699" s="1">
        <v>0.0</v>
      </c>
    </row>
    <row r="700" ht="14.25" customHeight="1">
      <c r="A700" s="1" t="s">
        <v>0</v>
      </c>
      <c r="B700" s="1" t="s">
        <v>45</v>
      </c>
      <c r="C700" s="1" t="s">
        <v>102</v>
      </c>
      <c r="D700" s="1" t="s">
        <v>103</v>
      </c>
      <c r="F700" s="1" t="s">
        <v>4</v>
      </c>
      <c r="G700" s="1" t="s">
        <v>14</v>
      </c>
      <c r="H700" s="1" t="s">
        <v>6</v>
      </c>
      <c r="I700" s="1">
        <v>228.616</v>
      </c>
      <c r="J700" s="1">
        <v>1.0</v>
      </c>
      <c r="K700" s="1" t="s">
        <v>7</v>
      </c>
      <c r="L700" s="1">
        <v>0.0119</v>
      </c>
      <c r="O700" s="1">
        <f t="shared" si="1"/>
        <v>0.0119</v>
      </c>
      <c r="V700" s="1">
        <v>0.0119</v>
      </c>
      <c r="W700" s="1">
        <v>0.0</v>
      </c>
      <c r="X700" s="1">
        <v>0.0</v>
      </c>
      <c r="Y700" s="1">
        <v>1.0</v>
      </c>
      <c r="Z700" s="1" t="s">
        <v>48</v>
      </c>
      <c r="AE700" s="1" t="s">
        <v>8</v>
      </c>
      <c r="AF700" s="1">
        <v>10.17581</v>
      </c>
      <c r="AP700" s="1">
        <v>10.17581</v>
      </c>
      <c r="AQ700" s="1">
        <v>0.0</v>
      </c>
      <c r="AR700" s="1">
        <v>0.0</v>
      </c>
    </row>
    <row r="701" ht="14.25" customHeight="1">
      <c r="A701" s="1" t="s">
        <v>0</v>
      </c>
      <c r="B701" s="1" t="s">
        <v>45</v>
      </c>
      <c r="C701" s="1" t="s">
        <v>102</v>
      </c>
      <c r="D701" s="1" t="s">
        <v>103</v>
      </c>
      <c r="F701" s="1" t="s">
        <v>4</v>
      </c>
      <c r="G701" s="1" t="s">
        <v>15</v>
      </c>
      <c r="H701" s="1" t="s">
        <v>6</v>
      </c>
      <c r="I701" s="1">
        <v>267.716</v>
      </c>
      <c r="J701" s="1">
        <v>1.0</v>
      </c>
      <c r="K701" s="1" t="s">
        <v>7</v>
      </c>
      <c r="L701" s="1">
        <v>0.0166</v>
      </c>
      <c r="O701" s="1">
        <f t="shared" si="1"/>
        <v>0.0166</v>
      </c>
      <c r="V701" s="1">
        <v>0.0166</v>
      </c>
      <c r="W701" s="1">
        <v>0.0</v>
      </c>
      <c r="X701" s="1">
        <v>0.0</v>
      </c>
      <c r="Y701" s="1">
        <v>1.0</v>
      </c>
      <c r="AE701" s="1" t="s">
        <v>8</v>
      </c>
      <c r="AF701" s="1">
        <v>53.30954</v>
      </c>
      <c r="AP701" s="1">
        <v>53.30954</v>
      </c>
      <c r="AQ701" s="1">
        <v>0.0</v>
      </c>
      <c r="AR701" s="1">
        <v>0.0</v>
      </c>
    </row>
    <row r="702" ht="14.25" customHeight="1">
      <c r="A702" s="1" t="s">
        <v>0</v>
      </c>
      <c r="B702" s="1" t="s">
        <v>45</v>
      </c>
      <c r="C702" s="1" t="s">
        <v>102</v>
      </c>
      <c r="D702" s="1" t="s">
        <v>103</v>
      </c>
      <c r="F702" s="1" t="s">
        <v>4</v>
      </c>
      <c r="G702" s="1" t="s">
        <v>16</v>
      </c>
      <c r="H702" s="1" t="s">
        <v>6</v>
      </c>
      <c r="I702" s="1">
        <v>324.754</v>
      </c>
      <c r="J702" s="1">
        <v>1.0</v>
      </c>
      <c r="K702" s="1" t="s">
        <v>7</v>
      </c>
      <c r="L702" s="1">
        <v>0.0328</v>
      </c>
      <c r="O702" s="1">
        <f t="shared" si="1"/>
        <v>0.0328</v>
      </c>
      <c r="V702" s="1">
        <v>0.0328</v>
      </c>
      <c r="W702" s="1">
        <v>0.0</v>
      </c>
      <c r="X702" s="1">
        <v>0.0</v>
      </c>
      <c r="Y702" s="1">
        <v>1.0</v>
      </c>
      <c r="AE702" s="1" t="s">
        <v>8</v>
      </c>
      <c r="AF702" s="1">
        <v>112.5057</v>
      </c>
      <c r="AP702" s="1">
        <v>112.5057</v>
      </c>
      <c r="AQ702" s="1">
        <v>0.0</v>
      </c>
      <c r="AR702" s="1">
        <v>0.0</v>
      </c>
    </row>
    <row r="703" ht="14.25" customHeight="1">
      <c r="A703" s="1" t="s">
        <v>0</v>
      </c>
      <c r="B703" s="1" t="s">
        <v>45</v>
      </c>
      <c r="C703" s="1" t="s">
        <v>102</v>
      </c>
      <c r="D703" s="1" t="s">
        <v>103</v>
      </c>
      <c r="F703" s="1" t="s">
        <v>4</v>
      </c>
      <c r="G703" s="1" t="s">
        <v>17</v>
      </c>
      <c r="H703" s="1" t="s">
        <v>6</v>
      </c>
      <c r="I703" s="1">
        <v>234.349</v>
      </c>
      <c r="J703" s="1">
        <v>1.0</v>
      </c>
      <c r="K703" s="1" t="s">
        <v>7</v>
      </c>
      <c r="L703" s="1">
        <v>0.147</v>
      </c>
      <c r="O703" s="1">
        <f t="shared" si="1"/>
        <v>0.147</v>
      </c>
      <c r="V703" s="1">
        <v>0.147</v>
      </c>
      <c r="W703" s="1">
        <v>0.0</v>
      </c>
      <c r="X703" s="1">
        <v>0.0</v>
      </c>
      <c r="Y703" s="1">
        <v>1.0</v>
      </c>
      <c r="AE703" s="1" t="s">
        <v>8</v>
      </c>
      <c r="AF703" s="1">
        <v>199.4395</v>
      </c>
      <c r="AP703" s="1">
        <v>199.4395</v>
      </c>
      <c r="AQ703" s="1">
        <v>0.0</v>
      </c>
      <c r="AR703" s="1">
        <v>0.0</v>
      </c>
    </row>
    <row r="704" ht="14.25" customHeight="1">
      <c r="A704" s="1" t="s">
        <v>0</v>
      </c>
      <c r="B704" s="1" t="s">
        <v>45</v>
      </c>
      <c r="C704" s="1" t="s">
        <v>102</v>
      </c>
      <c r="D704" s="1" t="s">
        <v>103</v>
      </c>
      <c r="F704" s="1" t="s">
        <v>4</v>
      </c>
      <c r="G704" s="1" t="s">
        <v>18</v>
      </c>
      <c r="H704" s="1" t="s">
        <v>6</v>
      </c>
      <c r="I704" s="1">
        <v>769.896</v>
      </c>
      <c r="J704" s="1">
        <v>1.0</v>
      </c>
      <c r="K704" s="1" t="s">
        <v>7</v>
      </c>
      <c r="L704" s="1">
        <v>0.54</v>
      </c>
      <c r="O704" s="1">
        <f t="shared" si="1"/>
        <v>0.54</v>
      </c>
      <c r="V704" s="1">
        <v>0.54</v>
      </c>
      <c r="W704" s="1">
        <v>0.0</v>
      </c>
      <c r="X704" s="1">
        <v>0.0</v>
      </c>
      <c r="Y704" s="1">
        <v>1.0</v>
      </c>
      <c r="AE704" s="1" t="s">
        <v>8</v>
      </c>
      <c r="AF704" s="1">
        <v>462.8029</v>
      </c>
      <c r="AP704" s="1">
        <v>462.8029</v>
      </c>
      <c r="AQ704" s="1">
        <v>0.0</v>
      </c>
      <c r="AR704" s="1">
        <v>0.0</v>
      </c>
    </row>
    <row r="705" ht="14.25" customHeight="1">
      <c r="A705" s="1" t="s">
        <v>0</v>
      </c>
      <c r="B705" s="1" t="s">
        <v>45</v>
      </c>
      <c r="C705" s="1" t="s">
        <v>102</v>
      </c>
      <c r="D705" s="1" t="s">
        <v>103</v>
      </c>
      <c r="F705" s="1" t="s">
        <v>4</v>
      </c>
      <c r="G705" s="1" t="s">
        <v>19</v>
      </c>
      <c r="H705" s="1" t="s">
        <v>6</v>
      </c>
      <c r="I705" s="1">
        <v>257.61</v>
      </c>
      <c r="J705" s="1">
        <v>1.0</v>
      </c>
      <c r="K705" s="1" t="s">
        <v>7</v>
      </c>
      <c r="L705" s="1">
        <v>0.0136</v>
      </c>
      <c r="O705" s="1">
        <f t="shared" si="1"/>
        <v>0.0136</v>
      </c>
      <c r="V705" s="1">
        <v>0.0136</v>
      </c>
      <c r="W705" s="1">
        <v>0.0</v>
      </c>
      <c r="X705" s="1">
        <v>0.0</v>
      </c>
      <c r="Y705" s="1">
        <v>1.0</v>
      </c>
      <c r="AE705" s="1" t="s">
        <v>8</v>
      </c>
      <c r="AF705" s="1">
        <v>125.5204</v>
      </c>
      <c r="AP705" s="1">
        <v>125.5204</v>
      </c>
      <c r="AQ705" s="1">
        <v>0.0</v>
      </c>
      <c r="AR705" s="1">
        <v>0.0</v>
      </c>
    </row>
    <row r="706" ht="14.25" customHeight="1">
      <c r="A706" s="1" t="s">
        <v>0</v>
      </c>
      <c r="B706" s="1" t="s">
        <v>45</v>
      </c>
      <c r="C706" s="1" t="s">
        <v>102</v>
      </c>
      <c r="D706" s="1" t="s">
        <v>103</v>
      </c>
      <c r="F706" s="1" t="s">
        <v>4</v>
      </c>
      <c r="G706" s="1" t="s">
        <v>20</v>
      </c>
      <c r="H706" s="1" t="s">
        <v>6</v>
      </c>
      <c r="I706" s="1">
        <v>281.615</v>
      </c>
      <c r="J706" s="1">
        <v>1.0</v>
      </c>
      <c r="K706" s="1" t="s">
        <v>7</v>
      </c>
      <c r="L706" s="1">
        <v>-0.0412</v>
      </c>
      <c r="O706" s="1">
        <f t="shared" si="1"/>
        <v>-0.0412</v>
      </c>
      <c r="V706" s="1">
        <v>-0.0412</v>
      </c>
      <c r="W706" s="1">
        <v>0.0</v>
      </c>
      <c r="X706" s="1">
        <v>0.0</v>
      </c>
      <c r="Y706" s="1">
        <v>1.0</v>
      </c>
      <c r="Z706" s="1" t="s">
        <v>48</v>
      </c>
      <c r="AE706" s="1" t="s">
        <v>8</v>
      </c>
      <c r="AF706" s="1">
        <v>-66.78232</v>
      </c>
      <c r="AP706" s="1">
        <v>-66.78232</v>
      </c>
      <c r="AQ706" s="1">
        <v>0.0</v>
      </c>
      <c r="AR706" s="1">
        <v>0.0</v>
      </c>
    </row>
    <row r="707" ht="14.25" customHeight="1">
      <c r="A707" s="1" t="s">
        <v>0</v>
      </c>
      <c r="B707" s="1" t="s">
        <v>45</v>
      </c>
      <c r="C707" s="1" t="s">
        <v>102</v>
      </c>
      <c r="D707" s="1" t="s">
        <v>103</v>
      </c>
      <c r="F707" s="1" t="s">
        <v>4</v>
      </c>
      <c r="G707" s="1" t="s">
        <v>21</v>
      </c>
      <c r="H707" s="1" t="s">
        <v>6</v>
      </c>
      <c r="I707" s="1">
        <v>231.604</v>
      </c>
      <c r="J707" s="1">
        <v>1.0</v>
      </c>
      <c r="K707" s="1" t="s">
        <v>7</v>
      </c>
      <c r="L707" s="1">
        <v>0.0066</v>
      </c>
      <c r="O707" s="1">
        <f t="shared" si="1"/>
        <v>0.0066</v>
      </c>
      <c r="V707" s="1">
        <v>0.0066</v>
      </c>
      <c r="W707" s="1">
        <v>0.0</v>
      </c>
      <c r="X707" s="1">
        <v>0.0</v>
      </c>
      <c r="Y707" s="1">
        <v>1.0</v>
      </c>
      <c r="Z707" s="1" t="s">
        <v>48</v>
      </c>
      <c r="AE707" s="1" t="s">
        <v>8</v>
      </c>
      <c r="AF707" s="1">
        <v>7.6788</v>
      </c>
      <c r="AP707" s="1">
        <v>7.6788</v>
      </c>
      <c r="AQ707" s="1">
        <v>0.0</v>
      </c>
      <c r="AR707" s="1">
        <v>0.0</v>
      </c>
    </row>
    <row r="708" ht="14.25" customHeight="1">
      <c r="A708" s="1" t="s">
        <v>0</v>
      </c>
      <c r="B708" s="1" t="s">
        <v>45</v>
      </c>
      <c r="C708" s="1" t="s">
        <v>102</v>
      </c>
      <c r="D708" s="1" t="s">
        <v>103</v>
      </c>
      <c r="F708" s="1" t="s">
        <v>4</v>
      </c>
      <c r="G708" s="1" t="s">
        <v>22</v>
      </c>
      <c r="H708" s="1" t="s">
        <v>6</v>
      </c>
      <c r="I708" s="1">
        <v>220.353</v>
      </c>
      <c r="J708" s="1">
        <v>1.0</v>
      </c>
      <c r="K708" s="1" t="s">
        <v>7</v>
      </c>
      <c r="L708" s="1">
        <v>0.0457</v>
      </c>
      <c r="O708" s="1">
        <f t="shared" si="1"/>
        <v>0.0457</v>
      </c>
      <c r="V708" s="1">
        <v>0.0457</v>
      </c>
      <c r="W708" s="1">
        <v>0.0</v>
      </c>
      <c r="X708" s="1">
        <v>0.0</v>
      </c>
      <c r="Y708" s="1">
        <v>1.0</v>
      </c>
      <c r="Z708" s="1" t="s">
        <v>48</v>
      </c>
      <c r="AE708" s="1" t="s">
        <v>8</v>
      </c>
      <c r="AF708" s="1">
        <v>11.80027</v>
      </c>
      <c r="AP708" s="1">
        <v>11.80027</v>
      </c>
      <c r="AQ708" s="1">
        <v>0.0</v>
      </c>
      <c r="AR708" s="1">
        <v>0.0</v>
      </c>
    </row>
    <row r="709" ht="14.25" customHeight="1">
      <c r="A709" s="1" t="s">
        <v>0</v>
      </c>
      <c r="B709" s="1" t="s">
        <v>45</v>
      </c>
      <c r="C709" s="1" t="s">
        <v>102</v>
      </c>
      <c r="D709" s="1" t="s">
        <v>103</v>
      </c>
      <c r="F709" s="1" t="s">
        <v>4</v>
      </c>
      <c r="G709" s="1" t="s">
        <v>23</v>
      </c>
      <c r="H709" s="1" t="s">
        <v>6</v>
      </c>
      <c r="I709" s="1">
        <v>231.147</v>
      </c>
      <c r="J709" s="1">
        <v>1.0</v>
      </c>
      <c r="K709" s="1" t="s">
        <v>7</v>
      </c>
      <c r="L709" s="1">
        <v>0.0114</v>
      </c>
      <c r="O709" s="1">
        <f t="shared" si="1"/>
        <v>0.0114</v>
      </c>
      <c r="V709" s="1">
        <v>0.0114</v>
      </c>
      <c r="W709" s="1">
        <v>0.0</v>
      </c>
      <c r="X709" s="1">
        <v>0.0</v>
      </c>
      <c r="Y709" s="1">
        <v>1.0</v>
      </c>
      <c r="Z709" s="1" t="s">
        <v>48</v>
      </c>
      <c r="AE709" s="1" t="s">
        <v>8</v>
      </c>
      <c r="AF709" s="1">
        <v>7.58762</v>
      </c>
      <c r="AP709" s="1">
        <v>7.58762</v>
      </c>
      <c r="AQ709" s="1">
        <v>0.0</v>
      </c>
      <c r="AR709" s="1">
        <v>0.0</v>
      </c>
    </row>
    <row r="710" ht="14.25" customHeight="1">
      <c r="A710" s="1" t="s">
        <v>0</v>
      </c>
      <c r="B710" s="1" t="s">
        <v>45</v>
      </c>
      <c r="C710" s="1" t="s">
        <v>102</v>
      </c>
      <c r="D710" s="1" t="s">
        <v>103</v>
      </c>
      <c r="F710" s="1" t="s">
        <v>4</v>
      </c>
      <c r="G710" s="1" t="s">
        <v>24</v>
      </c>
      <c r="H710" s="1" t="s">
        <v>6</v>
      </c>
      <c r="I710" s="1">
        <v>203.985</v>
      </c>
      <c r="J710" s="1">
        <v>1.0</v>
      </c>
      <c r="K710" s="1" t="s">
        <v>7</v>
      </c>
      <c r="L710" s="1">
        <v>-0.0853</v>
      </c>
      <c r="O710" s="1">
        <f t="shared" si="1"/>
        <v>-0.0853</v>
      </c>
      <c r="V710" s="1">
        <v>-0.0853</v>
      </c>
      <c r="W710" s="1">
        <v>0.0</v>
      </c>
      <c r="X710" s="1">
        <v>0.0</v>
      </c>
      <c r="Y710" s="1">
        <v>1.0</v>
      </c>
      <c r="Z710" s="1" t="s">
        <v>48</v>
      </c>
      <c r="AE710" s="1" t="s">
        <v>8</v>
      </c>
      <c r="AF710" s="1">
        <v>-2.765078</v>
      </c>
      <c r="AP710" s="1">
        <v>-2.765078</v>
      </c>
      <c r="AQ710" s="1">
        <v>0.0</v>
      </c>
      <c r="AR710" s="1">
        <v>0.0</v>
      </c>
    </row>
    <row r="711" ht="14.25" customHeight="1">
      <c r="A711" s="1" t="s">
        <v>0</v>
      </c>
      <c r="B711" s="1" t="s">
        <v>45</v>
      </c>
      <c r="C711" s="1" t="s">
        <v>102</v>
      </c>
      <c r="D711" s="1" t="s">
        <v>103</v>
      </c>
      <c r="F711" s="1" t="s">
        <v>4</v>
      </c>
      <c r="G711" s="1" t="s">
        <v>25</v>
      </c>
      <c r="H711" s="1" t="s">
        <v>6</v>
      </c>
      <c r="I711" s="1">
        <v>189.989</v>
      </c>
      <c r="J711" s="1">
        <v>1.0</v>
      </c>
      <c r="K711" s="1" t="s">
        <v>7</v>
      </c>
      <c r="L711" s="1">
        <v>0.0237</v>
      </c>
      <c r="O711" s="1">
        <f t="shared" si="1"/>
        <v>0.0237</v>
      </c>
      <c r="V711" s="1">
        <v>0.0237</v>
      </c>
      <c r="W711" s="1">
        <v>0.0</v>
      </c>
      <c r="X711" s="1">
        <v>0.0</v>
      </c>
      <c r="Y711" s="1">
        <v>1.0</v>
      </c>
      <c r="Z711" s="1" t="s">
        <v>48</v>
      </c>
      <c r="AE711" s="1" t="s">
        <v>8</v>
      </c>
      <c r="AF711" s="1">
        <v>1.317148</v>
      </c>
      <c r="AP711" s="1">
        <v>1.317148</v>
      </c>
      <c r="AQ711" s="1">
        <v>0.0</v>
      </c>
      <c r="AR711" s="1">
        <v>0.0</v>
      </c>
    </row>
    <row r="712" ht="14.25" customHeight="1">
      <c r="A712" s="1" t="s">
        <v>0</v>
      </c>
      <c r="B712" s="1" t="s">
        <v>45</v>
      </c>
      <c r="C712" s="1" t="s">
        <v>102</v>
      </c>
      <c r="D712" s="1" t="s">
        <v>103</v>
      </c>
      <c r="F712" s="1" t="s">
        <v>4</v>
      </c>
      <c r="G712" s="1" t="s">
        <v>26</v>
      </c>
      <c r="H712" s="1" t="s">
        <v>6</v>
      </c>
      <c r="I712" s="1">
        <v>351.924</v>
      </c>
      <c r="J712" s="1">
        <v>1.0</v>
      </c>
      <c r="K712" s="1" t="s">
        <v>7</v>
      </c>
      <c r="L712" s="1">
        <v>0.0316</v>
      </c>
      <c r="O712" s="1">
        <f t="shared" si="1"/>
        <v>0.0316</v>
      </c>
      <c r="V712" s="1">
        <v>0.0316</v>
      </c>
      <c r="W712" s="1">
        <v>0.0</v>
      </c>
      <c r="X712" s="1">
        <v>0.0</v>
      </c>
      <c r="Y712" s="1">
        <v>1.0</v>
      </c>
      <c r="Z712" s="1" t="s">
        <v>48</v>
      </c>
      <c r="AE712" s="1" t="s">
        <v>8</v>
      </c>
      <c r="AF712" s="1">
        <v>7.129376</v>
      </c>
      <c r="AP712" s="1">
        <v>7.129376</v>
      </c>
      <c r="AQ712" s="1">
        <v>0.0</v>
      </c>
      <c r="AR712" s="1">
        <v>0.0</v>
      </c>
    </row>
    <row r="713" ht="14.25" customHeight="1">
      <c r="A713" s="1" t="s">
        <v>0</v>
      </c>
      <c r="B713" s="1" t="s">
        <v>45</v>
      </c>
      <c r="C713" s="1" t="s">
        <v>102</v>
      </c>
      <c r="D713" s="1" t="s">
        <v>103</v>
      </c>
      <c r="F713" s="1" t="s">
        <v>4</v>
      </c>
      <c r="G713" s="1" t="s">
        <v>27</v>
      </c>
      <c r="H713" s="1" t="s">
        <v>6</v>
      </c>
      <c r="I713" s="1">
        <v>311.071</v>
      </c>
      <c r="J713" s="1">
        <v>1.0</v>
      </c>
      <c r="K713" s="1" t="s">
        <v>7</v>
      </c>
      <c r="L713" s="1">
        <v>0.0113</v>
      </c>
      <c r="O713" s="1">
        <f t="shared" si="1"/>
        <v>0.0113</v>
      </c>
      <c r="V713" s="1">
        <v>0.0113</v>
      </c>
      <c r="W713" s="1">
        <v>0.0</v>
      </c>
      <c r="X713" s="1">
        <v>0.0</v>
      </c>
      <c r="Y713" s="1">
        <v>1.0</v>
      </c>
      <c r="Z713" s="1" t="s">
        <v>48</v>
      </c>
      <c r="AE713" s="1" t="s">
        <v>8</v>
      </c>
      <c r="AF713" s="1">
        <v>47.42844</v>
      </c>
      <c r="AP713" s="1">
        <v>47.42844</v>
      </c>
      <c r="AQ713" s="1">
        <v>0.0</v>
      </c>
      <c r="AR713" s="1">
        <v>0.0</v>
      </c>
    </row>
    <row r="714" ht="14.25" customHeight="1">
      <c r="A714" s="1" t="s">
        <v>0</v>
      </c>
      <c r="B714" s="1" t="s">
        <v>45</v>
      </c>
      <c r="C714" s="1" t="s">
        <v>102</v>
      </c>
      <c r="D714" s="1" t="s">
        <v>103</v>
      </c>
      <c r="F714" s="1" t="s">
        <v>4</v>
      </c>
      <c r="G714" s="1" t="s">
        <v>28</v>
      </c>
      <c r="H714" s="1" t="s">
        <v>6</v>
      </c>
      <c r="I714" s="1">
        <v>213.856</v>
      </c>
      <c r="J714" s="1">
        <v>1.0</v>
      </c>
      <c r="K714" s="1" t="s">
        <v>7</v>
      </c>
      <c r="L714" s="1">
        <v>0.0532</v>
      </c>
      <c r="O714" s="1">
        <f t="shared" si="1"/>
        <v>0.0532</v>
      </c>
      <c r="V714" s="1">
        <v>0.0532</v>
      </c>
      <c r="W714" s="1">
        <v>0.0</v>
      </c>
      <c r="X714" s="1">
        <v>0.0</v>
      </c>
      <c r="Y714" s="1">
        <v>1.0</v>
      </c>
      <c r="AE714" s="1" t="s">
        <v>8</v>
      </c>
      <c r="AF714" s="1">
        <v>119.7709</v>
      </c>
      <c r="AP714" s="1">
        <v>119.7709</v>
      </c>
      <c r="AQ714" s="1">
        <v>0.0</v>
      </c>
      <c r="AR714" s="1">
        <v>0.0</v>
      </c>
    </row>
    <row r="715" ht="14.25" customHeight="1">
      <c r="A715" s="1" t="s">
        <v>0</v>
      </c>
      <c r="B715" s="1" t="s">
        <v>45</v>
      </c>
      <c r="C715" s="1" t="s">
        <v>104</v>
      </c>
      <c r="D715" s="1" t="s">
        <v>105</v>
      </c>
      <c r="F715" s="1" t="s">
        <v>4</v>
      </c>
      <c r="G715" s="1" t="s">
        <v>5</v>
      </c>
      <c r="H715" s="1" t="s">
        <v>6</v>
      </c>
      <c r="I715" s="1">
        <v>328.068</v>
      </c>
      <c r="J715" s="1">
        <v>1.0</v>
      </c>
      <c r="K715" s="1" t="s">
        <v>7</v>
      </c>
      <c r="L715" s="1">
        <v>0.0047</v>
      </c>
      <c r="M715" s="1">
        <v>0.0053</v>
      </c>
      <c r="N715" s="1">
        <v>0.0037</v>
      </c>
      <c r="O715" s="1">
        <f t="shared" si="1"/>
        <v>0.004566666667</v>
      </c>
      <c r="V715" s="1">
        <v>0.0045</v>
      </c>
      <c r="W715" s="1">
        <v>8.0E-4</v>
      </c>
      <c r="X715" s="1">
        <v>18.48</v>
      </c>
      <c r="Y715" s="1">
        <v>1.0</v>
      </c>
      <c r="Z715" s="1" t="s">
        <v>48</v>
      </c>
      <c r="AE715" s="1" t="s">
        <v>8</v>
      </c>
      <c r="AF715" s="1">
        <v>8.719103</v>
      </c>
      <c r="AG715" s="1">
        <v>9.994819</v>
      </c>
      <c r="AH715" s="1">
        <v>6.861599</v>
      </c>
      <c r="AP715" s="1">
        <v>8.525174</v>
      </c>
      <c r="AQ715" s="1">
        <v>1.575586</v>
      </c>
      <c r="AR715" s="1">
        <v>18.48</v>
      </c>
    </row>
    <row r="716" ht="14.25" customHeight="1">
      <c r="A716" s="1" t="s">
        <v>0</v>
      </c>
      <c r="B716" s="1" t="s">
        <v>45</v>
      </c>
      <c r="C716" s="1" t="s">
        <v>104</v>
      </c>
      <c r="D716" s="1" t="s">
        <v>105</v>
      </c>
      <c r="F716" s="1" t="s">
        <v>4</v>
      </c>
      <c r="G716" s="1" t="s">
        <v>9</v>
      </c>
      <c r="H716" s="1" t="s">
        <v>6</v>
      </c>
      <c r="I716" s="1">
        <v>394.403</v>
      </c>
      <c r="J716" s="1">
        <v>1.0</v>
      </c>
      <c r="K716" s="1" t="s">
        <v>7</v>
      </c>
      <c r="L716" s="1">
        <v>0.9</v>
      </c>
      <c r="M716" s="1">
        <v>0.935</v>
      </c>
      <c r="N716" s="1">
        <v>0.83</v>
      </c>
      <c r="O716" s="1">
        <f t="shared" si="1"/>
        <v>0.8883333333</v>
      </c>
      <c r="V716" s="1">
        <v>0.888</v>
      </c>
      <c r="W716" s="1">
        <v>0.0534</v>
      </c>
      <c r="X716" s="1">
        <v>6.01</v>
      </c>
      <c r="Y716" s="1">
        <v>1.0</v>
      </c>
      <c r="Z716" s="1" t="s">
        <v>48</v>
      </c>
      <c r="AE716" s="1" t="s">
        <v>8</v>
      </c>
      <c r="AF716" s="1">
        <v>1799.201</v>
      </c>
      <c r="AG716" s="1">
        <v>1869.306</v>
      </c>
      <c r="AH716" s="1">
        <v>1659.655</v>
      </c>
      <c r="AP716" s="1">
        <v>1776.054</v>
      </c>
      <c r="AQ716" s="1">
        <v>106.7252</v>
      </c>
      <c r="AR716" s="1">
        <v>6.01</v>
      </c>
    </row>
    <row r="717" ht="14.25" customHeight="1">
      <c r="A717" s="1" t="s">
        <v>0</v>
      </c>
      <c r="B717" s="1" t="s">
        <v>45</v>
      </c>
      <c r="C717" s="1" t="s">
        <v>104</v>
      </c>
      <c r="D717" s="1" t="s">
        <v>105</v>
      </c>
      <c r="F717" s="1" t="s">
        <v>4</v>
      </c>
      <c r="G717" s="1" t="s">
        <v>10</v>
      </c>
      <c r="H717" s="1" t="s">
        <v>6</v>
      </c>
      <c r="I717" s="1">
        <v>228.812</v>
      </c>
      <c r="J717" s="1">
        <v>1.0</v>
      </c>
      <c r="K717" s="1" t="s">
        <v>7</v>
      </c>
      <c r="L717" s="1">
        <v>0.0014</v>
      </c>
      <c r="M717" s="1">
        <v>-1.0E-4</v>
      </c>
      <c r="N717" s="1">
        <v>-0.0012</v>
      </c>
      <c r="O717" s="1">
        <f t="shared" si="1"/>
        <v>0.00003333333333</v>
      </c>
      <c r="V717" s="1">
        <v>0.0</v>
      </c>
      <c r="W717" s="1">
        <v>0.0013</v>
      </c>
      <c r="X717" s="1">
        <v>3211.2</v>
      </c>
      <c r="Y717" s="1">
        <v>1.0</v>
      </c>
      <c r="Z717" s="1" t="s">
        <v>48</v>
      </c>
      <c r="AE717" s="1" t="s">
        <v>8</v>
      </c>
      <c r="AF717" s="1">
        <v>2.473303</v>
      </c>
      <c r="AG717" s="1">
        <v>-0.1799194</v>
      </c>
      <c r="AH717" s="1">
        <v>-2.079736</v>
      </c>
      <c r="AP717" s="1">
        <v>0.0712158</v>
      </c>
      <c r="AQ717" s="1">
        <v>2.286885</v>
      </c>
      <c r="AR717" s="1">
        <v>3211.2</v>
      </c>
    </row>
    <row r="718" ht="14.25" customHeight="1">
      <c r="A718" s="1" t="s">
        <v>0</v>
      </c>
      <c r="B718" s="1" t="s">
        <v>45</v>
      </c>
      <c r="C718" s="1" t="s">
        <v>104</v>
      </c>
      <c r="D718" s="1" t="s">
        <v>105</v>
      </c>
      <c r="F718" s="1" t="s">
        <v>4</v>
      </c>
      <c r="G718" s="1" t="s">
        <v>11</v>
      </c>
      <c r="H718" s="1" t="s">
        <v>6</v>
      </c>
      <c r="I718" s="1">
        <v>233.527</v>
      </c>
      <c r="J718" s="1">
        <v>1.0</v>
      </c>
      <c r="K718" s="1" t="s">
        <v>7</v>
      </c>
      <c r="L718" s="1">
        <v>0.0262</v>
      </c>
      <c r="M718" s="1">
        <v>0.0259</v>
      </c>
      <c r="N718" s="1">
        <v>0.0245</v>
      </c>
      <c r="O718" s="1">
        <f t="shared" si="1"/>
        <v>0.02553333333</v>
      </c>
      <c r="V718" s="1">
        <v>0.0255</v>
      </c>
      <c r="W718" s="1">
        <v>9.0E-4</v>
      </c>
      <c r="X718" s="1">
        <v>3.55</v>
      </c>
      <c r="Y718" s="1">
        <v>1.0</v>
      </c>
      <c r="Z718" s="1" t="s">
        <v>48</v>
      </c>
      <c r="AE718" s="1" t="s">
        <v>8</v>
      </c>
      <c r="AF718" s="1">
        <v>80.65966</v>
      </c>
      <c r="AG718" s="1">
        <v>79.8564</v>
      </c>
      <c r="AH718" s="1">
        <v>75.47526</v>
      </c>
      <c r="AP718" s="1">
        <v>78.66377</v>
      </c>
      <c r="AQ718" s="1">
        <v>2.790386</v>
      </c>
      <c r="AR718" s="1">
        <v>3.55</v>
      </c>
    </row>
    <row r="719" ht="14.25" customHeight="1">
      <c r="A719" s="1" t="s">
        <v>0</v>
      </c>
      <c r="B719" s="1" t="s">
        <v>45</v>
      </c>
      <c r="C719" s="1" t="s">
        <v>104</v>
      </c>
      <c r="D719" s="1" t="s">
        <v>105</v>
      </c>
      <c r="F719" s="1" t="s">
        <v>4</v>
      </c>
      <c r="G719" s="1" t="s">
        <v>12</v>
      </c>
      <c r="H719" s="1" t="s">
        <v>6</v>
      </c>
      <c r="I719" s="1">
        <v>234.861</v>
      </c>
      <c r="J719" s="1">
        <v>1.0</v>
      </c>
      <c r="K719" s="1" t="s">
        <v>7</v>
      </c>
      <c r="L719" s="1">
        <v>-0.008</v>
      </c>
      <c r="M719" s="1">
        <v>-0.0064</v>
      </c>
      <c r="N719" s="1">
        <v>-0.0088</v>
      </c>
      <c r="O719" s="1">
        <f t="shared" si="1"/>
        <v>-0.007733333333</v>
      </c>
      <c r="V719" s="1">
        <v>-0.0078</v>
      </c>
      <c r="W719" s="1">
        <v>0.0013</v>
      </c>
      <c r="X719" s="1">
        <v>16.24</v>
      </c>
      <c r="Y719" s="1">
        <v>1.0</v>
      </c>
      <c r="Z719" s="1" t="s">
        <v>48</v>
      </c>
      <c r="AE719" s="1" t="s">
        <v>8</v>
      </c>
      <c r="AF719" s="1">
        <v>-6.450341</v>
      </c>
      <c r="AG719" s="1">
        <v>-5.115194</v>
      </c>
      <c r="AH719" s="1">
        <v>-7.096144</v>
      </c>
      <c r="AP719" s="1">
        <v>-6.22056</v>
      </c>
      <c r="AQ719" s="1">
        <v>1.010267</v>
      </c>
      <c r="AR719" s="1">
        <v>16.24</v>
      </c>
    </row>
    <row r="720" ht="14.25" customHeight="1">
      <c r="A720" s="1" t="s">
        <v>0</v>
      </c>
      <c r="B720" s="1" t="s">
        <v>45</v>
      </c>
      <c r="C720" s="1" t="s">
        <v>104</v>
      </c>
      <c r="D720" s="1" t="s">
        <v>105</v>
      </c>
      <c r="F720" s="1" t="s">
        <v>4</v>
      </c>
      <c r="G720" s="1" t="s">
        <v>13</v>
      </c>
      <c r="H720" s="1" t="s">
        <v>6</v>
      </c>
      <c r="I720" s="1">
        <v>226.502</v>
      </c>
      <c r="J720" s="1">
        <v>1.0</v>
      </c>
      <c r="K720" s="1" t="s">
        <v>7</v>
      </c>
      <c r="L720" s="1">
        <v>0.0019</v>
      </c>
      <c r="M720" s="1">
        <v>6.0E-4</v>
      </c>
      <c r="N720" s="1">
        <v>-1.0E-4</v>
      </c>
      <c r="O720" s="1">
        <f t="shared" si="1"/>
        <v>0.0008</v>
      </c>
      <c r="V720" s="1">
        <v>8.0E-4</v>
      </c>
      <c r="W720" s="1">
        <v>0.001</v>
      </c>
      <c r="X720" s="1">
        <v>129.75</v>
      </c>
      <c r="Y720" s="1">
        <v>1.0</v>
      </c>
      <c r="Z720" s="1" t="s">
        <v>48</v>
      </c>
      <c r="AE720" s="1" t="s">
        <v>8</v>
      </c>
      <c r="AF720" s="1">
        <v>3.423803</v>
      </c>
      <c r="AG720" s="1">
        <v>1.150865</v>
      </c>
      <c r="AH720" s="1">
        <v>-0.2683536</v>
      </c>
      <c r="AP720" s="1">
        <v>1.435438</v>
      </c>
      <c r="AQ720" s="1">
        <v>1.862456</v>
      </c>
      <c r="AR720" s="1">
        <v>129.75</v>
      </c>
    </row>
    <row r="721" ht="14.25" customHeight="1">
      <c r="A721" s="1" t="s">
        <v>0</v>
      </c>
      <c r="B721" s="1" t="s">
        <v>45</v>
      </c>
      <c r="C721" s="1" t="s">
        <v>104</v>
      </c>
      <c r="D721" s="1" t="s">
        <v>105</v>
      </c>
      <c r="F721" s="1" t="s">
        <v>4</v>
      </c>
      <c r="G721" s="1" t="s">
        <v>14</v>
      </c>
      <c r="H721" s="1" t="s">
        <v>6</v>
      </c>
      <c r="I721" s="1">
        <v>228.616</v>
      </c>
      <c r="J721" s="1">
        <v>1.0</v>
      </c>
      <c r="K721" s="1" t="s">
        <v>7</v>
      </c>
      <c r="L721" s="1">
        <v>0.0068</v>
      </c>
      <c r="M721" s="1">
        <v>0.0052</v>
      </c>
      <c r="N721" s="1">
        <v>0.0023</v>
      </c>
      <c r="O721" s="1">
        <f t="shared" si="1"/>
        <v>0.004766666667</v>
      </c>
      <c r="V721" s="1">
        <v>0.0048</v>
      </c>
      <c r="W721" s="1">
        <v>0.0023</v>
      </c>
      <c r="X721" s="1">
        <v>47.17</v>
      </c>
      <c r="Y721" s="1">
        <v>1.0</v>
      </c>
      <c r="Z721" s="1" t="s">
        <v>48</v>
      </c>
      <c r="AE721" s="1" t="s">
        <v>8</v>
      </c>
      <c r="AF721" s="1">
        <v>5.788836</v>
      </c>
      <c r="AG721" s="1">
        <v>4.465307</v>
      </c>
      <c r="AH721" s="1">
        <v>1.994475</v>
      </c>
      <c r="AP721" s="1">
        <v>4.082873</v>
      </c>
      <c r="AQ721" s="1">
        <v>1.925873</v>
      </c>
      <c r="AR721" s="1">
        <v>47.17</v>
      </c>
    </row>
    <row r="722" ht="14.25" customHeight="1">
      <c r="A722" s="1" t="s">
        <v>0</v>
      </c>
      <c r="B722" s="1" t="s">
        <v>45</v>
      </c>
      <c r="C722" s="1" t="s">
        <v>104</v>
      </c>
      <c r="D722" s="1" t="s">
        <v>105</v>
      </c>
      <c r="F722" s="1" t="s">
        <v>4</v>
      </c>
      <c r="G722" s="1" t="s">
        <v>15</v>
      </c>
      <c r="H722" s="1" t="s">
        <v>6</v>
      </c>
      <c r="I722" s="1">
        <v>267.716</v>
      </c>
      <c r="J722" s="1">
        <v>1.0</v>
      </c>
      <c r="K722" s="1" t="s">
        <v>7</v>
      </c>
      <c r="L722" s="1">
        <v>0.0077</v>
      </c>
      <c r="M722" s="1">
        <v>0.0064</v>
      </c>
      <c r="N722" s="1">
        <v>0.0066</v>
      </c>
      <c r="O722" s="1">
        <f t="shared" si="1"/>
        <v>0.0069</v>
      </c>
      <c r="V722" s="1">
        <v>0.0069</v>
      </c>
      <c r="W722" s="1">
        <v>7.0E-4</v>
      </c>
      <c r="X722" s="1">
        <v>10.28</v>
      </c>
      <c r="Y722" s="1">
        <v>1.0</v>
      </c>
      <c r="Z722" s="1" t="s">
        <v>48</v>
      </c>
      <c r="AE722" s="1" t="s">
        <v>8</v>
      </c>
      <c r="AF722" s="1">
        <v>24.66232</v>
      </c>
      <c r="AG722" s="1">
        <v>20.42603</v>
      </c>
      <c r="AH722" s="1">
        <v>21.13098</v>
      </c>
      <c r="AP722" s="1">
        <v>22.07311</v>
      </c>
      <c r="AQ722" s="1">
        <v>2.269853</v>
      </c>
      <c r="AR722" s="1">
        <v>10.28</v>
      </c>
    </row>
    <row r="723" ht="14.25" customHeight="1">
      <c r="A723" s="1" t="s">
        <v>0</v>
      </c>
      <c r="B723" s="1" t="s">
        <v>45</v>
      </c>
      <c r="C723" s="1" t="s">
        <v>104</v>
      </c>
      <c r="D723" s="1" t="s">
        <v>105</v>
      </c>
      <c r="F723" s="1" t="s">
        <v>4</v>
      </c>
      <c r="G723" s="1" t="s">
        <v>16</v>
      </c>
      <c r="H723" s="1" t="s">
        <v>6</v>
      </c>
      <c r="I723" s="1">
        <v>324.754</v>
      </c>
      <c r="J723" s="1">
        <v>1.0</v>
      </c>
      <c r="K723" s="1" t="s">
        <v>7</v>
      </c>
      <c r="L723" s="1">
        <v>0.0028</v>
      </c>
      <c r="M723" s="1">
        <v>8.0E-4</v>
      </c>
      <c r="N723" s="1">
        <v>0.0021</v>
      </c>
      <c r="O723" s="1">
        <f t="shared" si="1"/>
        <v>0.0019</v>
      </c>
      <c r="V723" s="1">
        <v>0.0019</v>
      </c>
      <c r="W723" s="1">
        <v>0.001</v>
      </c>
      <c r="X723" s="1">
        <v>55.26</v>
      </c>
      <c r="Y723" s="1">
        <v>1.0</v>
      </c>
      <c r="Z723" s="1" t="s">
        <v>48</v>
      </c>
      <c r="AE723" s="1" t="s">
        <v>8</v>
      </c>
      <c r="AF723" s="1">
        <v>9.669247</v>
      </c>
      <c r="AG723" s="1">
        <v>2.615522</v>
      </c>
      <c r="AH723" s="1">
        <v>7.088996</v>
      </c>
      <c r="AP723" s="1">
        <v>6.457922</v>
      </c>
      <c r="AQ723" s="1">
        <v>3.568957</v>
      </c>
      <c r="AR723" s="1">
        <v>55.26</v>
      </c>
    </row>
    <row r="724" ht="14.25" customHeight="1">
      <c r="A724" s="1" t="s">
        <v>0</v>
      </c>
      <c r="B724" s="1" t="s">
        <v>45</v>
      </c>
      <c r="C724" s="1" t="s">
        <v>104</v>
      </c>
      <c r="D724" s="1" t="s">
        <v>105</v>
      </c>
      <c r="F724" s="1" t="s">
        <v>4</v>
      </c>
      <c r="G724" s="1" t="s">
        <v>17</v>
      </c>
      <c r="H724" s="1" t="s">
        <v>6</v>
      </c>
      <c r="I724" s="1">
        <v>234.349</v>
      </c>
      <c r="J724" s="1">
        <v>1.0</v>
      </c>
      <c r="K724" s="1" t="s">
        <v>7</v>
      </c>
      <c r="L724" s="1">
        <v>1.02</v>
      </c>
      <c r="M724" s="1">
        <v>1.04</v>
      </c>
      <c r="N724" s="1">
        <v>1.01</v>
      </c>
      <c r="O724" s="1">
        <f t="shared" si="1"/>
        <v>1.023333333</v>
      </c>
      <c r="V724" s="1">
        <v>1.03</v>
      </c>
      <c r="W724" s="1">
        <v>0.016</v>
      </c>
      <c r="X724" s="1">
        <v>1.56</v>
      </c>
      <c r="Y724" s="1">
        <v>1.0</v>
      </c>
      <c r="AE724" s="1" t="s">
        <v>8</v>
      </c>
      <c r="AF724" s="1">
        <v>1387.569</v>
      </c>
      <c r="AG724" s="1">
        <v>1420.651</v>
      </c>
      <c r="AH724" s="1">
        <v>1379.69</v>
      </c>
      <c r="AP724" s="1">
        <v>1395.97</v>
      </c>
      <c r="AQ724" s="1">
        <v>21.73462</v>
      </c>
      <c r="AR724" s="1">
        <v>1.56</v>
      </c>
    </row>
    <row r="725" ht="14.25" customHeight="1">
      <c r="A725" s="1" t="s">
        <v>0</v>
      </c>
      <c r="B725" s="1" t="s">
        <v>45</v>
      </c>
      <c r="C725" s="1" t="s">
        <v>104</v>
      </c>
      <c r="D725" s="1" t="s">
        <v>105</v>
      </c>
      <c r="F725" s="1" t="s">
        <v>4</v>
      </c>
      <c r="G725" s="1" t="s">
        <v>18</v>
      </c>
      <c r="H725" s="1" t="s">
        <v>6</v>
      </c>
      <c r="I725" s="1">
        <v>769.896</v>
      </c>
      <c r="J725" s="1">
        <v>1.0</v>
      </c>
      <c r="K725" s="1" t="s">
        <v>7</v>
      </c>
      <c r="L725" s="1">
        <v>1.81</v>
      </c>
      <c r="M725" s="1">
        <v>1.86</v>
      </c>
      <c r="N725" s="1">
        <v>1.69</v>
      </c>
      <c r="O725" s="1">
        <f t="shared" si="1"/>
        <v>1.786666667</v>
      </c>
      <c r="V725" s="1">
        <v>1.79</v>
      </c>
      <c r="W725" s="1">
        <v>0.0912</v>
      </c>
      <c r="X725" s="1">
        <v>5.1</v>
      </c>
      <c r="Y725" s="1">
        <v>1.0</v>
      </c>
      <c r="AE725" s="1" t="s">
        <v>8</v>
      </c>
      <c r="AF725" s="1">
        <v>1551.552</v>
      </c>
      <c r="AG725" s="1">
        <v>1597.137</v>
      </c>
      <c r="AH725" s="1">
        <v>1444.974</v>
      </c>
      <c r="AP725" s="1">
        <v>1531.221</v>
      </c>
      <c r="AQ725" s="1">
        <v>78.09236</v>
      </c>
      <c r="AR725" s="1">
        <v>5.1</v>
      </c>
    </row>
    <row r="726" ht="14.25" customHeight="1">
      <c r="A726" s="1" t="s">
        <v>0</v>
      </c>
      <c r="B726" s="1" t="s">
        <v>45</v>
      </c>
      <c r="C726" s="1" t="s">
        <v>104</v>
      </c>
      <c r="D726" s="1" t="s">
        <v>105</v>
      </c>
      <c r="F726" s="1" t="s">
        <v>4</v>
      </c>
      <c r="G726" s="1" t="s">
        <v>19</v>
      </c>
      <c r="H726" s="1" t="s">
        <v>6</v>
      </c>
      <c r="I726" s="1">
        <v>257.61</v>
      </c>
      <c r="J726" s="1">
        <v>1.0</v>
      </c>
      <c r="K726" s="1" t="s">
        <v>7</v>
      </c>
      <c r="L726" s="1">
        <v>0.066</v>
      </c>
      <c r="M726" s="1">
        <v>0.0674</v>
      </c>
      <c r="N726" s="1">
        <v>0.0652</v>
      </c>
      <c r="O726" s="1">
        <f t="shared" si="1"/>
        <v>0.0662</v>
      </c>
      <c r="V726" s="1">
        <v>0.0662</v>
      </c>
      <c r="W726" s="1">
        <v>0.0011</v>
      </c>
      <c r="X726" s="1">
        <v>1.7</v>
      </c>
      <c r="Y726" s="1">
        <v>1.0</v>
      </c>
      <c r="AE726" s="1" t="s">
        <v>8</v>
      </c>
      <c r="AF726" s="1">
        <v>609.317</v>
      </c>
      <c r="AG726" s="1">
        <v>621.8898</v>
      </c>
      <c r="AH726" s="1">
        <v>601.339</v>
      </c>
      <c r="AP726" s="1">
        <v>610.8486</v>
      </c>
      <c r="AQ726" s="1">
        <v>10.36065</v>
      </c>
      <c r="AR726" s="1">
        <v>1.7</v>
      </c>
    </row>
    <row r="727" ht="14.25" customHeight="1">
      <c r="A727" s="1" t="s">
        <v>0</v>
      </c>
      <c r="B727" s="1" t="s">
        <v>45</v>
      </c>
      <c r="C727" s="1" t="s">
        <v>104</v>
      </c>
      <c r="D727" s="1" t="s">
        <v>105</v>
      </c>
      <c r="F727" s="1" t="s">
        <v>4</v>
      </c>
      <c r="G727" s="1" t="s">
        <v>20</v>
      </c>
      <c r="H727" s="1" t="s">
        <v>6</v>
      </c>
      <c r="I727" s="1">
        <v>281.615</v>
      </c>
      <c r="J727" s="1">
        <v>1.0</v>
      </c>
      <c r="K727" s="1" t="s">
        <v>7</v>
      </c>
      <c r="L727" s="1">
        <v>-0.886</v>
      </c>
      <c r="M727" s="1">
        <v>-0.888</v>
      </c>
      <c r="N727" s="1">
        <v>-0.859</v>
      </c>
      <c r="O727" s="1">
        <f t="shared" si="1"/>
        <v>-0.8776666667</v>
      </c>
      <c r="V727" s="1">
        <v>-0.878</v>
      </c>
      <c r="W727" s="1">
        <v>0.0161</v>
      </c>
      <c r="X727" s="1">
        <v>1.83</v>
      </c>
      <c r="Y727" s="1">
        <v>1.0</v>
      </c>
      <c r="Z727" s="1" t="s">
        <v>48</v>
      </c>
      <c r="AE727" s="1" t="s">
        <v>8</v>
      </c>
      <c r="AF727" s="1">
        <v>-1435.438</v>
      </c>
      <c r="AG727" s="1">
        <v>-1437.765</v>
      </c>
      <c r="AH727" s="1">
        <v>-1391.597</v>
      </c>
      <c r="AP727" s="1">
        <v>-1421.6</v>
      </c>
      <c r="AQ727" s="1">
        <v>26.00948</v>
      </c>
      <c r="AR727" s="1">
        <v>1.83</v>
      </c>
    </row>
    <row r="728" ht="14.25" customHeight="1">
      <c r="A728" s="1" t="s">
        <v>0</v>
      </c>
      <c r="B728" s="1" t="s">
        <v>45</v>
      </c>
      <c r="C728" s="1" t="s">
        <v>104</v>
      </c>
      <c r="D728" s="1" t="s">
        <v>105</v>
      </c>
      <c r="F728" s="1" t="s">
        <v>4</v>
      </c>
      <c r="G728" s="1" t="s">
        <v>21</v>
      </c>
      <c r="H728" s="1" t="s">
        <v>6</v>
      </c>
      <c r="I728" s="1">
        <v>231.604</v>
      </c>
      <c r="J728" s="1">
        <v>1.0</v>
      </c>
      <c r="K728" s="1" t="s">
        <v>7</v>
      </c>
      <c r="L728" s="1">
        <v>9.0E-4</v>
      </c>
      <c r="M728" s="1">
        <v>2.0E-4</v>
      </c>
      <c r="N728" s="1">
        <v>-8.0E-4</v>
      </c>
      <c r="O728" s="1">
        <f t="shared" si="1"/>
        <v>0.0001</v>
      </c>
      <c r="V728" s="1">
        <v>1.0E-4</v>
      </c>
      <c r="W728" s="1">
        <v>8.0E-4</v>
      </c>
      <c r="X728" s="1">
        <v>818.25</v>
      </c>
      <c r="Y728" s="1">
        <v>1.0</v>
      </c>
      <c r="Z728" s="1" t="s">
        <v>48</v>
      </c>
      <c r="AE728" s="1" t="s">
        <v>8</v>
      </c>
      <c r="AF728" s="1">
        <v>1.015648</v>
      </c>
      <c r="AG728" s="1">
        <v>0.2154494</v>
      </c>
      <c r="AH728" s="1">
        <v>-0.8818359</v>
      </c>
      <c r="AP728" s="1">
        <v>0.1164206</v>
      </c>
      <c r="AQ728" s="1">
        <v>0.9526105</v>
      </c>
      <c r="AR728" s="1">
        <v>818.25</v>
      </c>
    </row>
    <row r="729" ht="14.25" customHeight="1">
      <c r="A729" s="1" t="s">
        <v>0</v>
      </c>
      <c r="B729" s="1" t="s">
        <v>45</v>
      </c>
      <c r="C729" s="1" t="s">
        <v>104</v>
      </c>
      <c r="D729" s="1" t="s">
        <v>105</v>
      </c>
      <c r="F729" s="1" t="s">
        <v>4</v>
      </c>
      <c r="G729" s="1" t="s">
        <v>22</v>
      </c>
      <c r="H729" s="1" t="s">
        <v>6</v>
      </c>
      <c r="I729" s="1">
        <v>220.353</v>
      </c>
      <c r="J729" s="1">
        <v>1.0</v>
      </c>
      <c r="K729" s="1" t="s">
        <v>7</v>
      </c>
      <c r="L729" s="1">
        <v>0.0121</v>
      </c>
      <c r="M729" s="1">
        <v>0.0088</v>
      </c>
      <c r="N729" s="1">
        <v>0.0129</v>
      </c>
      <c r="O729" s="1">
        <f t="shared" si="1"/>
        <v>0.01126666667</v>
      </c>
      <c r="V729" s="1">
        <v>0.0113</v>
      </c>
      <c r="W729" s="1">
        <v>0.0022</v>
      </c>
      <c r="X729" s="1">
        <v>19.08</v>
      </c>
      <c r="Y729" s="1">
        <v>1.0</v>
      </c>
      <c r="Z729" s="1" t="s">
        <v>48</v>
      </c>
      <c r="AE729" s="1" t="s">
        <v>8</v>
      </c>
      <c r="AF729" s="1">
        <v>3.121939</v>
      </c>
      <c r="AG729" s="1">
        <v>2.280663</v>
      </c>
      <c r="AH729" s="1">
        <v>3.329327</v>
      </c>
      <c r="AP729" s="1">
        <v>2.910643</v>
      </c>
      <c r="AQ729" s="1">
        <v>0.5553453</v>
      </c>
      <c r="AR729" s="1">
        <v>19.08</v>
      </c>
    </row>
    <row r="730" ht="14.25" customHeight="1">
      <c r="A730" s="1" t="s">
        <v>0</v>
      </c>
      <c r="B730" s="1" t="s">
        <v>45</v>
      </c>
      <c r="C730" s="1" t="s">
        <v>104</v>
      </c>
      <c r="D730" s="1" t="s">
        <v>105</v>
      </c>
      <c r="F730" s="1" t="s">
        <v>4</v>
      </c>
      <c r="G730" s="1" t="s">
        <v>23</v>
      </c>
      <c r="H730" s="1" t="s">
        <v>6</v>
      </c>
      <c r="I730" s="1">
        <v>231.147</v>
      </c>
      <c r="J730" s="1">
        <v>1.0</v>
      </c>
      <c r="K730" s="1" t="s">
        <v>7</v>
      </c>
      <c r="L730" s="1">
        <v>-0.0133</v>
      </c>
      <c r="M730" s="1">
        <v>-0.0197</v>
      </c>
      <c r="N730" s="1">
        <v>-0.0229</v>
      </c>
      <c r="O730" s="1">
        <f t="shared" si="1"/>
        <v>-0.01863333333</v>
      </c>
      <c r="V730" s="1">
        <v>-0.0186</v>
      </c>
      <c r="W730" s="1">
        <v>0.0049</v>
      </c>
      <c r="X730" s="1">
        <v>26.35</v>
      </c>
      <c r="Y730" s="1">
        <v>1.0</v>
      </c>
      <c r="Z730" s="1" t="s">
        <v>48</v>
      </c>
      <c r="AE730" s="1" t="s">
        <v>8</v>
      </c>
      <c r="AF730" s="1">
        <v>-8.828271</v>
      </c>
      <c r="AG730" s="1">
        <v>-13.07493</v>
      </c>
      <c r="AH730" s="1">
        <v>-15.24259</v>
      </c>
      <c r="AP730" s="1">
        <v>-12.38193</v>
      </c>
      <c r="AQ730" s="1">
        <v>3.262828</v>
      </c>
      <c r="AR730" s="1">
        <v>26.35</v>
      </c>
    </row>
    <row r="731" ht="14.25" customHeight="1">
      <c r="A731" s="1" t="s">
        <v>0</v>
      </c>
      <c r="B731" s="1" t="s">
        <v>45</v>
      </c>
      <c r="C731" s="1" t="s">
        <v>104</v>
      </c>
      <c r="D731" s="1" t="s">
        <v>105</v>
      </c>
      <c r="F731" s="1" t="s">
        <v>4</v>
      </c>
      <c r="G731" s="1" t="s">
        <v>24</v>
      </c>
      <c r="H731" s="1" t="s">
        <v>6</v>
      </c>
      <c r="I731" s="1">
        <v>203.985</v>
      </c>
      <c r="J731" s="1">
        <v>1.0</v>
      </c>
      <c r="K731" s="1" t="s">
        <v>7</v>
      </c>
      <c r="L731" s="1">
        <v>-0.0733</v>
      </c>
      <c r="M731" s="1">
        <v>-0.061</v>
      </c>
      <c r="N731" s="1">
        <v>-0.0507</v>
      </c>
      <c r="O731" s="1">
        <f t="shared" si="1"/>
        <v>-0.06166666667</v>
      </c>
      <c r="V731" s="1">
        <v>-0.0617</v>
      </c>
      <c r="W731" s="1">
        <v>0.0113</v>
      </c>
      <c r="X731" s="1">
        <v>18.32</v>
      </c>
      <c r="Y731" s="1">
        <v>1.0</v>
      </c>
      <c r="Z731" s="1" t="s">
        <v>48</v>
      </c>
      <c r="AE731" s="1" t="s">
        <v>8</v>
      </c>
      <c r="AF731" s="1">
        <v>-2.373932</v>
      </c>
      <c r="AG731" s="1">
        <v>-1.976127</v>
      </c>
      <c r="AH731" s="1">
        <v>-1.642879</v>
      </c>
      <c r="AP731" s="1">
        <v>-1.997646</v>
      </c>
      <c r="AQ731" s="1">
        <v>0.3660012</v>
      </c>
      <c r="AR731" s="1">
        <v>18.32</v>
      </c>
    </row>
    <row r="732" ht="14.25" customHeight="1">
      <c r="A732" s="1" t="s">
        <v>0</v>
      </c>
      <c r="B732" s="1" t="s">
        <v>45</v>
      </c>
      <c r="C732" s="1" t="s">
        <v>104</v>
      </c>
      <c r="D732" s="1" t="s">
        <v>105</v>
      </c>
      <c r="F732" s="1" t="s">
        <v>4</v>
      </c>
      <c r="G732" s="1" t="s">
        <v>25</v>
      </c>
      <c r="H732" s="1" t="s">
        <v>6</v>
      </c>
      <c r="I732" s="1">
        <v>189.989</v>
      </c>
      <c r="J732" s="1">
        <v>1.0</v>
      </c>
      <c r="K732" s="1" t="s">
        <v>7</v>
      </c>
      <c r="L732" s="1">
        <v>0.0092</v>
      </c>
      <c r="M732" s="1">
        <v>-0.0053</v>
      </c>
      <c r="N732" s="1">
        <v>0.0151</v>
      </c>
      <c r="O732" s="1">
        <f t="shared" si="1"/>
        <v>0.006333333333</v>
      </c>
      <c r="V732" s="1">
        <v>0.0063</v>
      </c>
      <c r="W732" s="1">
        <v>0.0105</v>
      </c>
      <c r="X732" s="1">
        <v>166.12</v>
      </c>
      <c r="Y732" s="1">
        <v>1.0</v>
      </c>
      <c r="Z732" s="1" t="s">
        <v>48</v>
      </c>
      <c r="AE732" s="1" t="s">
        <v>8</v>
      </c>
      <c r="AF732" s="1">
        <v>0.5140776</v>
      </c>
      <c r="AG732" s="1">
        <v>-0.2969998</v>
      </c>
      <c r="AH732" s="1">
        <v>0.841217</v>
      </c>
      <c r="AP732" s="1">
        <v>0.352765</v>
      </c>
      <c r="AQ732" s="1">
        <v>0.586004</v>
      </c>
      <c r="AR732" s="1">
        <v>166.12</v>
      </c>
    </row>
    <row r="733" ht="14.25" customHeight="1">
      <c r="A733" s="1" t="s">
        <v>0</v>
      </c>
      <c r="B733" s="1" t="s">
        <v>45</v>
      </c>
      <c r="C733" s="1" t="s">
        <v>104</v>
      </c>
      <c r="D733" s="1" t="s">
        <v>105</v>
      </c>
      <c r="F733" s="1" t="s">
        <v>4</v>
      </c>
      <c r="G733" s="1" t="s">
        <v>26</v>
      </c>
      <c r="H733" s="1" t="s">
        <v>6</v>
      </c>
      <c r="I733" s="1">
        <v>351.924</v>
      </c>
      <c r="J733" s="1">
        <v>1.0</v>
      </c>
      <c r="K733" s="1" t="s">
        <v>7</v>
      </c>
      <c r="L733" s="1">
        <v>0.428</v>
      </c>
      <c r="M733" s="1">
        <v>0.418</v>
      </c>
      <c r="N733" s="1">
        <v>0.434</v>
      </c>
      <c r="O733" s="1">
        <f t="shared" si="1"/>
        <v>0.4266666667</v>
      </c>
      <c r="V733" s="1">
        <v>0.427</v>
      </c>
      <c r="W733" s="1">
        <v>0.0082</v>
      </c>
      <c r="X733" s="1">
        <v>1.92</v>
      </c>
      <c r="Y733" s="1">
        <v>1.0</v>
      </c>
      <c r="Z733" s="1" t="s">
        <v>48</v>
      </c>
      <c r="AE733" s="1" t="s">
        <v>8</v>
      </c>
      <c r="AF733" s="1">
        <v>96.34268</v>
      </c>
      <c r="AG733" s="1">
        <v>94.20322</v>
      </c>
      <c r="AH733" s="1">
        <v>97.8763</v>
      </c>
      <c r="AP733" s="1">
        <v>96.14073</v>
      </c>
      <c r="AQ733" s="1">
        <v>1.844847</v>
      </c>
      <c r="AR733" s="1">
        <v>1.92</v>
      </c>
    </row>
    <row r="734" ht="14.25" customHeight="1">
      <c r="A734" s="1" t="s">
        <v>0</v>
      </c>
      <c r="B734" s="1" t="s">
        <v>45</v>
      </c>
      <c r="C734" s="1" t="s">
        <v>104</v>
      </c>
      <c r="D734" s="1" t="s">
        <v>105</v>
      </c>
      <c r="F734" s="1" t="s">
        <v>4</v>
      </c>
      <c r="G734" s="1" t="s">
        <v>27</v>
      </c>
      <c r="H734" s="1" t="s">
        <v>6</v>
      </c>
      <c r="I734" s="1">
        <v>311.071</v>
      </c>
      <c r="J734" s="1">
        <v>1.0</v>
      </c>
      <c r="K734" s="1" t="s">
        <v>7</v>
      </c>
      <c r="L734" s="1">
        <v>0.002</v>
      </c>
      <c r="M734" s="1">
        <v>-1.0E-4</v>
      </c>
      <c r="N734" s="1">
        <v>2.0E-4</v>
      </c>
      <c r="O734" s="1">
        <f t="shared" si="1"/>
        <v>0.0007</v>
      </c>
      <c r="V734" s="1">
        <v>7.0E-4</v>
      </c>
      <c r="W734" s="1">
        <v>0.0011</v>
      </c>
      <c r="X734" s="1">
        <v>153.74</v>
      </c>
      <c r="Y734" s="1">
        <v>1.0</v>
      </c>
      <c r="Z734" s="1" t="s">
        <v>48</v>
      </c>
      <c r="AE734" s="1" t="s">
        <v>8</v>
      </c>
      <c r="AF734" s="1">
        <v>8.516713</v>
      </c>
      <c r="AG734" s="1">
        <v>-0.2980957</v>
      </c>
      <c r="AH734" s="1">
        <v>1.047452</v>
      </c>
      <c r="AP734" s="1">
        <v>3.08869</v>
      </c>
      <c r="AQ734" s="1">
        <v>4.748705</v>
      </c>
      <c r="AR734" s="1">
        <v>153.74</v>
      </c>
    </row>
    <row r="735" ht="14.25" customHeight="1">
      <c r="A735" s="1" t="s">
        <v>0</v>
      </c>
      <c r="B735" s="1" t="s">
        <v>45</v>
      </c>
      <c r="C735" s="1" t="s">
        <v>104</v>
      </c>
      <c r="D735" s="1" t="s">
        <v>105</v>
      </c>
      <c r="F735" s="1" t="s">
        <v>4</v>
      </c>
      <c r="G735" s="1" t="s">
        <v>28</v>
      </c>
      <c r="H735" s="1" t="s">
        <v>6</v>
      </c>
      <c r="I735" s="1">
        <v>213.856</v>
      </c>
      <c r="J735" s="1">
        <v>1.0</v>
      </c>
      <c r="K735" s="1" t="s">
        <v>7</v>
      </c>
      <c r="L735" s="1">
        <v>0.104</v>
      </c>
      <c r="M735" s="1">
        <v>0.103</v>
      </c>
      <c r="N735" s="1">
        <v>0.101</v>
      </c>
      <c r="O735" s="1">
        <f t="shared" si="1"/>
        <v>0.1026666667</v>
      </c>
      <c r="V735" s="1">
        <v>0.103</v>
      </c>
      <c r="W735" s="1">
        <v>0.0018</v>
      </c>
      <c r="X735" s="1">
        <v>1.73</v>
      </c>
      <c r="Y735" s="1">
        <v>1.0</v>
      </c>
      <c r="AE735" s="1" t="s">
        <v>8</v>
      </c>
      <c r="AF735" s="1">
        <v>234.0099</v>
      </c>
      <c r="AG735" s="1">
        <v>232.3647</v>
      </c>
      <c r="AH735" s="1">
        <v>226.4218</v>
      </c>
      <c r="AP735" s="1">
        <v>230.9321</v>
      </c>
      <c r="AQ735" s="1">
        <v>3.991777</v>
      </c>
      <c r="AR735" s="1">
        <v>1.73</v>
      </c>
    </row>
    <row r="736" ht="14.25" customHeight="1">
      <c r="A736" s="1" t="s">
        <v>0</v>
      </c>
      <c r="B736" s="1" t="s">
        <v>45</v>
      </c>
      <c r="C736" s="1" t="s">
        <v>106</v>
      </c>
      <c r="D736" s="1" t="s">
        <v>107</v>
      </c>
      <c r="F736" s="1" t="s">
        <v>4</v>
      </c>
      <c r="G736" s="1" t="s">
        <v>5</v>
      </c>
      <c r="H736" s="1" t="s">
        <v>6</v>
      </c>
      <c r="I736" s="1">
        <v>328.068</v>
      </c>
      <c r="J736" s="1">
        <v>1.0</v>
      </c>
      <c r="K736" s="1" t="s">
        <v>7</v>
      </c>
      <c r="L736" s="1">
        <v>0.0022</v>
      </c>
      <c r="M736" s="1">
        <v>0.002</v>
      </c>
      <c r="N736" s="1">
        <v>0.002</v>
      </c>
      <c r="O736" s="1">
        <f t="shared" si="1"/>
        <v>0.002066666667</v>
      </c>
      <c r="V736" s="1">
        <v>0.0021</v>
      </c>
      <c r="W736" s="1">
        <v>1.0E-4</v>
      </c>
      <c r="X736" s="1">
        <v>3.83</v>
      </c>
      <c r="Y736" s="1">
        <v>1.0</v>
      </c>
      <c r="Z736" s="1" t="s">
        <v>48</v>
      </c>
      <c r="AE736" s="1" t="s">
        <v>8</v>
      </c>
      <c r="AF736" s="1">
        <v>4.090875</v>
      </c>
      <c r="AG736" s="1">
        <v>3.826253</v>
      </c>
      <c r="AH736" s="1">
        <v>3.835327</v>
      </c>
      <c r="AP736" s="1">
        <v>3.917485</v>
      </c>
      <c r="AQ736" s="1">
        <v>0.1502283</v>
      </c>
      <c r="AR736" s="1">
        <v>3.83</v>
      </c>
    </row>
    <row r="737" ht="14.25" customHeight="1">
      <c r="A737" s="1" t="s">
        <v>0</v>
      </c>
      <c r="B737" s="1" t="s">
        <v>45</v>
      </c>
      <c r="C737" s="1" t="s">
        <v>106</v>
      </c>
      <c r="D737" s="1" t="s">
        <v>107</v>
      </c>
      <c r="F737" s="1" t="s">
        <v>4</v>
      </c>
      <c r="G737" s="1" t="s">
        <v>9</v>
      </c>
      <c r="H737" s="1" t="s">
        <v>6</v>
      </c>
      <c r="I737" s="1">
        <v>394.403</v>
      </c>
      <c r="J737" s="1">
        <v>1.0</v>
      </c>
      <c r="K737" s="1" t="s">
        <v>7</v>
      </c>
      <c r="L737" s="1">
        <v>0.758</v>
      </c>
      <c r="M737" s="1">
        <v>0.65</v>
      </c>
      <c r="N737" s="1">
        <v>0.544</v>
      </c>
      <c r="O737" s="1">
        <f t="shared" si="1"/>
        <v>0.6506666667</v>
      </c>
      <c r="V737" s="1">
        <v>0.651</v>
      </c>
      <c r="W737" s="1">
        <v>0.107</v>
      </c>
      <c r="X737" s="1">
        <v>16.42</v>
      </c>
      <c r="Y737" s="1">
        <v>1.0</v>
      </c>
      <c r="Z737" s="1" t="s">
        <v>48</v>
      </c>
      <c r="AE737" s="1" t="s">
        <v>8</v>
      </c>
      <c r="AF737" s="1">
        <v>1516.712</v>
      </c>
      <c r="AG737" s="1">
        <v>1299.915</v>
      </c>
      <c r="AH737" s="1">
        <v>1089.061</v>
      </c>
      <c r="AP737" s="1">
        <v>1301.896</v>
      </c>
      <c r="AQ737" s="1">
        <v>213.8326</v>
      </c>
      <c r="AR737" s="1">
        <v>16.42</v>
      </c>
    </row>
    <row r="738" ht="14.25" customHeight="1">
      <c r="A738" s="1" t="s">
        <v>0</v>
      </c>
      <c r="B738" s="1" t="s">
        <v>45</v>
      </c>
      <c r="C738" s="1" t="s">
        <v>106</v>
      </c>
      <c r="D738" s="1" t="s">
        <v>107</v>
      </c>
      <c r="F738" s="1" t="s">
        <v>4</v>
      </c>
      <c r="G738" s="1" t="s">
        <v>10</v>
      </c>
      <c r="H738" s="1" t="s">
        <v>6</v>
      </c>
      <c r="I738" s="1">
        <v>228.812</v>
      </c>
      <c r="J738" s="1">
        <v>1.0</v>
      </c>
      <c r="K738" s="1" t="s">
        <v>7</v>
      </c>
      <c r="L738" s="1">
        <v>5.0E-4</v>
      </c>
      <c r="M738" s="1">
        <v>8.0E-4</v>
      </c>
      <c r="N738" s="1">
        <v>0.0011</v>
      </c>
      <c r="O738" s="1">
        <f t="shared" si="1"/>
        <v>0.0008</v>
      </c>
      <c r="V738" s="1">
        <v>8.0E-4</v>
      </c>
      <c r="W738" s="1">
        <v>3.0E-4</v>
      </c>
      <c r="X738" s="1">
        <v>41.72</v>
      </c>
      <c r="Y738" s="1">
        <v>1.0</v>
      </c>
      <c r="Z738" s="1" t="s">
        <v>48</v>
      </c>
      <c r="AE738" s="1" t="s">
        <v>8</v>
      </c>
      <c r="AF738" s="1">
        <v>0.8352295</v>
      </c>
      <c r="AG738" s="1">
        <v>1.380347</v>
      </c>
      <c r="AH738" s="1">
        <v>2.009143</v>
      </c>
      <c r="AP738" s="1">
        <v>1.40824</v>
      </c>
      <c r="AQ738" s="1">
        <v>0.5874536</v>
      </c>
      <c r="AR738" s="1">
        <v>41.72</v>
      </c>
    </row>
    <row r="739" ht="14.25" customHeight="1">
      <c r="A739" s="1" t="s">
        <v>0</v>
      </c>
      <c r="B739" s="1" t="s">
        <v>45</v>
      </c>
      <c r="C739" s="1" t="s">
        <v>106</v>
      </c>
      <c r="D739" s="1" t="s">
        <v>107</v>
      </c>
      <c r="F739" s="1" t="s">
        <v>4</v>
      </c>
      <c r="G739" s="1" t="s">
        <v>11</v>
      </c>
      <c r="H739" s="1" t="s">
        <v>6</v>
      </c>
      <c r="I739" s="1">
        <v>233.527</v>
      </c>
      <c r="J739" s="1">
        <v>1.0</v>
      </c>
      <c r="K739" s="1" t="s">
        <v>7</v>
      </c>
      <c r="L739" s="1">
        <v>0.104</v>
      </c>
      <c r="M739" s="1">
        <v>0.0909</v>
      </c>
      <c r="N739" s="1">
        <v>0.0814</v>
      </c>
      <c r="O739" s="1">
        <f t="shared" si="1"/>
        <v>0.0921</v>
      </c>
      <c r="V739" s="1">
        <v>0.0922</v>
      </c>
      <c r="W739" s="1">
        <v>0.0116</v>
      </c>
      <c r="X739" s="1">
        <v>12.58</v>
      </c>
      <c r="Y739" s="1">
        <v>1.0</v>
      </c>
      <c r="Z739" s="1" t="s">
        <v>48</v>
      </c>
      <c r="AE739" s="1" t="s">
        <v>8</v>
      </c>
      <c r="AF739" s="1">
        <v>321.9543</v>
      </c>
      <c r="AG739" s="1">
        <v>280.2073</v>
      </c>
      <c r="AH739" s="1">
        <v>250.7965</v>
      </c>
      <c r="AP739" s="1">
        <v>284.3194</v>
      </c>
      <c r="AQ739" s="1">
        <v>35.75669</v>
      </c>
      <c r="AR739" s="1">
        <v>12.58</v>
      </c>
    </row>
    <row r="740" ht="14.25" customHeight="1">
      <c r="A740" s="1" t="s">
        <v>0</v>
      </c>
      <c r="B740" s="1" t="s">
        <v>45</v>
      </c>
      <c r="C740" s="1" t="s">
        <v>106</v>
      </c>
      <c r="D740" s="1" t="s">
        <v>107</v>
      </c>
      <c r="F740" s="1" t="s">
        <v>4</v>
      </c>
      <c r="G740" s="1" t="s">
        <v>12</v>
      </c>
      <c r="H740" s="1" t="s">
        <v>6</v>
      </c>
      <c r="I740" s="1">
        <v>234.861</v>
      </c>
      <c r="J740" s="1">
        <v>1.0</v>
      </c>
      <c r="K740" s="1" t="s">
        <v>7</v>
      </c>
      <c r="L740" s="1">
        <v>-0.0306</v>
      </c>
      <c r="M740" s="1">
        <v>-0.0288</v>
      </c>
      <c r="N740" s="1">
        <v>-0.0268</v>
      </c>
      <c r="O740" s="1">
        <f t="shared" si="1"/>
        <v>-0.02873333333</v>
      </c>
      <c r="V740" s="1">
        <v>-0.0287</v>
      </c>
      <c r="W740" s="1">
        <v>0.0019</v>
      </c>
      <c r="X740" s="1">
        <v>6.53</v>
      </c>
      <c r="Y740" s="1">
        <v>1.0</v>
      </c>
      <c r="Z740" s="1" t="s">
        <v>48</v>
      </c>
      <c r="AE740" s="1" t="s">
        <v>8</v>
      </c>
      <c r="AF740" s="1">
        <v>-24.51401</v>
      </c>
      <c r="AG740" s="1">
        <v>-23.11673</v>
      </c>
      <c r="AH740" s="1">
        <v>-21.50608</v>
      </c>
      <c r="AP740" s="1">
        <v>-23.0456</v>
      </c>
      <c r="AQ740" s="1">
        <v>1.505225</v>
      </c>
      <c r="AR740" s="1">
        <v>6.53</v>
      </c>
    </row>
    <row r="741" ht="14.25" customHeight="1">
      <c r="A741" s="1" t="s">
        <v>0</v>
      </c>
      <c r="B741" s="1" t="s">
        <v>45</v>
      </c>
      <c r="C741" s="1" t="s">
        <v>106</v>
      </c>
      <c r="D741" s="1" t="s">
        <v>107</v>
      </c>
      <c r="F741" s="1" t="s">
        <v>4</v>
      </c>
      <c r="G741" s="1" t="s">
        <v>13</v>
      </c>
      <c r="H741" s="1" t="s">
        <v>6</v>
      </c>
      <c r="I741" s="1">
        <v>226.502</v>
      </c>
      <c r="J741" s="1">
        <v>1.0</v>
      </c>
      <c r="K741" s="1" t="s">
        <v>7</v>
      </c>
      <c r="L741" s="1">
        <v>0.0014</v>
      </c>
      <c r="M741" s="1">
        <v>0.0011</v>
      </c>
      <c r="N741" s="1">
        <v>0.001</v>
      </c>
      <c r="O741" s="1">
        <f t="shared" si="1"/>
        <v>0.001166666667</v>
      </c>
      <c r="V741" s="1">
        <v>0.0012</v>
      </c>
      <c r="W741" s="1">
        <v>2.0E-4</v>
      </c>
      <c r="X741" s="1">
        <v>18.18</v>
      </c>
      <c r="Y741" s="1">
        <v>1.0</v>
      </c>
      <c r="Z741" s="1" t="s">
        <v>48</v>
      </c>
      <c r="AE741" s="1" t="s">
        <v>8</v>
      </c>
      <c r="AF741" s="1">
        <v>2.578147</v>
      </c>
      <c r="AG741" s="1">
        <v>2.096288</v>
      </c>
      <c r="AH741" s="1">
        <v>1.800932</v>
      </c>
      <c r="AP741" s="1">
        <v>2.158456</v>
      </c>
      <c r="AQ741" s="1">
        <v>0.392319</v>
      </c>
      <c r="AR741" s="1">
        <v>18.18</v>
      </c>
    </row>
    <row r="742" ht="14.25" customHeight="1">
      <c r="A742" s="1" t="s">
        <v>0</v>
      </c>
      <c r="B742" s="1" t="s">
        <v>45</v>
      </c>
      <c r="C742" s="1" t="s">
        <v>106</v>
      </c>
      <c r="D742" s="1" t="s">
        <v>107</v>
      </c>
      <c r="F742" s="1" t="s">
        <v>4</v>
      </c>
      <c r="G742" s="1" t="s">
        <v>14</v>
      </c>
      <c r="H742" s="1" t="s">
        <v>6</v>
      </c>
      <c r="I742" s="1">
        <v>228.616</v>
      </c>
      <c r="J742" s="1">
        <v>1.0</v>
      </c>
      <c r="K742" s="1" t="s">
        <v>7</v>
      </c>
      <c r="L742" s="1">
        <v>0.0064</v>
      </c>
      <c r="M742" s="1">
        <v>0.0067</v>
      </c>
      <c r="N742" s="1">
        <v>0.0049</v>
      </c>
      <c r="O742" s="1">
        <f t="shared" si="1"/>
        <v>0.006</v>
      </c>
      <c r="V742" s="1">
        <v>0.006</v>
      </c>
      <c r="W742" s="1">
        <v>9.0E-4</v>
      </c>
      <c r="X742" s="1">
        <v>15.66</v>
      </c>
      <c r="Y742" s="1">
        <v>1.0</v>
      </c>
      <c r="Z742" s="1" t="s">
        <v>48</v>
      </c>
      <c r="AE742" s="1" t="s">
        <v>8</v>
      </c>
      <c r="AF742" s="1">
        <v>5.469701</v>
      </c>
      <c r="AG742" s="1">
        <v>5.728982</v>
      </c>
      <c r="AH742" s="1">
        <v>4.223177</v>
      </c>
      <c r="AP742" s="1">
        <v>5.14062</v>
      </c>
      <c r="AQ742" s="1">
        <v>0.8050363</v>
      </c>
      <c r="AR742" s="1">
        <v>15.66</v>
      </c>
    </row>
    <row r="743" ht="14.25" customHeight="1">
      <c r="A743" s="1" t="s">
        <v>0</v>
      </c>
      <c r="B743" s="1" t="s">
        <v>45</v>
      </c>
      <c r="C743" s="1" t="s">
        <v>106</v>
      </c>
      <c r="D743" s="1" t="s">
        <v>107</v>
      </c>
      <c r="F743" s="1" t="s">
        <v>4</v>
      </c>
      <c r="G743" s="1" t="s">
        <v>15</v>
      </c>
      <c r="H743" s="1" t="s">
        <v>6</v>
      </c>
      <c r="I743" s="1">
        <v>267.716</v>
      </c>
      <c r="J743" s="1">
        <v>1.0</v>
      </c>
      <c r="K743" s="1" t="s">
        <v>7</v>
      </c>
      <c r="L743" s="1">
        <v>0.008</v>
      </c>
      <c r="M743" s="1">
        <v>0.0071</v>
      </c>
      <c r="N743" s="1">
        <v>0.0076</v>
      </c>
      <c r="O743" s="1">
        <f t="shared" si="1"/>
        <v>0.007566666667</v>
      </c>
      <c r="V743" s="1">
        <v>0.0076</v>
      </c>
      <c r="W743" s="1">
        <v>4.0E-4</v>
      </c>
      <c r="X743" s="1">
        <v>5.81</v>
      </c>
      <c r="Y743" s="1">
        <v>1.0</v>
      </c>
      <c r="Z743" s="1" t="s">
        <v>48</v>
      </c>
      <c r="AE743" s="1" t="s">
        <v>8</v>
      </c>
      <c r="AF743" s="1">
        <v>25.59513</v>
      </c>
      <c r="AG743" s="1">
        <v>22.80073</v>
      </c>
      <c r="AH743" s="1">
        <v>24.55339</v>
      </c>
      <c r="AP743" s="1">
        <v>24.31641</v>
      </c>
      <c r="AQ743" s="1">
        <v>1.412191</v>
      </c>
      <c r="AR743" s="1">
        <v>5.81</v>
      </c>
    </row>
    <row r="744" ht="14.25" customHeight="1">
      <c r="A744" s="1" t="s">
        <v>0</v>
      </c>
      <c r="B744" s="1" t="s">
        <v>45</v>
      </c>
      <c r="C744" s="1" t="s">
        <v>106</v>
      </c>
      <c r="D744" s="1" t="s">
        <v>107</v>
      </c>
      <c r="F744" s="1" t="s">
        <v>4</v>
      </c>
      <c r="G744" s="1" t="s">
        <v>16</v>
      </c>
      <c r="H744" s="1" t="s">
        <v>6</v>
      </c>
      <c r="I744" s="1">
        <v>324.754</v>
      </c>
      <c r="J744" s="1">
        <v>1.0</v>
      </c>
      <c r="K744" s="1" t="s">
        <v>7</v>
      </c>
      <c r="L744" s="1">
        <v>0.0135</v>
      </c>
      <c r="M744" s="1">
        <v>0.0107</v>
      </c>
      <c r="N744" s="1">
        <v>0.0112</v>
      </c>
      <c r="O744" s="1">
        <f t="shared" si="1"/>
        <v>0.0118</v>
      </c>
      <c r="V744" s="1">
        <v>0.0118</v>
      </c>
      <c r="W744" s="1">
        <v>0.0015</v>
      </c>
      <c r="X744" s="1">
        <v>12.62</v>
      </c>
      <c r="Y744" s="1">
        <v>1.0</v>
      </c>
      <c r="Z744" s="1" t="s">
        <v>48</v>
      </c>
      <c r="AE744" s="1" t="s">
        <v>8</v>
      </c>
      <c r="AF744" s="1">
        <v>46.30006</v>
      </c>
      <c r="AG744" s="1">
        <v>36.6517</v>
      </c>
      <c r="AH744" s="1">
        <v>38.55683</v>
      </c>
      <c r="AP744" s="1">
        <v>40.50286</v>
      </c>
      <c r="AQ744" s="1">
        <v>5.110091</v>
      </c>
      <c r="AR744" s="1">
        <v>12.62</v>
      </c>
    </row>
    <row r="745" ht="14.25" customHeight="1">
      <c r="A745" s="1" t="s">
        <v>0</v>
      </c>
      <c r="B745" s="1" t="s">
        <v>45</v>
      </c>
      <c r="C745" s="1" t="s">
        <v>106</v>
      </c>
      <c r="D745" s="1" t="s">
        <v>107</v>
      </c>
      <c r="F745" s="1" t="s">
        <v>4</v>
      </c>
      <c r="G745" s="1" t="s">
        <v>17</v>
      </c>
      <c r="H745" s="1" t="s">
        <v>6</v>
      </c>
      <c r="I745" s="1">
        <v>234.349</v>
      </c>
      <c r="J745" s="1">
        <v>1.0</v>
      </c>
      <c r="K745" s="1" t="s">
        <v>7</v>
      </c>
      <c r="L745" s="1">
        <v>3.8</v>
      </c>
      <c r="M745" s="1">
        <v>3.7</v>
      </c>
      <c r="N745" s="1">
        <v>3.24</v>
      </c>
      <c r="O745" s="1">
        <f t="shared" si="1"/>
        <v>3.58</v>
      </c>
      <c r="V745" s="1">
        <v>3.58</v>
      </c>
      <c r="W745" s="1">
        <v>0.302</v>
      </c>
      <c r="X745" s="1">
        <v>8.45</v>
      </c>
      <c r="Y745" s="1">
        <v>1.0</v>
      </c>
      <c r="AE745" s="1" t="s">
        <v>8</v>
      </c>
      <c r="AF745" s="1">
        <v>5174.538</v>
      </c>
      <c r="AG745" s="1">
        <v>5028.938</v>
      </c>
      <c r="AH745" s="1">
        <v>4400.611</v>
      </c>
      <c r="AP745" s="1">
        <v>4868.029</v>
      </c>
      <c r="AQ745" s="1">
        <v>411.2902</v>
      </c>
      <c r="AR745" s="1">
        <v>8.45</v>
      </c>
    </row>
    <row r="746" ht="14.25" customHeight="1">
      <c r="A746" s="1" t="s">
        <v>0</v>
      </c>
      <c r="B746" s="1" t="s">
        <v>45</v>
      </c>
      <c r="C746" s="1" t="s">
        <v>106</v>
      </c>
      <c r="D746" s="1" t="s">
        <v>107</v>
      </c>
      <c r="F746" s="1" t="s">
        <v>4</v>
      </c>
      <c r="G746" s="1" t="s">
        <v>18</v>
      </c>
      <c r="H746" s="1" t="s">
        <v>6</v>
      </c>
      <c r="I746" s="1">
        <v>769.896</v>
      </c>
      <c r="J746" s="1">
        <v>1.0</v>
      </c>
      <c r="K746" s="1" t="s">
        <v>7</v>
      </c>
      <c r="L746" s="1">
        <v>1.44</v>
      </c>
      <c r="M746" s="1">
        <v>1.27</v>
      </c>
      <c r="N746" s="1">
        <v>1.06</v>
      </c>
      <c r="O746" s="1">
        <f t="shared" si="1"/>
        <v>1.256666667</v>
      </c>
      <c r="V746" s="1">
        <v>1.26</v>
      </c>
      <c r="W746" s="1">
        <v>0.189</v>
      </c>
      <c r="X746" s="1">
        <v>15.09</v>
      </c>
      <c r="Y746" s="1">
        <v>1.0</v>
      </c>
      <c r="AE746" s="1" t="s">
        <v>8</v>
      </c>
      <c r="AF746" s="1">
        <v>1232.809</v>
      </c>
      <c r="AG746" s="1">
        <v>1085.59</v>
      </c>
      <c r="AH746" s="1">
        <v>908.6524</v>
      </c>
      <c r="AP746" s="1">
        <v>1075.684</v>
      </c>
      <c r="AQ746" s="1">
        <v>162.3051</v>
      </c>
      <c r="AR746" s="1">
        <v>15.09</v>
      </c>
    </row>
    <row r="747" ht="14.25" customHeight="1">
      <c r="A747" s="1" t="s">
        <v>0</v>
      </c>
      <c r="B747" s="1" t="s">
        <v>45</v>
      </c>
      <c r="C747" s="1" t="s">
        <v>106</v>
      </c>
      <c r="D747" s="1" t="s">
        <v>107</v>
      </c>
      <c r="F747" s="1" t="s">
        <v>4</v>
      </c>
      <c r="G747" s="1" t="s">
        <v>19</v>
      </c>
      <c r="H747" s="1" t="s">
        <v>6</v>
      </c>
      <c r="I747" s="1">
        <v>257.61</v>
      </c>
      <c r="J747" s="1">
        <v>1.0</v>
      </c>
      <c r="K747" s="1" t="s">
        <v>7</v>
      </c>
      <c r="L747" s="1">
        <v>0.106</v>
      </c>
      <c r="M747" s="1">
        <v>0.0978</v>
      </c>
      <c r="N747" s="1">
        <v>0.0917</v>
      </c>
      <c r="O747" s="1">
        <f t="shared" si="1"/>
        <v>0.0985</v>
      </c>
      <c r="V747" s="1">
        <v>0.0987</v>
      </c>
      <c r="W747" s="1">
        <v>0.0074</v>
      </c>
      <c r="X747" s="1">
        <v>7.5</v>
      </c>
      <c r="Y747" s="1">
        <v>1.0</v>
      </c>
      <c r="AE747" s="1" t="s">
        <v>8</v>
      </c>
      <c r="AF747" s="1">
        <v>982.4596</v>
      </c>
      <c r="AG747" s="1">
        <v>902.5909</v>
      </c>
      <c r="AH747" s="1">
        <v>846.5323</v>
      </c>
      <c r="AP747" s="1">
        <v>910.5276</v>
      </c>
      <c r="AQ747" s="1">
        <v>68.31036</v>
      </c>
      <c r="AR747" s="1">
        <v>7.5</v>
      </c>
    </row>
    <row r="748" ht="14.25" customHeight="1">
      <c r="A748" s="1" t="s">
        <v>0</v>
      </c>
      <c r="B748" s="1" t="s">
        <v>45</v>
      </c>
      <c r="C748" s="1" t="s">
        <v>106</v>
      </c>
      <c r="D748" s="1" t="s">
        <v>107</v>
      </c>
      <c r="F748" s="1" t="s">
        <v>4</v>
      </c>
      <c r="G748" s="1" t="s">
        <v>20</v>
      </c>
      <c r="H748" s="1" t="s">
        <v>6</v>
      </c>
      <c r="I748" s="1">
        <v>281.615</v>
      </c>
      <c r="J748" s="1">
        <v>1.0</v>
      </c>
      <c r="K748" s="1" t="s">
        <v>7</v>
      </c>
      <c r="L748" s="1">
        <v>-0.803</v>
      </c>
      <c r="M748" s="1">
        <v>-0.779</v>
      </c>
      <c r="N748" s="1">
        <v>-0.707</v>
      </c>
      <c r="O748" s="1">
        <f t="shared" si="1"/>
        <v>-0.763</v>
      </c>
      <c r="V748" s="1">
        <v>-0.763</v>
      </c>
      <c r="W748" s="1">
        <v>0.05</v>
      </c>
      <c r="X748" s="1">
        <v>6.55</v>
      </c>
      <c r="Y748" s="1">
        <v>1.0</v>
      </c>
      <c r="Z748" s="1" t="s">
        <v>48</v>
      </c>
      <c r="AE748" s="1" t="s">
        <v>8</v>
      </c>
      <c r="AF748" s="1">
        <v>-1300.404</v>
      </c>
      <c r="AG748" s="1">
        <v>-1262.097</v>
      </c>
      <c r="AH748" s="1">
        <v>-1144.929</v>
      </c>
      <c r="AP748" s="1">
        <v>-1235.81</v>
      </c>
      <c r="AQ748" s="1">
        <v>81.00255</v>
      </c>
      <c r="AR748" s="1">
        <v>6.55</v>
      </c>
    </row>
    <row r="749" ht="14.25" customHeight="1">
      <c r="A749" s="1" t="s">
        <v>0</v>
      </c>
      <c r="B749" s="1" t="s">
        <v>45</v>
      </c>
      <c r="C749" s="1" t="s">
        <v>106</v>
      </c>
      <c r="D749" s="1" t="s">
        <v>107</v>
      </c>
      <c r="F749" s="1" t="s">
        <v>4</v>
      </c>
      <c r="G749" s="1" t="s">
        <v>21</v>
      </c>
      <c r="H749" s="1" t="s">
        <v>6</v>
      </c>
      <c r="I749" s="1">
        <v>231.604</v>
      </c>
      <c r="J749" s="1">
        <v>1.0</v>
      </c>
      <c r="K749" s="1" t="s">
        <v>7</v>
      </c>
      <c r="L749" s="1">
        <v>1.0E-4</v>
      </c>
      <c r="M749" s="1">
        <v>0.0011</v>
      </c>
      <c r="N749" s="1">
        <v>6.0E-4</v>
      </c>
      <c r="O749" s="1">
        <f t="shared" si="1"/>
        <v>0.0006</v>
      </c>
      <c r="V749" s="1">
        <v>6.0E-4</v>
      </c>
      <c r="W749" s="1">
        <v>5.0E-4</v>
      </c>
      <c r="X749" s="1">
        <v>82.45</v>
      </c>
      <c r="Y749" s="1">
        <v>1.0</v>
      </c>
      <c r="Z749" s="1" t="s">
        <v>48</v>
      </c>
      <c r="AE749" s="1" t="s">
        <v>8</v>
      </c>
      <c r="AF749" s="1">
        <v>0.1213614</v>
      </c>
      <c r="AG749" s="1">
        <v>1.269602</v>
      </c>
      <c r="AH749" s="1">
        <v>0.6980779</v>
      </c>
      <c r="AP749" s="1">
        <v>0.696347</v>
      </c>
      <c r="AQ749" s="1">
        <v>0.5741221</v>
      </c>
      <c r="AR749" s="1">
        <v>82.45</v>
      </c>
    </row>
    <row r="750" ht="14.25" customHeight="1">
      <c r="A750" s="1" t="s">
        <v>0</v>
      </c>
      <c r="B750" s="1" t="s">
        <v>45</v>
      </c>
      <c r="C750" s="1" t="s">
        <v>106</v>
      </c>
      <c r="D750" s="1" t="s">
        <v>107</v>
      </c>
      <c r="F750" s="1" t="s">
        <v>4</v>
      </c>
      <c r="G750" s="1" t="s">
        <v>22</v>
      </c>
      <c r="H750" s="1" t="s">
        <v>6</v>
      </c>
      <c r="I750" s="1">
        <v>220.353</v>
      </c>
      <c r="J750" s="1">
        <v>1.0</v>
      </c>
      <c r="K750" s="1" t="s">
        <v>7</v>
      </c>
      <c r="L750" s="1">
        <v>0.0102</v>
      </c>
      <c r="M750" s="1">
        <v>0.0102</v>
      </c>
      <c r="N750" s="1">
        <v>0.0124</v>
      </c>
      <c r="O750" s="1">
        <f t="shared" si="1"/>
        <v>0.01093333333</v>
      </c>
      <c r="V750" s="1">
        <v>0.0109</v>
      </c>
      <c r="W750" s="1">
        <v>0.0013</v>
      </c>
      <c r="X750" s="1">
        <v>11.51</v>
      </c>
      <c r="Y750" s="1">
        <v>1.0</v>
      </c>
      <c r="Z750" s="1" t="s">
        <v>48</v>
      </c>
      <c r="AE750" s="1" t="s">
        <v>8</v>
      </c>
      <c r="AF750" s="1">
        <v>2.638672</v>
      </c>
      <c r="AG750" s="1">
        <v>2.624103</v>
      </c>
      <c r="AH750" s="1">
        <v>3.193012</v>
      </c>
      <c r="AP750" s="1">
        <v>2.818596</v>
      </c>
      <c r="AQ750" s="1">
        <v>0.3243358</v>
      </c>
      <c r="AR750" s="1">
        <v>11.51</v>
      </c>
    </row>
    <row r="751" ht="14.25" customHeight="1">
      <c r="A751" s="1" t="s">
        <v>0</v>
      </c>
      <c r="B751" s="1" t="s">
        <v>45</v>
      </c>
      <c r="C751" s="1" t="s">
        <v>106</v>
      </c>
      <c r="D751" s="1" t="s">
        <v>107</v>
      </c>
      <c r="F751" s="1" t="s">
        <v>4</v>
      </c>
      <c r="G751" s="1" t="s">
        <v>23</v>
      </c>
      <c r="H751" s="1" t="s">
        <v>6</v>
      </c>
      <c r="I751" s="1">
        <v>231.147</v>
      </c>
      <c r="J751" s="1">
        <v>1.0</v>
      </c>
      <c r="K751" s="1" t="s">
        <v>7</v>
      </c>
      <c r="L751" s="1">
        <v>-0.0235</v>
      </c>
      <c r="M751" s="1">
        <v>-0.0238</v>
      </c>
      <c r="N751" s="1">
        <v>-0.0243</v>
      </c>
      <c r="O751" s="1">
        <f t="shared" si="1"/>
        <v>-0.02386666667</v>
      </c>
      <c r="V751" s="1">
        <v>-0.0239</v>
      </c>
      <c r="W751" s="1">
        <v>4.0E-4</v>
      </c>
      <c r="X751" s="1">
        <v>1.71</v>
      </c>
      <c r="Y751" s="1">
        <v>1.0</v>
      </c>
      <c r="Z751" s="1" t="s">
        <v>48</v>
      </c>
      <c r="AE751" s="1" t="s">
        <v>8</v>
      </c>
      <c r="AF751" s="1">
        <v>-15.6096</v>
      </c>
      <c r="AG751" s="1">
        <v>-15.80667</v>
      </c>
      <c r="AH751" s="1">
        <v>-16.14642</v>
      </c>
      <c r="AP751" s="1">
        <v>-15.85423</v>
      </c>
      <c r="AQ751" s="1">
        <v>0.2715499</v>
      </c>
      <c r="AR751" s="1">
        <v>1.71</v>
      </c>
    </row>
    <row r="752" ht="14.25" customHeight="1">
      <c r="A752" s="1" t="s">
        <v>0</v>
      </c>
      <c r="B752" s="1" t="s">
        <v>45</v>
      </c>
      <c r="C752" s="1" t="s">
        <v>106</v>
      </c>
      <c r="D752" s="1" t="s">
        <v>107</v>
      </c>
      <c r="F752" s="1" t="s">
        <v>4</v>
      </c>
      <c r="G752" s="1" t="s">
        <v>24</v>
      </c>
      <c r="H752" s="1" t="s">
        <v>6</v>
      </c>
      <c r="I752" s="1">
        <v>203.985</v>
      </c>
      <c r="J752" s="1">
        <v>1.0</v>
      </c>
      <c r="K752" s="1" t="s">
        <v>7</v>
      </c>
      <c r="L752" s="1">
        <v>-0.0574</v>
      </c>
      <c r="M752" s="1">
        <v>-0.0583</v>
      </c>
      <c r="N752" s="1">
        <v>-0.0787</v>
      </c>
      <c r="O752" s="1">
        <f t="shared" si="1"/>
        <v>-0.0648</v>
      </c>
      <c r="V752" s="1">
        <v>-0.0648</v>
      </c>
      <c r="W752" s="1">
        <v>0.012</v>
      </c>
      <c r="X752" s="1">
        <v>18.53</v>
      </c>
      <c r="Y752" s="1">
        <v>1.0</v>
      </c>
      <c r="Z752" s="1" t="s">
        <v>48</v>
      </c>
      <c r="AE752" s="1" t="s">
        <v>8</v>
      </c>
      <c r="AF752" s="1">
        <v>-1.860711</v>
      </c>
      <c r="AG752" s="1">
        <v>-1.889302</v>
      </c>
      <c r="AH752" s="1">
        <v>-2.548235</v>
      </c>
      <c r="AP752" s="1">
        <v>-2.099416</v>
      </c>
      <c r="AQ752" s="1">
        <v>0.3889515</v>
      </c>
      <c r="AR752" s="1">
        <v>18.53</v>
      </c>
    </row>
    <row r="753" ht="14.25" customHeight="1">
      <c r="A753" s="1" t="s">
        <v>0</v>
      </c>
      <c r="B753" s="1" t="s">
        <v>45</v>
      </c>
      <c r="C753" s="1" t="s">
        <v>106</v>
      </c>
      <c r="D753" s="1" t="s">
        <v>107</v>
      </c>
      <c r="F753" s="1" t="s">
        <v>4</v>
      </c>
      <c r="G753" s="1" t="s">
        <v>25</v>
      </c>
      <c r="H753" s="1" t="s">
        <v>6</v>
      </c>
      <c r="I753" s="1">
        <v>189.989</v>
      </c>
      <c r="J753" s="1">
        <v>1.0</v>
      </c>
      <c r="K753" s="1" t="s">
        <v>7</v>
      </c>
      <c r="L753" s="1">
        <v>0.0086</v>
      </c>
      <c r="M753" s="1">
        <v>0.001</v>
      </c>
      <c r="N753" s="1">
        <v>0.0037</v>
      </c>
      <c r="O753" s="1">
        <f t="shared" si="1"/>
        <v>0.004433333333</v>
      </c>
      <c r="V753" s="1">
        <v>0.0044</v>
      </c>
      <c r="W753" s="1">
        <v>0.0038</v>
      </c>
      <c r="X753" s="1">
        <v>86.56</v>
      </c>
      <c r="Y753" s="1">
        <v>1.0</v>
      </c>
      <c r="Z753" s="1" t="s">
        <v>48</v>
      </c>
      <c r="AE753" s="1" t="s">
        <v>8</v>
      </c>
      <c r="AF753" s="1">
        <v>0.4778344</v>
      </c>
      <c r="AG753" s="1">
        <v>0.0562484</v>
      </c>
      <c r="AH753" s="1">
        <v>0.2064927</v>
      </c>
      <c r="AP753" s="1">
        <v>0.2468585</v>
      </c>
      <c r="AQ753" s="1">
        <v>0.213672</v>
      </c>
      <c r="AR753" s="1">
        <v>86.56</v>
      </c>
    </row>
    <row r="754" ht="14.25" customHeight="1">
      <c r="A754" s="1" t="s">
        <v>0</v>
      </c>
      <c r="B754" s="1" t="s">
        <v>45</v>
      </c>
      <c r="C754" s="1" t="s">
        <v>106</v>
      </c>
      <c r="D754" s="1" t="s">
        <v>107</v>
      </c>
      <c r="F754" s="1" t="s">
        <v>4</v>
      </c>
      <c r="G754" s="1" t="s">
        <v>26</v>
      </c>
      <c r="H754" s="1" t="s">
        <v>6</v>
      </c>
      <c r="I754" s="1">
        <v>351.924</v>
      </c>
      <c r="J754" s="1">
        <v>1.0</v>
      </c>
      <c r="K754" s="1" t="s">
        <v>7</v>
      </c>
      <c r="L754" s="1">
        <v>0.428</v>
      </c>
      <c r="M754" s="1">
        <v>0.397</v>
      </c>
      <c r="N754" s="1">
        <v>0.394</v>
      </c>
      <c r="O754" s="1">
        <f t="shared" si="1"/>
        <v>0.4063333333</v>
      </c>
      <c r="V754" s="1">
        <v>0.406</v>
      </c>
      <c r="W754" s="1">
        <v>0.0185</v>
      </c>
      <c r="X754" s="1">
        <v>4.56</v>
      </c>
      <c r="Y754" s="1">
        <v>1.0</v>
      </c>
      <c r="Z754" s="1" t="s">
        <v>48</v>
      </c>
      <c r="AE754" s="1" t="s">
        <v>8</v>
      </c>
      <c r="AF754" s="1">
        <v>96.33836</v>
      </c>
      <c r="AG754" s="1">
        <v>89.46999</v>
      </c>
      <c r="AH754" s="1">
        <v>88.79884</v>
      </c>
      <c r="AP754" s="1">
        <v>91.53573</v>
      </c>
      <c r="AQ754" s="1">
        <v>4.172716</v>
      </c>
      <c r="AR754" s="1">
        <v>4.56</v>
      </c>
    </row>
    <row r="755" ht="14.25" customHeight="1">
      <c r="A755" s="1" t="s">
        <v>0</v>
      </c>
      <c r="B755" s="1" t="s">
        <v>45</v>
      </c>
      <c r="C755" s="1" t="s">
        <v>106</v>
      </c>
      <c r="D755" s="1" t="s">
        <v>107</v>
      </c>
      <c r="F755" s="1" t="s">
        <v>4</v>
      </c>
      <c r="G755" s="1" t="s">
        <v>27</v>
      </c>
      <c r="H755" s="1" t="s">
        <v>6</v>
      </c>
      <c r="I755" s="1">
        <v>311.071</v>
      </c>
      <c r="J755" s="1">
        <v>1.0</v>
      </c>
      <c r="K755" s="1" t="s">
        <v>7</v>
      </c>
      <c r="L755" s="1">
        <v>0.0046</v>
      </c>
      <c r="M755" s="1">
        <v>0.005</v>
      </c>
      <c r="N755" s="1">
        <v>0.0049</v>
      </c>
      <c r="O755" s="1">
        <f t="shared" si="1"/>
        <v>0.004833333333</v>
      </c>
      <c r="V755" s="1">
        <v>0.0049</v>
      </c>
      <c r="W755" s="1">
        <v>2.0E-4</v>
      </c>
      <c r="X755" s="1">
        <v>3.77</v>
      </c>
      <c r="Y755" s="1">
        <v>1.0</v>
      </c>
      <c r="Z755" s="1" t="s">
        <v>48</v>
      </c>
      <c r="AE755" s="1" t="s">
        <v>8</v>
      </c>
      <c r="AF755" s="1">
        <v>19.48644</v>
      </c>
      <c r="AG755" s="1">
        <v>20.90203</v>
      </c>
      <c r="AH755" s="1">
        <v>20.71016</v>
      </c>
      <c r="AP755" s="1">
        <v>20.36621</v>
      </c>
      <c r="AQ755" s="1">
        <v>0.767921</v>
      </c>
      <c r="AR755" s="1">
        <v>3.77</v>
      </c>
    </row>
    <row r="756" ht="14.25" customHeight="1">
      <c r="A756" s="1" t="s">
        <v>0</v>
      </c>
      <c r="B756" s="1" t="s">
        <v>45</v>
      </c>
      <c r="C756" s="1" t="s">
        <v>106</v>
      </c>
      <c r="D756" s="1" t="s">
        <v>107</v>
      </c>
      <c r="F756" s="1" t="s">
        <v>4</v>
      </c>
      <c r="G756" s="1" t="s">
        <v>28</v>
      </c>
      <c r="H756" s="1" t="s">
        <v>6</v>
      </c>
      <c r="I756" s="1">
        <v>213.856</v>
      </c>
      <c r="J756" s="1">
        <v>1.0</v>
      </c>
      <c r="K756" s="1" t="s">
        <v>7</v>
      </c>
      <c r="L756" s="1">
        <v>0.144</v>
      </c>
      <c r="M756" s="1">
        <v>0.143</v>
      </c>
      <c r="N756" s="1">
        <v>0.141</v>
      </c>
      <c r="O756" s="1">
        <f t="shared" si="1"/>
        <v>0.1426666667</v>
      </c>
      <c r="V756" s="1">
        <v>0.143</v>
      </c>
      <c r="W756" s="1">
        <v>0.0015</v>
      </c>
      <c r="X756" s="1">
        <v>1.06</v>
      </c>
      <c r="Y756" s="1">
        <v>1.0</v>
      </c>
      <c r="AE756" s="1" t="s">
        <v>8</v>
      </c>
      <c r="AF756" s="1">
        <v>323.2404</v>
      </c>
      <c r="AG756" s="1">
        <v>323.0003</v>
      </c>
      <c r="AH756" s="1">
        <v>317.2407</v>
      </c>
      <c r="AP756" s="1">
        <v>321.1604</v>
      </c>
      <c r="AQ756" s="1">
        <v>3.396744</v>
      </c>
      <c r="AR756" s="1">
        <v>1.06</v>
      </c>
    </row>
    <row r="757" ht="14.25" customHeight="1">
      <c r="A757" s="1" t="s">
        <v>0</v>
      </c>
      <c r="B757" s="1" t="s">
        <v>45</v>
      </c>
      <c r="C757" s="1" t="s">
        <v>108</v>
      </c>
      <c r="D757" s="1" t="s">
        <v>109</v>
      </c>
      <c r="F757" s="1" t="s">
        <v>4</v>
      </c>
      <c r="G757" s="1" t="s">
        <v>5</v>
      </c>
      <c r="H757" s="1" t="s">
        <v>6</v>
      </c>
      <c r="I757" s="1">
        <v>328.068</v>
      </c>
      <c r="J757" s="1">
        <v>1.0</v>
      </c>
      <c r="K757" s="1" t="s">
        <v>7</v>
      </c>
      <c r="L757" s="1">
        <v>8.0E-4</v>
      </c>
      <c r="M757" s="1">
        <v>4.0E-4</v>
      </c>
      <c r="N757" s="1">
        <v>0.0017</v>
      </c>
      <c r="O757" s="1">
        <f t="shared" si="1"/>
        <v>0.0009666666667</v>
      </c>
      <c r="V757" s="1">
        <v>0.001</v>
      </c>
      <c r="W757" s="1">
        <v>7.0E-4</v>
      </c>
      <c r="X757" s="1">
        <v>68.24</v>
      </c>
      <c r="Y757" s="1">
        <v>1.0</v>
      </c>
      <c r="Z757" s="1" t="s">
        <v>48</v>
      </c>
      <c r="AE757" s="1" t="s">
        <v>8</v>
      </c>
      <c r="AF757" s="1">
        <v>1.419122</v>
      </c>
      <c r="AG757" s="1">
        <v>0.8185493</v>
      </c>
      <c r="AH757" s="1">
        <v>3.195109</v>
      </c>
      <c r="AP757" s="1">
        <v>1.810927</v>
      </c>
      <c r="AQ757" s="1">
        <v>1.235776</v>
      </c>
      <c r="AR757" s="1">
        <v>68.24</v>
      </c>
    </row>
    <row r="758" ht="14.25" customHeight="1">
      <c r="A758" s="1" t="s">
        <v>0</v>
      </c>
      <c r="B758" s="1" t="s">
        <v>45</v>
      </c>
      <c r="C758" s="1" t="s">
        <v>108</v>
      </c>
      <c r="D758" s="1" t="s">
        <v>109</v>
      </c>
      <c r="F758" s="1" t="s">
        <v>4</v>
      </c>
      <c r="G758" s="1" t="s">
        <v>9</v>
      </c>
      <c r="H758" s="1" t="s">
        <v>6</v>
      </c>
      <c r="I758" s="1">
        <v>394.403</v>
      </c>
      <c r="J758" s="1">
        <v>1.0</v>
      </c>
      <c r="K758" s="1" t="s">
        <v>7</v>
      </c>
      <c r="L758" s="1">
        <v>0.483</v>
      </c>
      <c r="M758" s="1">
        <v>0.393</v>
      </c>
      <c r="N758" s="1">
        <v>0.24</v>
      </c>
      <c r="O758" s="1">
        <f t="shared" si="1"/>
        <v>0.372</v>
      </c>
      <c r="V758" s="1">
        <v>0.372</v>
      </c>
      <c r="W758" s="1">
        <v>0.123</v>
      </c>
      <c r="X758" s="1">
        <v>33.01</v>
      </c>
      <c r="Y758" s="1">
        <v>1.0</v>
      </c>
      <c r="Z758" s="1" t="s">
        <v>48</v>
      </c>
      <c r="AE758" s="1" t="s">
        <v>8</v>
      </c>
      <c r="AF758" s="1">
        <v>965.8288</v>
      </c>
      <c r="AG758" s="1">
        <v>785.8063</v>
      </c>
      <c r="AH758" s="1">
        <v>480.0857</v>
      </c>
      <c r="AP758" s="1">
        <v>743.9069</v>
      </c>
      <c r="AQ758" s="1">
        <v>245.5672</v>
      </c>
      <c r="AR758" s="1">
        <v>33.01</v>
      </c>
    </row>
    <row r="759" ht="14.25" customHeight="1">
      <c r="A759" s="1" t="s">
        <v>0</v>
      </c>
      <c r="B759" s="1" t="s">
        <v>45</v>
      </c>
      <c r="C759" s="1" t="s">
        <v>108</v>
      </c>
      <c r="D759" s="1" t="s">
        <v>109</v>
      </c>
      <c r="F759" s="1" t="s">
        <v>4</v>
      </c>
      <c r="G759" s="1" t="s">
        <v>10</v>
      </c>
      <c r="H759" s="1" t="s">
        <v>6</v>
      </c>
      <c r="I759" s="1">
        <v>228.812</v>
      </c>
      <c r="J759" s="1">
        <v>1.0</v>
      </c>
      <c r="K759" s="1" t="s">
        <v>7</v>
      </c>
      <c r="L759" s="1">
        <v>0.0038</v>
      </c>
      <c r="M759" s="1">
        <v>0.0049</v>
      </c>
      <c r="N759" s="1">
        <v>0.0037</v>
      </c>
      <c r="O759" s="1">
        <f t="shared" si="1"/>
        <v>0.004133333333</v>
      </c>
      <c r="V759" s="1">
        <v>0.0041</v>
      </c>
      <c r="W759" s="1">
        <v>6.0E-4</v>
      </c>
      <c r="X759" s="1">
        <v>15.67</v>
      </c>
      <c r="Y759" s="1">
        <v>1.0</v>
      </c>
      <c r="Z759" s="1" t="s">
        <v>48</v>
      </c>
      <c r="AE759" s="1" t="s">
        <v>8</v>
      </c>
      <c r="AF759" s="1">
        <v>6.71192</v>
      </c>
      <c r="AG759" s="1">
        <v>8.702588</v>
      </c>
      <c r="AH759" s="1">
        <v>6.692871</v>
      </c>
      <c r="AP759" s="1">
        <v>7.369126</v>
      </c>
      <c r="AQ759" s="1">
        <v>1.154851</v>
      </c>
      <c r="AR759" s="1">
        <v>15.67</v>
      </c>
    </row>
    <row r="760" ht="14.25" customHeight="1">
      <c r="A760" s="1" t="s">
        <v>0</v>
      </c>
      <c r="B760" s="1" t="s">
        <v>45</v>
      </c>
      <c r="C760" s="1" t="s">
        <v>108</v>
      </c>
      <c r="D760" s="1" t="s">
        <v>109</v>
      </c>
      <c r="F760" s="1" t="s">
        <v>4</v>
      </c>
      <c r="G760" s="1" t="s">
        <v>11</v>
      </c>
      <c r="H760" s="1" t="s">
        <v>6</v>
      </c>
      <c r="I760" s="1">
        <v>233.527</v>
      </c>
      <c r="J760" s="1">
        <v>1.0</v>
      </c>
      <c r="K760" s="1" t="s">
        <v>7</v>
      </c>
      <c r="L760" s="1">
        <v>0.0747</v>
      </c>
      <c r="M760" s="1">
        <v>0.07</v>
      </c>
      <c r="N760" s="1">
        <v>0.0511</v>
      </c>
      <c r="O760" s="1">
        <f t="shared" si="1"/>
        <v>0.06526666667</v>
      </c>
      <c r="V760" s="1">
        <v>0.0653</v>
      </c>
      <c r="W760" s="1">
        <v>0.0125</v>
      </c>
      <c r="X760" s="1">
        <v>19.13</v>
      </c>
      <c r="Y760" s="1">
        <v>1.0</v>
      </c>
      <c r="Z760" s="1" t="s">
        <v>48</v>
      </c>
      <c r="AE760" s="1" t="s">
        <v>8</v>
      </c>
      <c r="AF760" s="1">
        <v>230.243</v>
      </c>
      <c r="AG760" s="1">
        <v>215.7768</v>
      </c>
      <c r="AH760" s="1">
        <v>157.5303</v>
      </c>
      <c r="AP760" s="1">
        <v>201.1834</v>
      </c>
      <c r="AQ760" s="1">
        <v>38.49039</v>
      </c>
      <c r="AR760" s="1">
        <v>19.13</v>
      </c>
    </row>
    <row r="761" ht="14.25" customHeight="1">
      <c r="A761" s="1" t="s">
        <v>0</v>
      </c>
      <c r="B761" s="1" t="s">
        <v>45</v>
      </c>
      <c r="C761" s="1" t="s">
        <v>108</v>
      </c>
      <c r="D761" s="1" t="s">
        <v>109</v>
      </c>
      <c r="F761" s="1" t="s">
        <v>4</v>
      </c>
      <c r="G761" s="1" t="s">
        <v>12</v>
      </c>
      <c r="H761" s="1" t="s">
        <v>6</v>
      </c>
      <c r="I761" s="1">
        <v>234.861</v>
      </c>
      <c r="J761" s="1">
        <v>1.0</v>
      </c>
      <c r="K761" s="1" t="s">
        <v>7</v>
      </c>
      <c r="L761" s="1">
        <v>-0.0426</v>
      </c>
      <c r="M761" s="1">
        <v>-0.0396</v>
      </c>
      <c r="N761" s="1">
        <v>-0.0345</v>
      </c>
      <c r="O761" s="1">
        <f t="shared" si="1"/>
        <v>-0.0389</v>
      </c>
      <c r="V761" s="1">
        <v>-0.0389</v>
      </c>
      <c r="W761" s="1">
        <v>0.0041</v>
      </c>
      <c r="X761" s="1">
        <v>10.61</v>
      </c>
      <c r="Y761" s="1">
        <v>1.0</v>
      </c>
      <c r="Z761" s="1" t="s">
        <v>48</v>
      </c>
      <c r="AE761" s="1" t="s">
        <v>8</v>
      </c>
      <c r="AF761" s="1">
        <v>-34.19657</v>
      </c>
      <c r="AG761" s="1">
        <v>-31.7583</v>
      </c>
      <c r="AH761" s="1">
        <v>-27.64398</v>
      </c>
      <c r="AP761" s="1">
        <v>-31.19962</v>
      </c>
      <c r="AQ761" s="1">
        <v>3.311829</v>
      </c>
      <c r="AR761" s="1">
        <v>10.61</v>
      </c>
    </row>
    <row r="762" ht="14.25" customHeight="1">
      <c r="A762" s="1" t="s">
        <v>0</v>
      </c>
      <c r="B762" s="1" t="s">
        <v>45</v>
      </c>
      <c r="C762" s="1" t="s">
        <v>108</v>
      </c>
      <c r="D762" s="1" t="s">
        <v>109</v>
      </c>
      <c r="F762" s="1" t="s">
        <v>4</v>
      </c>
      <c r="G762" s="1" t="s">
        <v>13</v>
      </c>
      <c r="H762" s="1" t="s">
        <v>6</v>
      </c>
      <c r="I762" s="1">
        <v>226.502</v>
      </c>
      <c r="J762" s="1">
        <v>1.0</v>
      </c>
      <c r="K762" s="1" t="s">
        <v>7</v>
      </c>
      <c r="L762" s="1">
        <v>0.0017</v>
      </c>
      <c r="M762" s="1">
        <v>0.0011</v>
      </c>
      <c r="N762" s="1">
        <v>0.0011</v>
      </c>
      <c r="O762" s="1">
        <f t="shared" si="1"/>
        <v>0.0013</v>
      </c>
      <c r="V762" s="1">
        <v>0.0013</v>
      </c>
      <c r="W762" s="1">
        <v>4.0E-4</v>
      </c>
      <c r="X762" s="1">
        <v>27.82</v>
      </c>
      <c r="Y762" s="1">
        <v>1.0</v>
      </c>
      <c r="Z762" s="1" t="s">
        <v>48</v>
      </c>
      <c r="AE762" s="1" t="s">
        <v>8</v>
      </c>
      <c r="AF762" s="1">
        <v>3.192821</v>
      </c>
      <c r="AG762" s="1">
        <v>1.970121</v>
      </c>
      <c r="AH762" s="1">
        <v>2.09454</v>
      </c>
      <c r="AP762" s="1">
        <v>2.419161</v>
      </c>
      <c r="AQ762" s="1">
        <v>0.6728911</v>
      </c>
      <c r="AR762" s="1">
        <v>27.82</v>
      </c>
    </row>
    <row r="763" ht="14.25" customHeight="1">
      <c r="A763" s="1" t="s">
        <v>0</v>
      </c>
      <c r="B763" s="1" t="s">
        <v>45</v>
      </c>
      <c r="C763" s="1" t="s">
        <v>108</v>
      </c>
      <c r="D763" s="1" t="s">
        <v>109</v>
      </c>
      <c r="F763" s="1" t="s">
        <v>4</v>
      </c>
      <c r="G763" s="1" t="s">
        <v>14</v>
      </c>
      <c r="H763" s="1" t="s">
        <v>6</v>
      </c>
      <c r="I763" s="1">
        <v>228.616</v>
      </c>
      <c r="J763" s="1">
        <v>1.0</v>
      </c>
      <c r="K763" s="1" t="s">
        <v>7</v>
      </c>
      <c r="L763" s="1">
        <v>0.0049</v>
      </c>
      <c r="M763" s="1">
        <v>0.0041</v>
      </c>
      <c r="N763" s="1">
        <v>0.004</v>
      </c>
      <c r="O763" s="1">
        <f t="shared" si="1"/>
        <v>0.004333333333</v>
      </c>
      <c r="V763" s="1">
        <v>0.0043</v>
      </c>
      <c r="W763" s="1">
        <v>5.0E-4</v>
      </c>
      <c r="X763" s="1">
        <v>11.82</v>
      </c>
      <c r="Y763" s="1">
        <v>1.0</v>
      </c>
      <c r="Z763" s="1" t="s">
        <v>48</v>
      </c>
      <c r="AE763" s="1" t="s">
        <v>8</v>
      </c>
      <c r="AF763" s="1">
        <v>4.198915</v>
      </c>
      <c r="AG763" s="1">
        <v>3.480402</v>
      </c>
      <c r="AH763" s="1">
        <v>3.409322</v>
      </c>
      <c r="AP763" s="1">
        <v>3.696213</v>
      </c>
      <c r="AQ763" s="1">
        <v>0.4368012</v>
      </c>
      <c r="AR763" s="1">
        <v>11.82</v>
      </c>
    </row>
    <row r="764" ht="14.25" customHeight="1">
      <c r="A764" s="1" t="s">
        <v>0</v>
      </c>
      <c r="B764" s="1" t="s">
        <v>45</v>
      </c>
      <c r="C764" s="1" t="s">
        <v>108</v>
      </c>
      <c r="D764" s="1" t="s">
        <v>109</v>
      </c>
      <c r="F764" s="1" t="s">
        <v>4</v>
      </c>
      <c r="G764" s="1" t="s">
        <v>15</v>
      </c>
      <c r="H764" s="1" t="s">
        <v>6</v>
      </c>
      <c r="I764" s="1">
        <v>267.716</v>
      </c>
      <c r="J764" s="1">
        <v>1.0</v>
      </c>
      <c r="K764" s="1" t="s">
        <v>7</v>
      </c>
      <c r="L764" s="1">
        <v>0.0079</v>
      </c>
      <c r="M764" s="1">
        <v>0.0081</v>
      </c>
      <c r="N764" s="1">
        <v>0.0064</v>
      </c>
      <c r="O764" s="1">
        <f t="shared" si="1"/>
        <v>0.007466666667</v>
      </c>
      <c r="V764" s="1">
        <v>0.0075</v>
      </c>
      <c r="W764" s="1">
        <v>9.0E-4</v>
      </c>
      <c r="X764" s="1">
        <v>12.25</v>
      </c>
      <c r="Y764" s="1">
        <v>1.0</v>
      </c>
      <c r="Z764" s="1" t="s">
        <v>48</v>
      </c>
      <c r="AE764" s="1" t="s">
        <v>8</v>
      </c>
      <c r="AF764" s="1">
        <v>25.26869</v>
      </c>
      <c r="AG764" s="1">
        <v>26.11816</v>
      </c>
      <c r="AH764" s="1">
        <v>20.65345</v>
      </c>
      <c r="AP764" s="1">
        <v>24.01344</v>
      </c>
      <c r="AQ764" s="1">
        <v>2.940668</v>
      </c>
      <c r="AR764" s="1">
        <v>12.25</v>
      </c>
    </row>
    <row r="765" ht="14.25" customHeight="1">
      <c r="A765" s="1" t="s">
        <v>0</v>
      </c>
      <c r="B765" s="1" t="s">
        <v>45</v>
      </c>
      <c r="C765" s="1" t="s">
        <v>108</v>
      </c>
      <c r="D765" s="1" t="s">
        <v>109</v>
      </c>
      <c r="F765" s="1" t="s">
        <v>4</v>
      </c>
      <c r="G765" s="1" t="s">
        <v>16</v>
      </c>
      <c r="H765" s="1" t="s">
        <v>6</v>
      </c>
      <c r="I765" s="1">
        <v>324.754</v>
      </c>
      <c r="J765" s="1">
        <v>1.0</v>
      </c>
      <c r="K765" s="1" t="s">
        <v>7</v>
      </c>
      <c r="L765" s="1">
        <v>0.0488</v>
      </c>
      <c r="M765" s="1">
        <v>0.0509</v>
      </c>
      <c r="N765" s="1">
        <v>0.0465</v>
      </c>
      <c r="O765" s="1">
        <f t="shared" si="1"/>
        <v>0.04873333333</v>
      </c>
      <c r="V765" s="1">
        <v>0.0488</v>
      </c>
      <c r="W765" s="1">
        <v>0.0022</v>
      </c>
      <c r="X765" s="1">
        <v>4.52</v>
      </c>
      <c r="Y765" s="1">
        <v>1.0</v>
      </c>
      <c r="Z765" s="1" t="s">
        <v>48</v>
      </c>
      <c r="AE765" s="1" t="s">
        <v>8</v>
      </c>
      <c r="AF765" s="1">
        <v>167.7052</v>
      </c>
      <c r="AG765" s="1">
        <v>174.9055</v>
      </c>
      <c r="AH765" s="1">
        <v>159.7874</v>
      </c>
      <c r="AP765" s="1">
        <v>167.4661</v>
      </c>
      <c r="AQ765" s="1">
        <v>7.561887</v>
      </c>
      <c r="AR765" s="1">
        <v>4.52</v>
      </c>
    </row>
    <row r="766" ht="14.25" customHeight="1">
      <c r="A766" s="1" t="s">
        <v>0</v>
      </c>
      <c r="B766" s="1" t="s">
        <v>45</v>
      </c>
      <c r="C766" s="1" t="s">
        <v>108</v>
      </c>
      <c r="D766" s="1" t="s">
        <v>109</v>
      </c>
      <c r="F766" s="1" t="s">
        <v>4</v>
      </c>
      <c r="G766" s="1" t="s">
        <v>17</v>
      </c>
      <c r="H766" s="1" t="s">
        <v>6</v>
      </c>
      <c r="I766" s="1">
        <v>234.349</v>
      </c>
      <c r="J766" s="1">
        <v>1.0</v>
      </c>
      <c r="K766" s="1" t="s">
        <v>7</v>
      </c>
      <c r="L766" s="1">
        <v>5.57</v>
      </c>
      <c r="M766" s="1">
        <v>4.97</v>
      </c>
      <c r="N766" s="1">
        <v>4.09</v>
      </c>
      <c r="O766" s="1">
        <f t="shared" si="1"/>
        <v>4.876666667</v>
      </c>
      <c r="V766" s="1">
        <v>4.88</v>
      </c>
      <c r="W766" s="1">
        <v>0.744</v>
      </c>
      <c r="X766" s="1">
        <v>15.24</v>
      </c>
      <c r="Y766" s="1">
        <v>1.0</v>
      </c>
      <c r="AE766" s="1" t="s">
        <v>8</v>
      </c>
      <c r="AF766" s="1">
        <v>7576.833</v>
      </c>
      <c r="AG766" s="1">
        <v>6764.863</v>
      </c>
      <c r="AH766" s="1">
        <v>5566.614</v>
      </c>
      <c r="AP766" s="1">
        <v>6636.103</v>
      </c>
      <c r="AQ766" s="1">
        <v>1011.276</v>
      </c>
      <c r="AR766" s="1">
        <v>15.24</v>
      </c>
    </row>
    <row r="767" ht="14.25" customHeight="1">
      <c r="A767" s="1" t="s">
        <v>0</v>
      </c>
      <c r="B767" s="1" t="s">
        <v>45</v>
      </c>
      <c r="C767" s="1" t="s">
        <v>108</v>
      </c>
      <c r="D767" s="1" t="s">
        <v>109</v>
      </c>
      <c r="F767" s="1" t="s">
        <v>4</v>
      </c>
      <c r="G767" s="1" t="s">
        <v>18</v>
      </c>
      <c r="H767" s="1" t="s">
        <v>6</v>
      </c>
      <c r="I767" s="1">
        <v>769.896</v>
      </c>
      <c r="J767" s="1">
        <v>1.0</v>
      </c>
      <c r="K767" s="1" t="s">
        <v>7</v>
      </c>
      <c r="L767" s="1">
        <v>0.574</v>
      </c>
      <c r="M767" s="1">
        <v>0.486</v>
      </c>
      <c r="N767" s="1">
        <v>0.282</v>
      </c>
      <c r="O767" s="1">
        <f t="shared" si="1"/>
        <v>0.4473333333</v>
      </c>
      <c r="V767" s="1">
        <v>0.447</v>
      </c>
      <c r="W767" s="1">
        <v>0.149</v>
      </c>
      <c r="X767" s="1">
        <v>33.38</v>
      </c>
      <c r="Y767" s="1">
        <v>1.0</v>
      </c>
      <c r="AE767" s="1" t="s">
        <v>8</v>
      </c>
      <c r="AF767" s="1">
        <v>491.3574</v>
      </c>
      <c r="AG767" s="1">
        <v>415.9302</v>
      </c>
      <c r="AH767" s="1">
        <v>241.9802</v>
      </c>
      <c r="AP767" s="1">
        <v>383.0893</v>
      </c>
      <c r="AQ767" s="1">
        <v>127.8912</v>
      </c>
      <c r="AR767" s="1">
        <v>33.38</v>
      </c>
    </row>
    <row r="768" ht="14.25" customHeight="1">
      <c r="A768" s="1" t="s">
        <v>0</v>
      </c>
      <c r="B768" s="1" t="s">
        <v>45</v>
      </c>
      <c r="C768" s="1" t="s">
        <v>108</v>
      </c>
      <c r="D768" s="1" t="s">
        <v>109</v>
      </c>
      <c r="F768" s="1" t="s">
        <v>4</v>
      </c>
      <c r="G768" s="1" t="s">
        <v>19</v>
      </c>
      <c r="H768" s="1" t="s">
        <v>6</v>
      </c>
      <c r="I768" s="1">
        <v>257.61</v>
      </c>
      <c r="J768" s="1">
        <v>1.0</v>
      </c>
      <c r="K768" s="1" t="s">
        <v>7</v>
      </c>
      <c r="L768" s="1">
        <v>0.129</v>
      </c>
      <c r="M768" s="1">
        <v>0.125</v>
      </c>
      <c r="N768" s="1">
        <v>0.101</v>
      </c>
      <c r="O768" s="1">
        <f t="shared" si="1"/>
        <v>0.1183333333</v>
      </c>
      <c r="V768" s="1">
        <v>0.118</v>
      </c>
      <c r="W768" s="1">
        <v>0.0148</v>
      </c>
      <c r="X768" s="1">
        <v>12.54</v>
      </c>
      <c r="Y768" s="1">
        <v>1.0</v>
      </c>
      <c r="AE768" s="1" t="s">
        <v>8</v>
      </c>
      <c r="AF768" s="1">
        <v>1188.08</v>
      </c>
      <c r="AG768" s="1">
        <v>1152.265</v>
      </c>
      <c r="AH768" s="1">
        <v>935.0937</v>
      </c>
      <c r="AP768" s="1">
        <v>1091.813</v>
      </c>
      <c r="AQ768" s="1">
        <v>136.8991</v>
      </c>
      <c r="AR768" s="1">
        <v>12.54</v>
      </c>
    </row>
    <row r="769" ht="14.25" customHeight="1">
      <c r="A769" s="1" t="s">
        <v>0</v>
      </c>
      <c r="B769" s="1" t="s">
        <v>45</v>
      </c>
      <c r="C769" s="1" t="s">
        <v>108</v>
      </c>
      <c r="D769" s="1" t="s">
        <v>109</v>
      </c>
      <c r="F769" s="1" t="s">
        <v>4</v>
      </c>
      <c r="G769" s="1" t="s">
        <v>20</v>
      </c>
      <c r="H769" s="1" t="s">
        <v>6</v>
      </c>
      <c r="I769" s="1">
        <v>281.615</v>
      </c>
      <c r="J769" s="1">
        <v>1.0</v>
      </c>
      <c r="K769" s="1" t="s">
        <v>7</v>
      </c>
      <c r="L769" s="1">
        <v>-0.547</v>
      </c>
      <c r="M769" s="1">
        <v>-0.522</v>
      </c>
      <c r="N769" s="1">
        <v>-0.404</v>
      </c>
      <c r="O769" s="1">
        <f t="shared" si="1"/>
        <v>-0.491</v>
      </c>
      <c r="V769" s="1">
        <v>-0.491</v>
      </c>
      <c r="W769" s="1">
        <v>0.0763</v>
      </c>
      <c r="X769" s="1">
        <v>15.55</v>
      </c>
      <c r="Y769" s="1">
        <v>1.0</v>
      </c>
      <c r="Z769" s="1" t="s">
        <v>48</v>
      </c>
      <c r="AE769" s="1" t="s">
        <v>8</v>
      </c>
      <c r="AF769" s="1">
        <v>-886.1113</v>
      </c>
      <c r="AG769" s="1">
        <v>-845.2687</v>
      </c>
      <c r="AH769" s="1">
        <v>-654.4292</v>
      </c>
      <c r="AP769" s="1">
        <v>-795.2697</v>
      </c>
      <c r="AQ769" s="1">
        <v>123.6692</v>
      </c>
      <c r="AR769" s="1">
        <v>15.55</v>
      </c>
    </row>
    <row r="770" ht="14.25" customHeight="1">
      <c r="A770" s="1" t="s">
        <v>0</v>
      </c>
      <c r="B770" s="1" t="s">
        <v>45</v>
      </c>
      <c r="C770" s="1" t="s">
        <v>108</v>
      </c>
      <c r="D770" s="1" t="s">
        <v>109</v>
      </c>
      <c r="F770" s="1" t="s">
        <v>4</v>
      </c>
      <c r="G770" s="1" t="s">
        <v>21</v>
      </c>
      <c r="H770" s="1" t="s">
        <v>6</v>
      </c>
      <c r="I770" s="1">
        <v>231.604</v>
      </c>
      <c r="J770" s="1">
        <v>1.0</v>
      </c>
      <c r="K770" s="1" t="s">
        <v>7</v>
      </c>
      <c r="L770" s="1">
        <v>0.0021</v>
      </c>
      <c r="M770" s="1">
        <v>0.0021</v>
      </c>
      <c r="N770" s="1">
        <v>3.0E-4</v>
      </c>
      <c r="O770" s="1">
        <f t="shared" si="1"/>
        <v>0.0015</v>
      </c>
      <c r="V770" s="1">
        <v>0.0015</v>
      </c>
      <c r="W770" s="1">
        <v>0.001</v>
      </c>
      <c r="X770" s="1">
        <v>70.05</v>
      </c>
      <c r="Y770" s="1">
        <v>1.0</v>
      </c>
      <c r="Z770" s="1" t="s">
        <v>48</v>
      </c>
      <c r="AE770" s="1" t="s">
        <v>8</v>
      </c>
      <c r="AF770" s="1">
        <v>2.394681</v>
      </c>
      <c r="AG770" s="1">
        <v>2.451712</v>
      </c>
      <c r="AH770" s="1">
        <v>0.3302847</v>
      </c>
      <c r="AP770" s="1">
        <v>1.725559</v>
      </c>
      <c r="AQ770" s="1">
        <v>1.20868</v>
      </c>
      <c r="AR770" s="1">
        <v>70.05</v>
      </c>
    </row>
    <row r="771" ht="14.25" customHeight="1">
      <c r="A771" s="1" t="s">
        <v>0</v>
      </c>
      <c r="B771" s="1" t="s">
        <v>45</v>
      </c>
      <c r="C771" s="1" t="s">
        <v>108</v>
      </c>
      <c r="D771" s="1" t="s">
        <v>109</v>
      </c>
      <c r="F771" s="1" t="s">
        <v>4</v>
      </c>
      <c r="G771" s="1" t="s">
        <v>22</v>
      </c>
      <c r="H771" s="1" t="s">
        <v>6</v>
      </c>
      <c r="I771" s="1">
        <v>220.353</v>
      </c>
      <c r="J771" s="1">
        <v>1.0</v>
      </c>
      <c r="K771" s="1" t="s">
        <v>7</v>
      </c>
      <c r="L771" s="1">
        <v>0.0471</v>
      </c>
      <c r="M771" s="1">
        <v>0.0382</v>
      </c>
      <c r="N771" s="1">
        <v>0.0333</v>
      </c>
      <c r="O771" s="1">
        <f t="shared" si="1"/>
        <v>0.03953333333</v>
      </c>
      <c r="V771" s="1">
        <v>0.0395</v>
      </c>
      <c r="W771" s="1">
        <v>0.007</v>
      </c>
      <c r="X771" s="1">
        <v>17.61</v>
      </c>
      <c r="Y771" s="1">
        <v>1.0</v>
      </c>
      <c r="Z771" s="1" t="s">
        <v>48</v>
      </c>
      <c r="AE771" s="1" t="s">
        <v>8</v>
      </c>
      <c r="AF771" s="1">
        <v>12.14565</v>
      </c>
      <c r="AG771" s="1">
        <v>9.861887</v>
      </c>
      <c r="AH771" s="1">
        <v>8.601297</v>
      </c>
      <c r="AP771" s="1">
        <v>10.20294</v>
      </c>
      <c r="AQ771" s="1">
        <v>1.796621</v>
      </c>
      <c r="AR771" s="1">
        <v>17.61</v>
      </c>
    </row>
    <row r="772" ht="14.25" customHeight="1">
      <c r="A772" s="1" t="s">
        <v>0</v>
      </c>
      <c r="B772" s="1" t="s">
        <v>45</v>
      </c>
      <c r="C772" s="1" t="s">
        <v>108</v>
      </c>
      <c r="D772" s="1" t="s">
        <v>109</v>
      </c>
      <c r="F772" s="1" t="s">
        <v>4</v>
      </c>
      <c r="G772" s="1" t="s">
        <v>23</v>
      </c>
      <c r="H772" s="1" t="s">
        <v>6</v>
      </c>
      <c r="I772" s="1">
        <v>231.147</v>
      </c>
      <c r="J772" s="1">
        <v>1.0</v>
      </c>
      <c r="K772" s="1" t="s">
        <v>7</v>
      </c>
      <c r="L772" s="1">
        <v>-0.0213</v>
      </c>
      <c r="M772" s="1">
        <v>-0.0193</v>
      </c>
      <c r="N772" s="1">
        <v>-0.0181</v>
      </c>
      <c r="O772" s="1">
        <f t="shared" si="1"/>
        <v>-0.01956666667</v>
      </c>
      <c r="V772" s="1">
        <v>-0.0196</v>
      </c>
      <c r="W772" s="1">
        <v>0.0016</v>
      </c>
      <c r="X772" s="1">
        <v>8.33</v>
      </c>
      <c r="Y772" s="1">
        <v>1.0</v>
      </c>
      <c r="Z772" s="1" t="s">
        <v>48</v>
      </c>
      <c r="AE772" s="1" t="s">
        <v>8</v>
      </c>
      <c r="AF772" s="1">
        <v>-14.14898</v>
      </c>
      <c r="AG772" s="1">
        <v>-12.83081</v>
      </c>
      <c r="AH772" s="1">
        <v>-12.00372</v>
      </c>
      <c r="AP772" s="1">
        <v>-12.99451</v>
      </c>
      <c r="AQ772" s="1">
        <v>1.081955</v>
      </c>
      <c r="AR772" s="1">
        <v>8.33</v>
      </c>
    </row>
    <row r="773" ht="14.25" customHeight="1">
      <c r="A773" s="1" t="s">
        <v>0</v>
      </c>
      <c r="B773" s="1" t="s">
        <v>45</v>
      </c>
      <c r="C773" s="1" t="s">
        <v>108</v>
      </c>
      <c r="D773" s="1" t="s">
        <v>109</v>
      </c>
      <c r="F773" s="1" t="s">
        <v>4</v>
      </c>
      <c r="G773" s="1" t="s">
        <v>24</v>
      </c>
      <c r="H773" s="1" t="s">
        <v>6</v>
      </c>
      <c r="I773" s="1">
        <v>203.985</v>
      </c>
      <c r="J773" s="1">
        <v>1.0</v>
      </c>
      <c r="K773" s="1" t="s">
        <v>7</v>
      </c>
      <c r="L773" s="1">
        <v>-0.128</v>
      </c>
      <c r="M773" s="1">
        <v>-0.142</v>
      </c>
      <c r="N773" s="1">
        <v>-0.15</v>
      </c>
      <c r="O773" s="1">
        <f t="shared" si="1"/>
        <v>-0.14</v>
      </c>
      <c r="V773" s="1">
        <v>-0.14</v>
      </c>
      <c r="W773" s="1">
        <v>0.0113</v>
      </c>
      <c r="X773" s="1">
        <v>8.08</v>
      </c>
      <c r="Y773" s="1">
        <v>1.0</v>
      </c>
      <c r="Z773" s="1" t="s">
        <v>48</v>
      </c>
      <c r="AE773" s="1" t="s">
        <v>8</v>
      </c>
      <c r="AF773" s="1">
        <v>-4.145663</v>
      </c>
      <c r="AG773" s="1">
        <v>-4.595622</v>
      </c>
      <c r="AH773" s="1">
        <v>-4.871759</v>
      </c>
      <c r="AP773" s="1">
        <v>-4.537681</v>
      </c>
      <c r="AQ773" s="1">
        <v>0.3664993</v>
      </c>
      <c r="AR773" s="1">
        <v>8.08</v>
      </c>
    </row>
    <row r="774" ht="14.25" customHeight="1">
      <c r="A774" s="1" t="s">
        <v>0</v>
      </c>
      <c r="B774" s="1" t="s">
        <v>45</v>
      </c>
      <c r="C774" s="1" t="s">
        <v>108</v>
      </c>
      <c r="D774" s="1" t="s">
        <v>109</v>
      </c>
      <c r="F774" s="1" t="s">
        <v>4</v>
      </c>
      <c r="G774" s="1" t="s">
        <v>25</v>
      </c>
      <c r="H774" s="1" t="s">
        <v>6</v>
      </c>
      <c r="I774" s="1">
        <v>189.989</v>
      </c>
      <c r="J774" s="1">
        <v>1.0</v>
      </c>
      <c r="K774" s="1" t="s">
        <v>7</v>
      </c>
      <c r="L774" s="1">
        <v>0.0071</v>
      </c>
      <c r="M774" s="1">
        <v>-0.0015</v>
      </c>
      <c r="N774" s="1">
        <v>0.0043</v>
      </c>
      <c r="O774" s="1">
        <f t="shared" si="1"/>
        <v>0.0033</v>
      </c>
      <c r="V774" s="1">
        <v>0.0033</v>
      </c>
      <c r="W774" s="1">
        <v>0.0044</v>
      </c>
      <c r="X774" s="1">
        <v>134.23</v>
      </c>
      <c r="Y774" s="1">
        <v>1.0</v>
      </c>
      <c r="Z774" s="1" t="s">
        <v>48</v>
      </c>
      <c r="AE774" s="1" t="s">
        <v>8</v>
      </c>
      <c r="AF774" s="1">
        <v>0.3942979</v>
      </c>
      <c r="AG774" s="1">
        <v>-0.0859833</v>
      </c>
      <c r="AH774" s="1">
        <v>0.2395765</v>
      </c>
      <c r="AP774" s="1">
        <v>0.1826304</v>
      </c>
      <c r="AQ774" s="1">
        <v>0.2451523</v>
      </c>
      <c r="AR774" s="1">
        <v>134.23</v>
      </c>
    </row>
    <row r="775" ht="14.25" customHeight="1">
      <c r="A775" s="1" t="s">
        <v>0</v>
      </c>
      <c r="B775" s="1" t="s">
        <v>45</v>
      </c>
      <c r="C775" s="1" t="s">
        <v>108</v>
      </c>
      <c r="D775" s="1" t="s">
        <v>109</v>
      </c>
      <c r="F775" s="1" t="s">
        <v>4</v>
      </c>
      <c r="G775" s="1" t="s">
        <v>26</v>
      </c>
      <c r="H775" s="1" t="s">
        <v>6</v>
      </c>
      <c r="I775" s="1">
        <v>351.924</v>
      </c>
      <c r="J775" s="1">
        <v>1.0</v>
      </c>
      <c r="K775" s="1" t="s">
        <v>7</v>
      </c>
      <c r="L775" s="1">
        <v>0.257</v>
      </c>
      <c r="M775" s="1">
        <v>0.224</v>
      </c>
      <c r="N775" s="1">
        <v>0.164</v>
      </c>
      <c r="O775" s="1">
        <f t="shared" si="1"/>
        <v>0.215</v>
      </c>
      <c r="V775" s="1">
        <v>0.215</v>
      </c>
      <c r="W775" s="1">
        <v>0.0468</v>
      </c>
      <c r="X775" s="1">
        <v>21.8</v>
      </c>
      <c r="Y775" s="1">
        <v>1.0</v>
      </c>
      <c r="Z775" s="1" t="s">
        <v>48</v>
      </c>
      <c r="AE775" s="1" t="s">
        <v>8</v>
      </c>
      <c r="AF775" s="1">
        <v>57.82612</v>
      </c>
      <c r="AG775" s="1">
        <v>50.40686</v>
      </c>
      <c r="AH775" s="1">
        <v>37.00494</v>
      </c>
      <c r="AP775" s="1">
        <v>48.41264</v>
      </c>
      <c r="AQ775" s="1">
        <v>10.55287</v>
      </c>
      <c r="AR775" s="1">
        <v>21.8</v>
      </c>
    </row>
    <row r="776" ht="14.25" customHeight="1">
      <c r="A776" s="1" t="s">
        <v>0</v>
      </c>
      <c r="B776" s="1" t="s">
        <v>45</v>
      </c>
      <c r="C776" s="1" t="s">
        <v>108</v>
      </c>
      <c r="D776" s="1" t="s">
        <v>109</v>
      </c>
      <c r="F776" s="1" t="s">
        <v>4</v>
      </c>
      <c r="G776" s="1" t="s">
        <v>27</v>
      </c>
      <c r="H776" s="1" t="s">
        <v>6</v>
      </c>
      <c r="I776" s="1">
        <v>311.071</v>
      </c>
      <c r="J776" s="1">
        <v>1.0</v>
      </c>
      <c r="K776" s="1" t="s">
        <v>7</v>
      </c>
      <c r="L776" s="1">
        <v>0.0145</v>
      </c>
      <c r="M776" s="1">
        <v>0.0159</v>
      </c>
      <c r="N776" s="1">
        <v>0.0166</v>
      </c>
      <c r="O776" s="1">
        <f t="shared" si="1"/>
        <v>0.01566666667</v>
      </c>
      <c r="V776" s="1">
        <v>0.0157</v>
      </c>
      <c r="W776" s="1">
        <v>0.0011</v>
      </c>
      <c r="X776" s="1">
        <v>7.01</v>
      </c>
      <c r="Y776" s="1">
        <v>1.0</v>
      </c>
      <c r="Z776" s="1" t="s">
        <v>48</v>
      </c>
      <c r="AE776" s="1" t="s">
        <v>8</v>
      </c>
      <c r="AF776" s="1">
        <v>60.7322</v>
      </c>
      <c r="AG776" s="1">
        <v>66.57591</v>
      </c>
      <c r="AH776" s="1">
        <v>69.82506</v>
      </c>
      <c r="AP776" s="1">
        <v>65.71106</v>
      </c>
      <c r="AQ776" s="1">
        <v>4.607712</v>
      </c>
      <c r="AR776" s="1">
        <v>7.01</v>
      </c>
    </row>
    <row r="777" ht="14.25" customHeight="1">
      <c r="A777" s="1" t="s">
        <v>0</v>
      </c>
      <c r="B777" s="1" t="s">
        <v>45</v>
      </c>
      <c r="C777" s="1" t="s">
        <v>108</v>
      </c>
      <c r="D777" s="1" t="s">
        <v>109</v>
      </c>
      <c r="F777" s="1" t="s">
        <v>4</v>
      </c>
      <c r="G777" s="1" t="s">
        <v>28</v>
      </c>
      <c r="H777" s="1" t="s">
        <v>6</v>
      </c>
      <c r="I777" s="1">
        <v>213.856</v>
      </c>
      <c r="J777" s="1">
        <v>1.0</v>
      </c>
      <c r="K777" s="1" t="s">
        <v>7</v>
      </c>
      <c r="L777" s="1">
        <v>0.0508</v>
      </c>
      <c r="M777" s="1">
        <v>0.0502</v>
      </c>
      <c r="N777" s="1">
        <v>0.0477</v>
      </c>
      <c r="O777" s="1">
        <f t="shared" si="1"/>
        <v>0.04956666667</v>
      </c>
      <c r="V777" s="1">
        <v>0.0496</v>
      </c>
      <c r="W777" s="1">
        <v>0.0016</v>
      </c>
      <c r="X777" s="1">
        <v>3.32</v>
      </c>
      <c r="Y777" s="1">
        <v>1.0</v>
      </c>
      <c r="AE777" s="1" t="s">
        <v>8</v>
      </c>
      <c r="AF777" s="1">
        <v>114.4632</v>
      </c>
      <c r="AG777" s="1">
        <v>113.113</v>
      </c>
      <c r="AH777" s="1">
        <v>107.4785</v>
      </c>
      <c r="AP777" s="1">
        <v>111.6849</v>
      </c>
      <c r="AQ777" s="1">
        <v>3.704866</v>
      </c>
      <c r="AR777" s="1">
        <v>3.32</v>
      </c>
    </row>
    <row r="778" ht="14.25" customHeight="1">
      <c r="A778" s="1" t="s">
        <v>0</v>
      </c>
      <c r="B778" s="1" t="s">
        <v>45</v>
      </c>
      <c r="C778" s="1" t="s">
        <v>110</v>
      </c>
      <c r="D778" s="1" t="s">
        <v>111</v>
      </c>
      <c r="F778" s="1" t="s">
        <v>4</v>
      </c>
      <c r="G778" s="1" t="s">
        <v>5</v>
      </c>
      <c r="H778" s="1" t="s">
        <v>6</v>
      </c>
      <c r="I778" s="1">
        <v>328.068</v>
      </c>
      <c r="J778" s="1">
        <v>1.0</v>
      </c>
      <c r="K778" s="1" t="s">
        <v>7</v>
      </c>
      <c r="L778" s="1">
        <v>8.0E-4</v>
      </c>
      <c r="M778" s="1">
        <v>0.0019</v>
      </c>
      <c r="N778" s="1">
        <v>0.0018</v>
      </c>
      <c r="O778" s="1">
        <f t="shared" si="1"/>
        <v>0.0015</v>
      </c>
      <c r="V778" s="1">
        <v>0.0015</v>
      </c>
      <c r="W778" s="1">
        <v>6.0E-4</v>
      </c>
      <c r="X778" s="1">
        <v>40.25</v>
      </c>
      <c r="Y778" s="1">
        <v>1.0</v>
      </c>
      <c r="Z778" s="1" t="s">
        <v>48</v>
      </c>
      <c r="AE778" s="1" t="s">
        <v>8</v>
      </c>
      <c r="AF778" s="1">
        <v>1.528063</v>
      </c>
      <c r="AG778" s="1">
        <v>3.611871</v>
      </c>
      <c r="AH778" s="1">
        <v>3.390883</v>
      </c>
      <c r="AP778" s="1">
        <v>2.843605</v>
      </c>
      <c r="AQ778" s="1">
        <v>1.144639</v>
      </c>
      <c r="AR778" s="1">
        <v>40.25</v>
      </c>
    </row>
    <row r="779" ht="14.25" customHeight="1">
      <c r="A779" s="1" t="s">
        <v>0</v>
      </c>
      <c r="B779" s="1" t="s">
        <v>45</v>
      </c>
      <c r="C779" s="1" t="s">
        <v>110</v>
      </c>
      <c r="D779" s="1" t="s">
        <v>111</v>
      </c>
      <c r="F779" s="1" t="s">
        <v>4</v>
      </c>
      <c r="G779" s="1" t="s">
        <v>9</v>
      </c>
      <c r="H779" s="1" t="s">
        <v>6</v>
      </c>
      <c r="I779" s="1">
        <v>394.403</v>
      </c>
      <c r="J779" s="1">
        <v>1.0</v>
      </c>
      <c r="K779" s="1" t="s">
        <v>7</v>
      </c>
      <c r="L779" s="1">
        <v>0.871</v>
      </c>
      <c r="M779" s="1">
        <v>0.988</v>
      </c>
      <c r="N779" s="1">
        <v>1.04</v>
      </c>
      <c r="O779" s="1">
        <f t="shared" si="1"/>
        <v>0.9663333333</v>
      </c>
      <c r="V779" s="1">
        <v>0.965</v>
      </c>
      <c r="W779" s="1">
        <v>0.0848</v>
      </c>
      <c r="X779" s="1">
        <v>8.79</v>
      </c>
      <c r="Y779" s="1">
        <v>1.0</v>
      </c>
      <c r="Z779" s="1" t="s">
        <v>48</v>
      </c>
      <c r="AE779" s="1" t="s">
        <v>8</v>
      </c>
      <c r="AF779" s="1">
        <v>1742.192</v>
      </c>
      <c r="AG779" s="1">
        <v>1976.427</v>
      </c>
      <c r="AH779" s="1">
        <v>2071.97</v>
      </c>
      <c r="AP779" s="1">
        <v>1930.196</v>
      </c>
      <c r="AQ779" s="1">
        <v>169.6796</v>
      </c>
      <c r="AR779" s="1">
        <v>8.79</v>
      </c>
    </row>
    <row r="780" ht="14.25" customHeight="1">
      <c r="A780" s="1" t="s">
        <v>0</v>
      </c>
      <c r="B780" s="1" t="s">
        <v>45</v>
      </c>
      <c r="C780" s="1" t="s">
        <v>110</v>
      </c>
      <c r="D780" s="1" t="s">
        <v>111</v>
      </c>
      <c r="F780" s="1" t="s">
        <v>4</v>
      </c>
      <c r="G780" s="1" t="s">
        <v>10</v>
      </c>
      <c r="H780" s="1" t="s">
        <v>6</v>
      </c>
      <c r="I780" s="1">
        <v>228.812</v>
      </c>
      <c r="J780" s="1">
        <v>1.0</v>
      </c>
      <c r="K780" s="1" t="s">
        <v>7</v>
      </c>
      <c r="L780" s="1">
        <v>0.002</v>
      </c>
      <c r="M780" s="1">
        <v>0.0</v>
      </c>
      <c r="N780" s="1">
        <v>-0.0013</v>
      </c>
      <c r="O780" s="1">
        <f t="shared" si="1"/>
        <v>0.0002333333333</v>
      </c>
      <c r="V780" s="1">
        <v>2.0E-4</v>
      </c>
      <c r="W780" s="1">
        <v>0.0016</v>
      </c>
      <c r="X780" s="1">
        <v>714.95</v>
      </c>
      <c r="Y780" s="1">
        <v>1.0</v>
      </c>
      <c r="Z780" s="1" t="s">
        <v>48</v>
      </c>
      <c r="AE780" s="1" t="s">
        <v>8</v>
      </c>
      <c r="AF780" s="1">
        <v>3.536511</v>
      </c>
      <c r="AG780" s="1">
        <v>-0.056189</v>
      </c>
      <c r="AH780" s="1">
        <v>-2.253796</v>
      </c>
      <c r="AP780" s="1">
        <v>0.408842</v>
      </c>
      <c r="AQ780" s="1">
        <v>2.92303</v>
      </c>
      <c r="AR780" s="1">
        <v>714.95</v>
      </c>
    </row>
    <row r="781" ht="14.25" customHeight="1">
      <c r="A781" s="1" t="s">
        <v>0</v>
      </c>
      <c r="B781" s="1" t="s">
        <v>45</v>
      </c>
      <c r="C781" s="1" t="s">
        <v>110</v>
      </c>
      <c r="D781" s="1" t="s">
        <v>111</v>
      </c>
      <c r="F781" s="1" t="s">
        <v>4</v>
      </c>
      <c r="G781" s="1" t="s">
        <v>11</v>
      </c>
      <c r="H781" s="1" t="s">
        <v>6</v>
      </c>
      <c r="I781" s="1">
        <v>233.527</v>
      </c>
      <c r="J781" s="1">
        <v>1.0</v>
      </c>
      <c r="K781" s="1" t="s">
        <v>7</v>
      </c>
      <c r="L781" s="1">
        <v>0.0393</v>
      </c>
      <c r="M781" s="1">
        <v>0.0401</v>
      </c>
      <c r="N781" s="1">
        <v>0.042</v>
      </c>
      <c r="O781" s="1">
        <f t="shared" si="1"/>
        <v>0.04046666667</v>
      </c>
      <c r="V781" s="1">
        <v>0.0405</v>
      </c>
      <c r="W781" s="1">
        <v>0.0014</v>
      </c>
      <c r="X781" s="1">
        <v>3.36</v>
      </c>
      <c r="Y781" s="1">
        <v>1.0</v>
      </c>
      <c r="Z781" s="1" t="s">
        <v>48</v>
      </c>
      <c r="AE781" s="1" t="s">
        <v>8</v>
      </c>
      <c r="AF781" s="1">
        <v>121.2631</v>
      </c>
      <c r="AG781" s="1">
        <v>123.4534</v>
      </c>
      <c r="AH781" s="1">
        <v>129.3725</v>
      </c>
      <c r="AP781" s="1">
        <v>124.6963</v>
      </c>
      <c r="AQ781" s="1">
        <v>4.195148</v>
      </c>
      <c r="AR781" s="1">
        <v>3.36</v>
      </c>
    </row>
    <row r="782" ht="14.25" customHeight="1">
      <c r="A782" s="1" t="s">
        <v>0</v>
      </c>
      <c r="B782" s="1" t="s">
        <v>45</v>
      </c>
      <c r="C782" s="1" t="s">
        <v>110</v>
      </c>
      <c r="D782" s="1" t="s">
        <v>111</v>
      </c>
      <c r="F782" s="1" t="s">
        <v>4</v>
      </c>
      <c r="G782" s="1" t="s">
        <v>12</v>
      </c>
      <c r="H782" s="1" t="s">
        <v>6</v>
      </c>
      <c r="I782" s="1">
        <v>234.861</v>
      </c>
      <c r="J782" s="1">
        <v>1.0</v>
      </c>
      <c r="K782" s="1" t="s">
        <v>7</v>
      </c>
      <c r="L782" s="1">
        <v>-0.0098</v>
      </c>
      <c r="M782" s="1">
        <v>-0.01</v>
      </c>
      <c r="N782" s="1">
        <v>-0.0118</v>
      </c>
      <c r="O782" s="1">
        <f t="shared" si="1"/>
        <v>-0.01053333333</v>
      </c>
      <c r="V782" s="1">
        <v>-0.0105</v>
      </c>
      <c r="W782" s="1">
        <v>0.0011</v>
      </c>
      <c r="X782" s="1">
        <v>10.22</v>
      </c>
      <c r="Y782" s="1">
        <v>1.0</v>
      </c>
      <c r="Z782" s="1" t="s">
        <v>48</v>
      </c>
      <c r="AE782" s="1" t="s">
        <v>8</v>
      </c>
      <c r="AF782" s="1">
        <v>-7.870812</v>
      </c>
      <c r="AG782" s="1">
        <v>-8.011946</v>
      </c>
      <c r="AH782" s="1">
        <v>-9.429295</v>
      </c>
      <c r="AP782" s="1">
        <v>-8.437351</v>
      </c>
      <c r="AQ782" s="1">
        <v>0.8619424</v>
      </c>
      <c r="AR782" s="1">
        <v>10.22</v>
      </c>
    </row>
    <row r="783" ht="14.25" customHeight="1">
      <c r="A783" s="1" t="s">
        <v>0</v>
      </c>
      <c r="B783" s="1" t="s">
        <v>45</v>
      </c>
      <c r="C783" s="1" t="s">
        <v>110</v>
      </c>
      <c r="D783" s="1" t="s">
        <v>111</v>
      </c>
      <c r="F783" s="1" t="s">
        <v>4</v>
      </c>
      <c r="G783" s="1" t="s">
        <v>13</v>
      </c>
      <c r="H783" s="1" t="s">
        <v>6</v>
      </c>
      <c r="I783" s="1">
        <v>226.502</v>
      </c>
      <c r="J783" s="1">
        <v>1.0</v>
      </c>
      <c r="K783" s="1" t="s">
        <v>7</v>
      </c>
      <c r="L783" s="1">
        <v>1.0E-4</v>
      </c>
      <c r="M783" s="1">
        <v>0.0013</v>
      </c>
      <c r="N783" s="1">
        <v>0.0012</v>
      </c>
      <c r="O783" s="1">
        <f t="shared" si="1"/>
        <v>0.0008666666667</v>
      </c>
      <c r="V783" s="1">
        <v>9.0E-4</v>
      </c>
      <c r="W783" s="1">
        <v>7.0E-4</v>
      </c>
      <c r="X783" s="1">
        <v>78.47</v>
      </c>
      <c r="Y783" s="1">
        <v>1.0</v>
      </c>
      <c r="Z783" s="1" t="s">
        <v>48</v>
      </c>
      <c r="AE783" s="1" t="s">
        <v>8</v>
      </c>
      <c r="AF783" s="1">
        <v>0.1529972</v>
      </c>
      <c r="AG783" s="1">
        <v>2.401094</v>
      </c>
      <c r="AH783" s="1">
        <v>2.246</v>
      </c>
      <c r="AP783" s="1">
        <v>1.600031</v>
      </c>
      <c r="AQ783" s="1">
        <v>1.255565</v>
      </c>
      <c r="AR783" s="1">
        <v>78.47</v>
      </c>
    </row>
    <row r="784" ht="14.25" customHeight="1">
      <c r="A784" s="1" t="s">
        <v>0</v>
      </c>
      <c r="B784" s="1" t="s">
        <v>45</v>
      </c>
      <c r="C784" s="1" t="s">
        <v>110</v>
      </c>
      <c r="D784" s="1" t="s">
        <v>111</v>
      </c>
      <c r="F784" s="1" t="s">
        <v>4</v>
      </c>
      <c r="G784" s="1" t="s">
        <v>14</v>
      </c>
      <c r="H784" s="1" t="s">
        <v>6</v>
      </c>
      <c r="I784" s="1">
        <v>228.616</v>
      </c>
      <c r="J784" s="1">
        <v>1.0</v>
      </c>
      <c r="K784" s="1" t="s">
        <v>7</v>
      </c>
      <c r="L784" s="1">
        <v>0.0059</v>
      </c>
      <c r="M784" s="1">
        <v>0.0033</v>
      </c>
      <c r="N784" s="1">
        <v>0.0035</v>
      </c>
      <c r="O784" s="1">
        <f t="shared" si="1"/>
        <v>0.004233333333</v>
      </c>
      <c r="V784" s="1">
        <v>0.0042</v>
      </c>
      <c r="W784" s="1">
        <v>0.0015</v>
      </c>
      <c r="X784" s="1">
        <v>34.59</v>
      </c>
      <c r="Y784" s="1">
        <v>1.0</v>
      </c>
      <c r="Z784" s="1" t="s">
        <v>48</v>
      </c>
      <c r="AE784" s="1" t="s">
        <v>8</v>
      </c>
      <c r="AF784" s="1">
        <v>5.06963</v>
      </c>
      <c r="AG784" s="1">
        <v>2.850371</v>
      </c>
      <c r="AH784" s="1">
        <v>2.950264</v>
      </c>
      <c r="AP784" s="1">
        <v>3.623421</v>
      </c>
      <c r="AQ784" s="1">
        <v>1.253449</v>
      </c>
      <c r="AR784" s="1">
        <v>34.59</v>
      </c>
    </row>
    <row r="785" ht="14.25" customHeight="1">
      <c r="A785" s="1" t="s">
        <v>0</v>
      </c>
      <c r="B785" s="1" t="s">
        <v>45</v>
      </c>
      <c r="C785" s="1" t="s">
        <v>110</v>
      </c>
      <c r="D785" s="1" t="s">
        <v>111</v>
      </c>
      <c r="F785" s="1" t="s">
        <v>4</v>
      </c>
      <c r="G785" s="1" t="s">
        <v>15</v>
      </c>
      <c r="H785" s="1" t="s">
        <v>6</v>
      </c>
      <c r="I785" s="1">
        <v>267.716</v>
      </c>
      <c r="J785" s="1">
        <v>1.0</v>
      </c>
      <c r="K785" s="1" t="s">
        <v>7</v>
      </c>
      <c r="L785" s="1">
        <v>0.0084</v>
      </c>
      <c r="M785" s="1">
        <v>0.0093</v>
      </c>
      <c r="N785" s="1">
        <v>0.0092</v>
      </c>
      <c r="O785" s="1">
        <f t="shared" si="1"/>
        <v>0.008966666667</v>
      </c>
      <c r="V785" s="1">
        <v>0.0089</v>
      </c>
      <c r="W785" s="1">
        <v>5.0E-4</v>
      </c>
      <c r="X785" s="1">
        <v>5.67</v>
      </c>
      <c r="Y785" s="1">
        <v>1.0</v>
      </c>
      <c r="Z785" s="1" t="s">
        <v>48</v>
      </c>
      <c r="AE785" s="1" t="s">
        <v>8</v>
      </c>
      <c r="AF785" s="1">
        <v>26.84018</v>
      </c>
      <c r="AG785" s="1">
        <v>29.71038</v>
      </c>
      <c r="AH785" s="1">
        <v>29.60456</v>
      </c>
      <c r="AP785" s="1">
        <v>28.71837</v>
      </c>
      <c r="AQ785" s="1">
        <v>1.627427</v>
      </c>
      <c r="AR785" s="1">
        <v>5.67</v>
      </c>
    </row>
    <row r="786" ht="14.25" customHeight="1">
      <c r="A786" s="1" t="s">
        <v>0</v>
      </c>
      <c r="B786" s="1" t="s">
        <v>45</v>
      </c>
      <c r="C786" s="1" t="s">
        <v>110</v>
      </c>
      <c r="D786" s="1" t="s">
        <v>111</v>
      </c>
      <c r="F786" s="1" t="s">
        <v>4</v>
      </c>
      <c r="G786" s="1" t="s">
        <v>16</v>
      </c>
      <c r="H786" s="1" t="s">
        <v>6</v>
      </c>
      <c r="I786" s="1">
        <v>324.754</v>
      </c>
      <c r="J786" s="1">
        <v>1.0</v>
      </c>
      <c r="K786" s="1" t="s">
        <v>7</v>
      </c>
      <c r="L786" s="1">
        <v>0.0079</v>
      </c>
      <c r="M786" s="1">
        <v>0.0071</v>
      </c>
      <c r="N786" s="1">
        <v>0.0056</v>
      </c>
      <c r="O786" s="1">
        <f t="shared" si="1"/>
        <v>0.006866666667</v>
      </c>
      <c r="V786" s="1">
        <v>0.0069</v>
      </c>
      <c r="W786" s="1">
        <v>0.0012</v>
      </c>
      <c r="X786" s="1">
        <v>16.77</v>
      </c>
      <c r="Y786" s="1">
        <v>1.0</v>
      </c>
      <c r="Z786" s="1" t="s">
        <v>48</v>
      </c>
      <c r="AE786" s="1" t="s">
        <v>8</v>
      </c>
      <c r="AF786" s="1">
        <v>27.0214</v>
      </c>
      <c r="AG786" s="1">
        <v>24.46425</v>
      </c>
      <c r="AH786" s="1">
        <v>19.26012</v>
      </c>
      <c r="AP786" s="1">
        <v>23.58193</v>
      </c>
      <c r="AQ786" s="1">
        <v>3.955151</v>
      </c>
      <c r="AR786" s="1">
        <v>16.77</v>
      </c>
    </row>
    <row r="787" ht="14.25" customHeight="1">
      <c r="A787" s="1" t="s">
        <v>0</v>
      </c>
      <c r="B787" s="1" t="s">
        <v>45</v>
      </c>
      <c r="C787" s="1" t="s">
        <v>110</v>
      </c>
      <c r="D787" s="1" t="s">
        <v>111</v>
      </c>
      <c r="F787" s="1" t="s">
        <v>4</v>
      </c>
      <c r="G787" s="1" t="s">
        <v>17</v>
      </c>
      <c r="H787" s="1" t="s">
        <v>6</v>
      </c>
      <c r="I787" s="1">
        <v>234.349</v>
      </c>
      <c r="J787" s="1">
        <v>1.0</v>
      </c>
      <c r="K787" s="1" t="s">
        <v>7</v>
      </c>
      <c r="L787" s="1">
        <v>1.37</v>
      </c>
      <c r="M787" s="1">
        <v>1.37</v>
      </c>
      <c r="N787" s="1">
        <v>1.39</v>
      </c>
      <c r="O787" s="1">
        <f t="shared" si="1"/>
        <v>1.376666667</v>
      </c>
      <c r="V787" s="1">
        <v>1.38</v>
      </c>
      <c r="W787" s="1">
        <v>0.0114</v>
      </c>
      <c r="X787" s="1">
        <v>0.83</v>
      </c>
      <c r="Y787" s="1">
        <v>1.0</v>
      </c>
      <c r="AE787" s="1" t="s">
        <v>8</v>
      </c>
      <c r="AF787" s="1">
        <v>1859.201</v>
      </c>
      <c r="AG787" s="1">
        <v>1869.663</v>
      </c>
      <c r="AH787" s="1">
        <v>1889.785</v>
      </c>
      <c r="AP787" s="1">
        <v>1872.883</v>
      </c>
      <c r="AQ787" s="1">
        <v>15.54464</v>
      </c>
      <c r="AR787" s="1">
        <v>0.83</v>
      </c>
    </row>
    <row r="788" ht="14.25" customHeight="1">
      <c r="A788" s="1" t="s">
        <v>0</v>
      </c>
      <c r="B788" s="1" t="s">
        <v>45</v>
      </c>
      <c r="C788" s="1" t="s">
        <v>110</v>
      </c>
      <c r="D788" s="1" t="s">
        <v>111</v>
      </c>
      <c r="F788" s="1" t="s">
        <v>4</v>
      </c>
      <c r="G788" s="1" t="s">
        <v>18</v>
      </c>
      <c r="H788" s="1" t="s">
        <v>6</v>
      </c>
      <c r="I788" s="1">
        <v>769.896</v>
      </c>
      <c r="J788" s="1">
        <v>1.0</v>
      </c>
      <c r="K788" s="1" t="s">
        <v>7</v>
      </c>
      <c r="L788" s="1">
        <v>1.86</v>
      </c>
      <c r="M788" s="1">
        <v>2.06</v>
      </c>
      <c r="N788" s="1">
        <v>2.15</v>
      </c>
      <c r="O788" s="1">
        <f t="shared" si="1"/>
        <v>2.023333333</v>
      </c>
      <c r="V788" s="1">
        <v>2.02</v>
      </c>
      <c r="W788" s="1">
        <v>0.148</v>
      </c>
      <c r="X788" s="1">
        <v>7.3</v>
      </c>
      <c r="Y788" s="1">
        <v>1.0</v>
      </c>
      <c r="AE788" s="1" t="s">
        <v>8</v>
      </c>
      <c r="AF788" s="1">
        <v>1595.837</v>
      </c>
      <c r="AG788" s="1">
        <v>1761.911</v>
      </c>
      <c r="AH788" s="1">
        <v>1844.16</v>
      </c>
      <c r="AP788" s="1">
        <v>1733.97</v>
      </c>
      <c r="AQ788" s="1">
        <v>126.4978</v>
      </c>
      <c r="AR788" s="1">
        <v>7.3</v>
      </c>
    </row>
    <row r="789" ht="14.25" customHeight="1">
      <c r="A789" s="1" t="s">
        <v>0</v>
      </c>
      <c r="B789" s="1" t="s">
        <v>45</v>
      </c>
      <c r="C789" s="1" t="s">
        <v>110</v>
      </c>
      <c r="D789" s="1" t="s">
        <v>111</v>
      </c>
      <c r="F789" s="1" t="s">
        <v>4</v>
      </c>
      <c r="G789" s="1" t="s">
        <v>19</v>
      </c>
      <c r="H789" s="1" t="s">
        <v>6</v>
      </c>
      <c r="I789" s="1">
        <v>257.61</v>
      </c>
      <c r="J789" s="1">
        <v>1.0</v>
      </c>
      <c r="K789" s="1" t="s">
        <v>7</v>
      </c>
      <c r="L789" s="1">
        <v>0.0839</v>
      </c>
      <c r="M789" s="1">
        <v>0.0862</v>
      </c>
      <c r="N789" s="1">
        <v>0.0878</v>
      </c>
      <c r="O789" s="1">
        <f t="shared" si="1"/>
        <v>0.08596666667</v>
      </c>
      <c r="V789" s="1">
        <v>0.0859</v>
      </c>
      <c r="W789" s="1">
        <v>0.002</v>
      </c>
      <c r="X789" s="1">
        <v>2.28</v>
      </c>
      <c r="Y789" s="1">
        <v>1.0</v>
      </c>
      <c r="AE789" s="1" t="s">
        <v>8</v>
      </c>
      <c r="AF789" s="1">
        <v>773.7836</v>
      </c>
      <c r="AG789" s="1">
        <v>795.1517</v>
      </c>
      <c r="AH789" s="1">
        <v>809.8049</v>
      </c>
      <c r="AP789" s="1">
        <v>792.9134</v>
      </c>
      <c r="AQ789" s="1">
        <v>18.11469</v>
      </c>
      <c r="AR789" s="1">
        <v>2.28</v>
      </c>
    </row>
    <row r="790" ht="14.25" customHeight="1">
      <c r="A790" s="1" t="s">
        <v>0</v>
      </c>
      <c r="B790" s="1" t="s">
        <v>45</v>
      </c>
      <c r="C790" s="1" t="s">
        <v>110</v>
      </c>
      <c r="D790" s="1" t="s">
        <v>111</v>
      </c>
      <c r="F790" s="1" t="s">
        <v>4</v>
      </c>
      <c r="G790" s="1" t="s">
        <v>20</v>
      </c>
      <c r="H790" s="1" t="s">
        <v>6</v>
      </c>
      <c r="I790" s="1">
        <v>281.615</v>
      </c>
      <c r="J790" s="1">
        <v>1.0</v>
      </c>
      <c r="K790" s="1" t="s">
        <v>7</v>
      </c>
      <c r="L790" s="1">
        <v>-0.9</v>
      </c>
      <c r="M790" s="1">
        <v>-0.933</v>
      </c>
      <c r="N790" s="1">
        <v>-0.959</v>
      </c>
      <c r="O790" s="1">
        <f t="shared" si="1"/>
        <v>-0.9306666667</v>
      </c>
      <c r="V790" s="1">
        <v>-0.931</v>
      </c>
      <c r="W790" s="1">
        <v>0.0294</v>
      </c>
      <c r="X790" s="1">
        <v>3.16</v>
      </c>
      <c r="Y790" s="1">
        <v>1.0</v>
      </c>
      <c r="Z790" s="1" t="s">
        <v>48</v>
      </c>
      <c r="AE790" s="1" t="s">
        <v>8</v>
      </c>
      <c r="AF790" s="1">
        <v>-1458.396</v>
      </c>
      <c r="AG790" s="1">
        <v>-1511.867</v>
      </c>
      <c r="AH790" s="1">
        <v>-1553.417</v>
      </c>
      <c r="AP790" s="1">
        <v>-1507.893</v>
      </c>
      <c r="AQ790" s="1">
        <v>47.63495</v>
      </c>
      <c r="AR790" s="1">
        <v>3.16</v>
      </c>
    </row>
    <row r="791" ht="14.25" customHeight="1">
      <c r="A791" s="1" t="s">
        <v>0</v>
      </c>
      <c r="B791" s="1" t="s">
        <v>45</v>
      </c>
      <c r="C791" s="1" t="s">
        <v>110</v>
      </c>
      <c r="D791" s="1" t="s">
        <v>111</v>
      </c>
      <c r="F791" s="1" t="s">
        <v>4</v>
      </c>
      <c r="G791" s="1" t="s">
        <v>21</v>
      </c>
      <c r="H791" s="1" t="s">
        <v>6</v>
      </c>
      <c r="I791" s="1">
        <v>231.604</v>
      </c>
      <c r="J791" s="1">
        <v>1.0</v>
      </c>
      <c r="K791" s="1" t="s">
        <v>7</v>
      </c>
      <c r="L791" s="1">
        <v>7.0E-4</v>
      </c>
      <c r="M791" s="1">
        <v>0.0014</v>
      </c>
      <c r="N791" s="1">
        <v>0.0</v>
      </c>
      <c r="O791" s="1">
        <f t="shared" si="1"/>
        <v>0.0007</v>
      </c>
      <c r="V791" s="1">
        <v>7.0E-4</v>
      </c>
      <c r="W791" s="1">
        <v>7.0E-4</v>
      </c>
      <c r="X791" s="1">
        <v>106.29</v>
      </c>
      <c r="Y791" s="1">
        <v>1.0</v>
      </c>
      <c r="Z791" s="1" t="s">
        <v>48</v>
      </c>
      <c r="AE791" s="1" t="s">
        <v>8</v>
      </c>
      <c r="AF791" s="1">
        <v>0.8144062</v>
      </c>
      <c r="AG791" s="1">
        <v>1.681434</v>
      </c>
      <c r="AH791" s="1">
        <v>-0.050955</v>
      </c>
      <c r="AP791" s="1">
        <v>0.8149618</v>
      </c>
      <c r="AQ791" s="1">
        <v>0.8661946</v>
      </c>
      <c r="AR791" s="1">
        <v>106.29</v>
      </c>
    </row>
    <row r="792" ht="14.25" customHeight="1">
      <c r="A792" s="1" t="s">
        <v>0</v>
      </c>
      <c r="B792" s="1" t="s">
        <v>45</v>
      </c>
      <c r="C792" s="1" t="s">
        <v>110</v>
      </c>
      <c r="D792" s="1" t="s">
        <v>111</v>
      </c>
      <c r="F792" s="1" t="s">
        <v>4</v>
      </c>
      <c r="G792" s="1" t="s">
        <v>22</v>
      </c>
      <c r="H792" s="1" t="s">
        <v>6</v>
      </c>
      <c r="I792" s="1">
        <v>220.353</v>
      </c>
      <c r="J792" s="1">
        <v>1.0</v>
      </c>
      <c r="K792" s="1" t="s">
        <v>7</v>
      </c>
      <c r="L792" s="1">
        <v>0.0206</v>
      </c>
      <c r="M792" s="1">
        <v>0.0213</v>
      </c>
      <c r="N792" s="1">
        <v>0.0232</v>
      </c>
      <c r="O792" s="1">
        <f t="shared" si="1"/>
        <v>0.0217</v>
      </c>
      <c r="V792" s="1">
        <v>0.0217</v>
      </c>
      <c r="W792" s="1">
        <v>0.0013</v>
      </c>
      <c r="X792" s="1">
        <v>6.06</v>
      </c>
      <c r="Y792" s="1">
        <v>1.0</v>
      </c>
      <c r="Z792" s="1" t="s">
        <v>48</v>
      </c>
      <c r="AE792" s="1" t="s">
        <v>8</v>
      </c>
      <c r="AF792" s="1">
        <v>5.326374</v>
      </c>
      <c r="AG792" s="1">
        <v>5.490619</v>
      </c>
      <c r="AH792" s="1">
        <v>5.979013</v>
      </c>
      <c r="AP792" s="1">
        <v>5.598669</v>
      </c>
      <c r="AQ792" s="1">
        <v>0.3394711</v>
      </c>
      <c r="AR792" s="1">
        <v>6.06</v>
      </c>
    </row>
    <row r="793" ht="14.25" customHeight="1">
      <c r="A793" s="1" t="s">
        <v>0</v>
      </c>
      <c r="B793" s="1" t="s">
        <v>45</v>
      </c>
      <c r="C793" s="1" t="s">
        <v>110</v>
      </c>
      <c r="D793" s="1" t="s">
        <v>111</v>
      </c>
      <c r="F793" s="1" t="s">
        <v>4</v>
      </c>
      <c r="G793" s="1" t="s">
        <v>23</v>
      </c>
      <c r="H793" s="1" t="s">
        <v>6</v>
      </c>
      <c r="I793" s="1">
        <v>231.147</v>
      </c>
      <c r="J793" s="1">
        <v>1.0</v>
      </c>
      <c r="K793" s="1" t="s">
        <v>7</v>
      </c>
      <c r="L793" s="1">
        <v>0.0127</v>
      </c>
      <c r="M793" s="1">
        <v>0.0072</v>
      </c>
      <c r="N793" s="1">
        <v>-3.0E-4</v>
      </c>
      <c r="O793" s="1">
        <f t="shared" si="1"/>
        <v>0.006533333333</v>
      </c>
      <c r="V793" s="1">
        <v>0.0065</v>
      </c>
      <c r="W793" s="1">
        <v>0.0065</v>
      </c>
      <c r="X793" s="1">
        <v>100.17</v>
      </c>
      <c r="Y793" s="1">
        <v>1.0</v>
      </c>
      <c r="Z793" s="1" t="s">
        <v>48</v>
      </c>
      <c r="AE793" s="1" t="s">
        <v>8</v>
      </c>
      <c r="AF793" s="1">
        <v>8.457389</v>
      </c>
      <c r="AG793" s="1">
        <v>4.762272</v>
      </c>
      <c r="AH793" s="1">
        <v>-0.2034342</v>
      </c>
      <c r="AP793" s="1">
        <v>4.338742</v>
      </c>
      <c r="AQ793" s="1">
        <v>4.345918</v>
      </c>
      <c r="AR793" s="1">
        <v>100.17</v>
      </c>
    </row>
    <row r="794" ht="14.25" customHeight="1">
      <c r="A794" s="1" t="s">
        <v>0</v>
      </c>
      <c r="B794" s="1" t="s">
        <v>45</v>
      </c>
      <c r="C794" s="1" t="s">
        <v>110</v>
      </c>
      <c r="D794" s="1" t="s">
        <v>111</v>
      </c>
      <c r="F794" s="1" t="s">
        <v>4</v>
      </c>
      <c r="G794" s="1" t="s">
        <v>24</v>
      </c>
      <c r="H794" s="1" t="s">
        <v>6</v>
      </c>
      <c r="I794" s="1">
        <v>203.985</v>
      </c>
      <c r="J794" s="1">
        <v>1.0</v>
      </c>
      <c r="K794" s="1" t="s">
        <v>7</v>
      </c>
      <c r="L794" s="1">
        <v>-0.0588</v>
      </c>
      <c r="M794" s="1">
        <v>-0.0407</v>
      </c>
      <c r="N794" s="1">
        <v>-0.0502</v>
      </c>
      <c r="O794" s="1">
        <f t="shared" si="1"/>
        <v>-0.0499</v>
      </c>
      <c r="V794" s="1">
        <v>-0.0499</v>
      </c>
      <c r="W794" s="1">
        <v>0.0091</v>
      </c>
      <c r="X794" s="1">
        <v>18.15</v>
      </c>
      <c r="Y794" s="1">
        <v>1.0</v>
      </c>
      <c r="Z794" s="1" t="s">
        <v>48</v>
      </c>
      <c r="AE794" s="1" t="s">
        <v>8</v>
      </c>
      <c r="AF794" s="1">
        <v>-1.905134</v>
      </c>
      <c r="AG794" s="1">
        <v>-1.31837</v>
      </c>
      <c r="AH794" s="1">
        <v>-1.62772</v>
      </c>
      <c r="AP794" s="1">
        <v>-1.617075</v>
      </c>
      <c r="AQ794" s="1">
        <v>0.2935266</v>
      </c>
      <c r="AR794" s="1">
        <v>18.15</v>
      </c>
    </row>
    <row r="795" ht="14.25" customHeight="1">
      <c r="A795" s="1" t="s">
        <v>0</v>
      </c>
      <c r="B795" s="1" t="s">
        <v>45</v>
      </c>
      <c r="C795" s="1" t="s">
        <v>110</v>
      </c>
      <c r="D795" s="1" t="s">
        <v>111</v>
      </c>
      <c r="F795" s="1" t="s">
        <v>4</v>
      </c>
      <c r="G795" s="1" t="s">
        <v>25</v>
      </c>
      <c r="H795" s="1" t="s">
        <v>6</v>
      </c>
      <c r="I795" s="1">
        <v>189.989</v>
      </c>
      <c r="J795" s="1">
        <v>1.0</v>
      </c>
      <c r="K795" s="1" t="s">
        <v>7</v>
      </c>
      <c r="L795" s="1">
        <v>-0.0129</v>
      </c>
      <c r="M795" s="1">
        <v>0.0159</v>
      </c>
      <c r="N795" s="1">
        <v>0.0015</v>
      </c>
      <c r="O795" s="1">
        <f t="shared" si="1"/>
        <v>0.0015</v>
      </c>
      <c r="V795" s="1">
        <v>0.0015</v>
      </c>
      <c r="W795" s="1">
        <v>0.0144</v>
      </c>
      <c r="X795" s="1">
        <v>943.21</v>
      </c>
      <c r="Y795" s="1">
        <v>1.0</v>
      </c>
      <c r="Z795" s="1" t="s">
        <v>48</v>
      </c>
      <c r="AE795" s="1" t="s">
        <v>8</v>
      </c>
      <c r="AF795" s="1">
        <v>-0.7156758</v>
      </c>
      <c r="AG795" s="1">
        <v>0.8862924</v>
      </c>
      <c r="AH795" s="1">
        <v>0.0841468</v>
      </c>
      <c r="AP795" s="1">
        <v>0.0849211</v>
      </c>
      <c r="AQ795" s="1">
        <v>0.8009844</v>
      </c>
      <c r="AR795" s="1">
        <v>943.21</v>
      </c>
    </row>
    <row r="796" ht="14.25" customHeight="1">
      <c r="A796" s="1" t="s">
        <v>0</v>
      </c>
      <c r="B796" s="1" t="s">
        <v>45</v>
      </c>
      <c r="C796" s="1" t="s">
        <v>110</v>
      </c>
      <c r="D796" s="1" t="s">
        <v>111</v>
      </c>
      <c r="F796" s="1" t="s">
        <v>4</v>
      </c>
      <c r="G796" s="1" t="s">
        <v>26</v>
      </c>
      <c r="H796" s="1" t="s">
        <v>6</v>
      </c>
      <c r="I796" s="1">
        <v>351.924</v>
      </c>
      <c r="J796" s="1">
        <v>1.0</v>
      </c>
      <c r="K796" s="1" t="s">
        <v>7</v>
      </c>
      <c r="L796" s="1">
        <v>0.325</v>
      </c>
      <c r="M796" s="1">
        <v>0.35</v>
      </c>
      <c r="N796" s="1">
        <v>0.335</v>
      </c>
      <c r="O796" s="1">
        <f t="shared" si="1"/>
        <v>0.3366666667</v>
      </c>
      <c r="V796" s="1">
        <v>0.337</v>
      </c>
      <c r="W796" s="1">
        <v>0.0125</v>
      </c>
      <c r="X796" s="1">
        <v>3.71</v>
      </c>
      <c r="Y796" s="1">
        <v>1.0</v>
      </c>
      <c r="Z796" s="1" t="s">
        <v>48</v>
      </c>
      <c r="AE796" s="1" t="s">
        <v>8</v>
      </c>
      <c r="AF796" s="1">
        <v>73.31237</v>
      </c>
      <c r="AG796" s="1">
        <v>78.89068</v>
      </c>
      <c r="AH796" s="1">
        <v>75.44366</v>
      </c>
      <c r="AP796" s="1">
        <v>75.88224</v>
      </c>
      <c r="AQ796" s="1">
        <v>2.814899</v>
      </c>
      <c r="AR796" s="1">
        <v>3.71</v>
      </c>
    </row>
    <row r="797" ht="14.25" customHeight="1">
      <c r="A797" s="1" t="s">
        <v>0</v>
      </c>
      <c r="B797" s="1" t="s">
        <v>45</v>
      </c>
      <c r="C797" s="1" t="s">
        <v>110</v>
      </c>
      <c r="D797" s="1" t="s">
        <v>111</v>
      </c>
      <c r="F797" s="1" t="s">
        <v>4</v>
      </c>
      <c r="G797" s="1" t="s">
        <v>27</v>
      </c>
      <c r="H797" s="1" t="s">
        <v>6</v>
      </c>
      <c r="I797" s="1">
        <v>311.071</v>
      </c>
      <c r="J797" s="1">
        <v>1.0</v>
      </c>
      <c r="K797" s="1" t="s">
        <v>7</v>
      </c>
      <c r="L797" s="1">
        <v>0.0036</v>
      </c>
      <c r="M797" s="1">
        <v>0.0026</v>
      </c>
      <c r="N797" s="1">
        <v>0.0023</v>
      </c>
      <c r="O797" s="1">
        <f t="shared" si="1"/>
        <v>0.002833333333</v>
      </c>
      <c r="V797" s="1">
        <v>0.0028</v>
      </c>
      <c r="W797" s="1">
        <v>7.0E-4</v>
      </c>
      <c r="X797" s="1">
        <v>23.14</v>
      </c>
      <c r="Y797" s="1">
        <v>1.0</v>
      </c>
      <c r="Z797" s="1" t="s">
        <v>48</v>
      </c>
      <c r="AE797" s="1" t="s">
        <v>8</v>
      </c>
      <c r="AF797" s="1">
        <v>15.02674</v>
      </c>
      <c r="AG797" s="1">
        <v>11.08911</v>
      </c>
      <c r="AH797" s="1">
        <v>9.70186</v>
      </c>
      <c r="AP797" s="1">
        <v>11.93924</v>
      </c>
      <c r="AQ797" s="1">
        <v>2.762361</v>
      </c>
      <c r="AR797" s="1">
        <v>23.14</v>
      </c>
    </row>
    <row r="798" ht="14.25" customHeight="1">
      <c r="A798" s="1" t="s">
        <v>0</v>
      </c>
      <c r="B798" s="1" t="s">
        <v>45</v>
      </c>
      <c r="C798" s="1" t="s">
        <v>110</v>
      </c>
      <c r="D798" s="1" t="s">
        <v>111</v>
      </c>
      <c r="F798" s="1" t="s">
        <v>4</v>
      </c>
      <c r="G798" s="1" t="s">
        <v>28</v>
      </c>
      <c r="H798" s="1" t="s">
        <v>6</v>
      </c>
      <c r="I798" s="1">
        <v>213.856</v>
      </c>
      <c r="J798" s="1">
        <v>1.0</v>
      </c>
      <c r="K798" s="1" t="s">
        <v>7</v>
      </c>
      <c r="L798" s="1">
        <v>0.042</v>
      </c>
      <c r="M798" s="1">
        <v>0.0442</v>
      </c>
      <c r="N798" s="1">
        <v>0.0452</v>
      </c>
      <c r="O798" s="1">
        <f t="shared" si="1"/>
        <v>0.0438</v>
      </c>
      <c r="V798" s="1">
        <v>0.0438</v>
      </c>
      <c r="W798" s="1">
        <v>0.0017</v>
      </c>
      <c r="X798" s="1">
        <v>3.77</v>
      </c>
      <c r="Y798" s="1">
        <v>1.0</v>
      </c>
      <c r="AE798" s="1" t="s">
        <v>8</v>
      </c>
      <c r="AF798" s="1">
        <v>94.56157</v>
      </c>
      <c r="AG798" s="1">
        <v>99.47584</v>
      </c>
      <c r="AH798" s="1">
        <v>101.8585</v>
      </c>
      <c r="AP798" s="1">
        <v>98.63197</v>
      </c>
      <c r="AQ798" s="1">
        <v>3.720935</v>
      </c>
      <c r="AR798" s="1">
        <v>3.77</v>
      </c>
    </row>
    <row r="799" ht="14.25" customHeight="1">
      <c r="A799" s="1" t="s">
        <v>0</v>
      </c>
      <c r="B799" s="1" t="s">
        <v>45</v>
      </c>
      <c r="C799" s="1" t="s">
        <v>112</v>
      </c>
      <c r="D799" s="1" t="s">
        <v>113</v>
      </c>
      <c r="F799" s="1" t="s">
        <v>4</v>
      </c>
      <c r="G799" s="1" t="s">
        <v>5</v>
      </c>
      <c r="H799" s="1" t="s">
        <v>6</v>
      </c>
      <c r="I799" s="1">
        <v>328.068</v>
      </c>
      <c r="J799" s="1">
        <v>1.0</v>
      </c>
      <c r="K799" s="1" t="s">
        <v>7</v>
      </c>
      <c r="L799" s="1">
        <v>0.0017</v>
      </c>
      <c r="M799" s="1">
        <v>0.0014</v>
      </c>
      <c r="N799" s="1">
        <v>0.0011</v>
      </c>
      <c r="O799" s="1">
        <f t="shared" si="1"/>
        <v>0.0014</v>
      </c>
      <c r="V799" s="1">
        <v>0.0014</v>
      </c>
      <c r="W799" s="1">
        <v>3.0E-4</v>
      </c>
      <c r="X799" s="1">
        <v>18.8</v>
      </c>
      <c r="Y799" s="1">
        <v>1.0</v>
      </c>
      <c r="Z799" s="1" t="s">
        <v>48</v>
      </c>
      <c r="AE799" s="1" t="s">
        <v>8</v>
      </c>
      <c r="AF799" s="1">
        <v>3.096069</v>
      </c>
      <c r="AG799" s="1">
        <v>2.535251</v>
      </c>
      <c r="AH799" s="1">
        <v>2.12778</v>
      </c>
      <c r="AP799" s="1">
        <v>2.586367</v>
      </c>
      <c r="AQ799" s="1">
        <v>0.486164</v>
      </c>
      <c r="AR799" s="1">
        <v>18.8</v>
      </c>
    </row>
    <row r="800" ht="14.25" customHeight="1">
      <c r="A800" s="1" t="s">
        <v>0</v>
      </c>
      <c r="B800" s="1" t="s">
        <v>45</v>
      </c>
      <c r="C800" s="1" t="s">
        <v>112</v>
      </c>
      <c r="D800" s="1" t="s">
        <v>113</v>
      </c>
      <c r="F800" s="1" t="s">
        <v>4</v>
      </c>
      <c r="G800" s="1" t="s">
        <v>9</v>
      </c>
      <c r="H800" s="1" t="s">
        <v>6</v>
      </c>
      <c r="I800" s="1">
        <v>394.403</v>
      </c>
      <c r="J800" s="1">
        <v>1.0</v>
      </c>
      <c r="K800" s="1" t="s">
        <v>7</v>
      </c>
      <c r="L800" s="1">
        <v>0.448</v>
      </c>
      <c r="M800" s="1">
        <v>0.612</v>
      </c>
      <c r="N800" s="1">
        <v>0.538</v>
      </c>
      <c r="O800" s="1">
        <f t="shared" si="1"/>
        <v>0.5326666667</v>
      </c>
      <c r="V800" s="1">
        <v>0.533</v>
      </c>
      <c r="W800" s="1">
        <v>0.0825</v>
      </c>
      <c r="X800" s="1">
        <v>15.49</v>
      </c>
      <c r="Y800" s="1">
        <v>1.0</v>
      </c>
      <c r="Z800" s="1" t="s">
        <v>48</v>
      </c>
      <c r="AE800" s="1" t="s">
        <v>8</v>
      </c>
      <c r="AF800" s="1">
        <v>895.2295</v>
      </c>
      <c r="AG800" s="1">
        <v>1224.852</v>
      </c>
      <c r="AH800" s="1">
        <v>1076.997</v>
      </c>
      <c r="AP800" s="1">
        <v>1065.693</v>
      </c>
      <c r="AQ800" s="1">
        <v>165.1016</v>
      </c>
      <c r="AR800" s="1">
        <v>15.49</v>
      </c>
    </row>
    <row r="801" ht="14.25" customHeight="1">
      <c r="A801" s="1" t="s">
        <v>0</v>
      </c>
      <c r="B801" s="1" t="s">
        <v>45</v>
      </c>
      <c r="C801" s="1" t="s">
        <v>112</v>
      </c>
      <c r="D801" s="1" t="s">
        <v>113</v>
      </c>
      <c r="F801" s="1" t="s">
        <v>4</v>
      </c>
      <c r="G801" s="1" t="s">
        <v>10</v>
      </c>
      <c r="H801" s="1" t="s">
        <v>6</v>
      </c>
      <c r="I801" s="1">
        <v>228.812</v>
      </c>
      <c r="J801" s="1">
        <v>1.0</v>
      </c>
      <c r="K801" s="1" t="s">
        <v>7</v>
      </c>
      <c r="L801" s="1">
        <v>2.0E-4</v>
      </c>
      <c r="M801" s="1">
        <v>6.0E-4</v>
      </c>
      <c r="N801" s="1">
        <v>2.0E-4</v>
      </c>
      <c r="O801" s="1">
        <f t="shared" si="1"/>
        <v>0.0003333333333</v>
      </c>
      <c r="V801" s="1">
        <v>3.0E-4</v>
      </c>
      <c r="W801" s="1">
        <v>2.0E-4</v>
      </c>
      <c r="X801" s="1">
        <v>69.56</v>
      </c>
      <c r="Y801" s="1">
        <v>1.0</v>
      </c>
      <c r="Z801" s="1" t="s">
        <v>48</v>
      </c>
      <c r="AE801" s="1" t="s">
        <v>8</v>
      </c>
      <c r="AF801" s="1">
        <v>0.4106934</v>
      </c>
      <c r="AG801" s="1">
        <v>1.02627</v>
      </c>
      <c r="AH801" s="1">
        <v>0.2807007</v>
      </c>
      <c r="AP801" s="1">
        <v>0.5725545</v>
      </c>
      <c r="AQ801" s="1">
        <v>0.3982681</v>
      </c>
      <c r="AR801" s="1">
        <v>69.56</v>
      </c>
    </row>
    <row r="802" ht="14.25" customHeight="1">
      <c r="A802" s="1" t="s">
        <v>0</v>
      </c>
      <c r="B802" s="1" t="s">
        <v>45</v>
      </c>
      <c r="C802" s="1" t="s">
        <v>112</v>
      </c>
      <c r="D802" s="1" t="s">
        <v>113</v>
      </c>
      <c r="F802" s="1" t="s">
        <v>4</v>
      </c>
      <c r="G802" s="1" t="s">
        <v>11</v>
      </c>
      <c r="H802" s="1" t="s">
        <v>6</v>
      </c>
      <c r="I802" s="1">
        <v>233.527</v>
      </c>
      <c r="J802" s="1">
        <v>1.0</v>
      </c>
      <c r="K802" s="1" t="s">
        <v>7</v>
      </c>
      <c r="L802" s="1">
        <v>0.034</v>
      </c>
      <c r="M802" s="1">
        <v>0.0349</v>
      </c>
      <c r="N802" s="1">
        <v>0.0322</v>
      </c>
      <c r="O802" s="1">
        <f t="shared" si="1"/>
        <v>0.0337</v>
      </c>
      <c r="V802" s="1">
        <v>0.0337</v>
      </c>
      <c r="W802" s="1">
        <v>0.0014</v>
      </c>
      <c r="X802" s="1">
        <v>4.08</v>
      </c>
      <c r="Y802" s="1">
        <v>1.0</v>
      </c>
      <c r="Z802" s="1" t="s">
        <v>48</v>
      </c>
      <c r="AE802" s="1" t="s">
        <v>8</v>
      </c>
      <c r="AF802" s="1">
        <v>104.8196</v>
      </c>
      <c r="AG802" s="1">
        <v>107.712</v>
      </c>
      <c r="AH802" s="1">
        <v>99.35207</v>
      </c>
      <c r="AP802" s="1">
        <v>103.9612</v>
      </c>
      <c r="AQ802" s="1">
        <v>4.245563</v>
      </c>
      <c r="AR802" s="1">
        <v>4.08</v>
      </c>
    </row>
    <row r="803" ht="14.25" customHeight="1">
      <c r="A803" s="1" t="s">
        <v>0</v>
      </c>
      <c r="B803" s="1" t="s">
        <v>45</v>
      </c>
      <c r="C803" s="1" t="s">
        <v>112</v>
      </c>
      <c r="D803" s="1" t="s">
        <v>113</v>
      </c>
      <c r="F803" s="1" t="s">
        <v>4</v>
      </c>
      <c r="G803" s="1" t="s">
        <v>12</v>
      </c>
      <c r="H803" s="1" t="s">
        <v>6</v>
      </c>
      <c r="I803" s="1">
        <v>234.861</v>
      </c>
      <c r="J803" s="1">
        <v>1.0</v>
      </c>
      <c r="K803" s="1" t="s">
        <v>7</v>
      </c>
      <c r="L803" s="1">
        <v>-0.0071</v>
      </c>
      <c r="M803" s="1">
        <v>-0.006</v>
      </c>
      <c r="N803" s="1">
        <v>-0.0053</v>
      </c>
      <c r="O803" s="1">
        <f t="shared" si="1"/>
        <v>-0.006133333333</v>
      </c>
      <c r="V803" s="1">
        <v>-0.0061</v>
      </c>
      <c r="W803" s="1">
        <v>9.0E-4</v>
      </c>
      <c r="X803" s="1">
        <v>14.26</v>
      </c>
      <c r="Y803" s="1">
        <v>1.0</v>
      </c>
      <c r="Z803" s="1" t="s">
        <v>48</v>
      </c>
      <c r="AE803" s="1" t="s">
        <v>8</v>
      </c>
      <c r="AF803" s="1">
        <v>-5.658602</v>
      </c>
      <c r="AG803" s="1">
        <v>-4.790215</v>
      </c>
      <c r="AH803" s="1">
        <v>-4.273639</v>
      </c>
      <c r="AP803" s="1">
        <v>-4.907486</v>
      </c>
      <c r="AQ803" s="1">
        <v>0.6998891</v>
      </c>
      <c r="AR803" s="1">
        <v>14.26</v>
      </c>
    </row>
    <row r="804" ht="14.25" customHeight="1">
      <c r="A804" s="1" t="s">
        <v>0</v>
      </c>
      <c r="B804" s="1" t="s">
        <v>45</v>
      </c>
      <c r="C804" s="1" t="s">
        <v>112</v>
      </c>
      <c r="D804" s="1" t="s">
        <v>113</v>
      </c>
      <c r="F804" s="1" t="s">
        <v>4</v>
      </c>
      <c r="G804" s="1" t="s">
        <v>13</v>
      </c>
      <c r="H804" s="1" t="s">
        <v>6</v>
      </c>
      <c r="I804" s="1">
        <v>226.502</v>
      </c>
      <c r="J804" s="1">
        <v>1.0</v>
      </c>
      <c r="K804" s="1" t="s">
        <v>7</v>
      </c>
      <c r="L804" s="1">
        <v>0.0013</v>
      </c>
      <c r="M804" s="1">
        <v>0.0018</v>
      </c>
      <c r="N804" s="1">
        <v>0.001</v>
      </c>
      <c r="O804" s="1">
        <f t="shared" si="1"/>
        <v>0.001366666667</v>
      </c>
      <c r="V804" s="1">
        <v>0.0014</v>
      </c>
      <c r="W804" s="1">
        <v>4.0E-4</v>
      </c>
      <c r="X804" s="1">
        <v>29.31</v>
      </c>
      <c r="Y804" s="1">
        <v>1.0</v>
      </c>
      <c r="Z804" s="1" t="s">
        <v>48</v>
      </c>
      <c r="AE804" s="1" t="s">
        <v>8</v>
      </c>
      <c r="AF804" s="1">
        <v>2.463023</v>
      </c>
      <c r="AG804" s="1">
        <v>3.316514</v>
      </c>
      <c r="AH804" s="1">
        <v>1.834225</v>
      </c>
      <c r="AP804" s="1">
        <v>2.537921</v>
      </c>
      <c r="AQ804" s="1">
        <v>0.7439774</v>
      </c>
      <c r="AR804" s="1">
        <v>29.31</v>
      </c>
    </row>
    <row r="805" ht="14.25" customHeight="1">
      <c r="A805" s="1" t="s">
        <v>0</v>
      </c>
      <c r="B805" s="1" t="s">
        <v>45</v>
      </c>
      <c r="C805" s="1" t="s">
        <v>112</v>
      </c>
      <c r="D805" s="1" t="s">
        <v>113</v>
      </c>
      <c r="F805" s="1" t="s">
        <v>4</v>
      </c>
      <c r="G805" s="1" t="s">
        <v>14</v>
      </c>
      <c r="H805" s="1" t="s">
        <v>6</v>
      </c>
      <c r="I805" s="1">
        <v>228.616</v>
      </c>
      <c r="J805" s="1">
        <v>1.0</v>
      </c>
      <c r="K805" s="1" t="s">
        <v>7</v>
      </c>
      <c r="L805" s="1">
        <v>0.0051</v>
      </c>
      <c r="M805" s="1">
        <v>0.0052</v>
      </c>
      <c r="N805" s="1">
        <v>0.0032</v>
      </c>
      <c r="O805" s="1">
        <f t="shared" si="1"/>
        <v>0.0045</v>
      </c>
      <c r="V805" s="1">
        <v>0.0045</v>
      </c>
      <c r="W805" s="1">
        <v>0.0011</v>
      </c>
      <c r="X805" s="1">
        <v>25.53</v>
      </c>
      <c r="Y805" s="1">
        <v>1.0</v>
      </c>
      <c r="Z805" s="1" t="s">
        <v>48</v>
      </c>
      <c r="AE805" s="1" t="s">
        <v>8</v>
      </c>
      <c r="AF805" s="1">
        <v>4.369668</v>
      </c>
      <c r="AG805" s="1">
        <v>4.448149</v>
      </c>
      <c r="AH805" s="1">
        <v>2.710866</v>
      </c>
      <c r="AP805" s="1">
        <v>3.842894</v>
      </c>
      <c r="AQ805" s="1">
        <v>0.9811505</v>
      </c>
      <c r="AR805" s="1">
        <v>25.53</v>
      </c>
    </row>
    <row r="806" ht="14.25" customHeight="1">
      <c r="A806" s="1" t="s">
        <v>0</v>
      </c>
      <c r="B806" s="1" t="s">
        <v>45</v>
      </c>
      <c r="C806" s="1" t="s">
        <v>112</v>
      </c>
      <c r="D806" s="1" t="s">
        <v>113</v>
      </c>
      <c r="F806" s="1" t="s">
        <v>4</v>
      </c>
      <c r="G806" s="1" t="s">
        <v>15</v>
      </c>
      <c r="H806" s="1" t="s">
        <v>6</v>
      </c>
      <c r="I806" s="1">
        <v>267.716</v>
      </c>
      <c r="J806" s="1">
        <v>1.0</v>
      </c>
      <c r="K806" s="1" t="s">
        <v>7</v>
      </c>
      <c r="L806" s="1">
        <v>0.0089</v>
      </c>
      <c r="M806" s="1">
        <v>0.0089</v>
      </c>
      <c r="N806" s="1">
        <v>0.0082</v>
      </c>
      <c r="O806" s="1">
        <f t="shared" si="1"/>
        <v>0.008666666667</v>
      </c>
      <c r="V806" s="1">
        <v>0.0087</v>
      </c>
      <c r="W806" s="1">
        <v>4.0E-4</v>
      </c>
      <c r="X806" s="1">
        <v>5.15</v>
      </c>
      <c r="Y806" s="1">
        <v>1.0</v>
      </c>
      <c r="Z806" s="1" t="s">
        <v>48</v>
      </c>
      <c r="AE806" s="1" t="s">
        <v>8</v>
      </c>
      <c r="AF806" s="1">
        <v>28.68684</v>
      </c>
      <c r="AG806" s="1">
        <v>28.62022</v>
      </c>
      <c r="AH806" s="1">
        <v>26.17296</v>
      </c>
      <c r="AP806" s="1">
        <v>27.82667</v>
      </c>
      <c r="AQ806" s="1">
        <v>1.432542</v>
      </c>
      <c r="AR806" s="1">
        <v>5.15</v>
      </c>
    </row>
    <row r="807" ht="14.25" customHeight="1">
      <c r="A807" s="1" t="s">
        <v>0</v>
      </c>
      <c r="B807" s="1" t="s">
        <v>45</v>
      </c>
      <c r="C807" s="1" t="s">
        <v>112</v>
      </c>
      <c r="D807" s="1" t="s">
        <v>113</v>
      </c>
      <c r="F807" s="1" t="s">
        <v>4</v>
      </c>
      <c r="G807" s="1" t="s">
        <v>16</v>
      </c>
      <c r="H807" s="1" t="s">
        <v>6</v>
      </c>
      <c r="I807" s="1">
        <v>324.754</v>
      </c>
      <c r="J807" s="1">
        <v>1.0</v>
      </c>
      <c r="K807" s="1" t="s">
        <v>7</v>
      </c>
      <c r="L807" s="1">
        <v>0.0066</v>
      </c>
      <c r="M807" s="1">
        <v>0.0057</v>
      </c>
      <c r="N807" s="1">
        <v>0.0058</v>
      </c>
      <c r="O807" s="1">
        <f t="shared" si="1"/>
        <v>0.006033333333</v>
      </c>
      <c r="V807" s="1">
        <v>0.006</v>
      </c>
      <c r="W807" s="1">
        <v>5.0E-4</v>
      </c>
      <c r="X807" s="1">
        <v>8.1</v>
      </c>
      <c r="Y807" s="1">
        <v>1.0</v>
      </c>
      <c r="Z807" s="1" t="s">
        <v>48</v>
      </c>
      <c r="AE807" s="1" t="s">
        <v>8</v>
      </c>
      <c r="AF807" s="1">
        <v>22.60248</v>
      </c>
      <c r="AG807" s="1">
        <v>19.60132</v>
      </c>
      <c r="AH807" s="1">
        <v>19.81129</v>
      </c>
      <c r="AP807" s="1">
        <v>20.6717</v>
      </c>
      <c r="AQ807" s="1">
        <v>1.6754</v>
      </c>
      <c r="AR807" s="1">
        <v>8.1</v>
      </c>
    </row>
    <row r="808" ht="14.25" customHeight="1">
      <c r="A808" s="1" t="s">
        <v>0</v>
      </c>
      <c r="B808" s="1" t="s">
        <v>45</v>
      </c>
      <c r="C808" s="1" t="s">
        <v>112</v>
      </c>
      <c r="D808" s="1" t="s">
        <v>113</v>
      </c>
      <c r="F808" s="1" t="s">
        <v>4</v>
      </c>
      <c r="G808" s="1" t="s">
        <v>17</v>
      </c>
      <c r="H808" s="1" t="s">
        <v>6</v>
      </c>
      <c r="I808" s="1">
        <v>234.349</v>
      </c>
      <c r="J808" s="1">
        <v>1.0</v>
      </c>
      <c r="K808" s="1" t="s">
        <v>7</v>
      </c>
      <c r="L808" s="1">
        <v>0.784</v>
      </c>
      <c r="M808" s="1">
        <v>0.765</v>
      </c>
      <c r="N808" s="1">
        <v>0.693</v>
      </c>
      <c r="O808" s="1">
        <f t="shared" si="1"/>
        <v>0.7473333333</v>
      </c>
      <c r="V808" s="1">
        <v>0.747</v>
      </c>
      <c r="W808" s="1">
        <v>0.0479</v>
      </c>
      <c r="X808" s="1">
        <v>6.41</v>
      </c>
      <c r="Y808" s="1">
        <v>1.0</v>
      </c>
      <c r="AE808" s="1" t="s">
        <v>8</v>
      </c>
      <c r="AF808" s="1">
        <v>1065.686</v>
      </c>
      <c r="AG808" s="1">
        <v>1040.638</v>
      </c>
      <c r="AH808" s="1">
        <v>942.4996</v>
      </c>
      <c r="AP808" s="1">
        <v>1016.274</v>
      </c>
      <c r="AQ808" s="1">
        <v>65.10672</v>
      </c>
      <c r="AR808" s="1">
        <v>6.41</v>
      </c>
    </row>
    <row r="809" ht="14.25" customHeight="1">
      <c r="A809" s="1" t="s">
        <v>0</v>
      </c>
      <c r="B809" s="1" t="s">
        <v>45</v>
      </c>
      <c r="C809" s="1" t="s">
        <v>112</v>
      </c>
      <c r="D809" s="1" t="s">
        <v>113</v>
      </c>
      <c r="F809" s="1" t="s">
        <v>4</v>
      </c>
      <c r="G809" s="1" t="s">
        <v>18</v>
      </c>
      <c r="H809" s="1" t="s">
        <v>6</v>
      </c>
      <c r="I809" s="1">
        <v>769.896</v>
      </c>
      <c r="J809" s="1">
        <v>1.0</v>
      </c>
      <c r="K809" s="1" t="s">
        <v>7</v>
      </c>
      <c r="L809" s="1">
        <v>1.68</v>
      </c>
      <c r="M809" s="1">
        <v>2.24</v>
      </c>
      <c r="N809" s="1">
        <v>2.07</v>
      </c>
      <c r="O809" s="1">
        <f t="shared" si="1"/>
        <v>1.996666667</v>
      </c>
      <c r="V809" s="1">
        <v>2.0</v>
      </c>
      <c r="W809" s="1">
        <v>0.289</v>
      </c>
      <c r="X809" s="1">
        <v>14.47</v>
      </c>
      <c r="Y809" s="1">
        <v>1.0</v>
      </c>
      <c r="AE809" s="1" t="s">
        <v>8</v>
      </c>
      <c r="AF809" s="1">
        <v>1438.517</v>
      </c>
      <c r="AG809" s="1">
        <v>1921.974</v>
      </c>
      <c r="AH809" s="1">
        <v>1773.319</v>
      </c>
      <c r="AP809" s="1">
        <v>1711.27</v>
      </c>
      <c r="AQ809" s="1">
        <v>247.6291</v>
      </c>
      <c r="AR809" s="1">
        <v>14.47</v>
      </c>
    </row>
    <row r="810" ht="14.25" customHeight="1">
      <c r="A810" s="1" t="s">
        <v>0</v>
      </c>
      <c r="B810" s="1" t="s">
        <v>45</v>
      </c>
      <c r="C810" s="1" t="s">
        <v>112</v>
      </c>
      <c r="D810" s="1" t="s">
        <v>113</v>
      </c>
      <c r="F810" s="1" t="s">
        <v>4</v>
      </c>
      <c r="G810" s="1" t="s">
        <v>19</v>
      </c>
      <c r="H810" s="1" t="s">
        <v>6</v>
      </c>
      <c r="I810" s="1">
        <v>257.61</v>
      </c>
      <c r="J810" s="1">
        <v>1.0</v>
      </c>
      <c r="K810" s="1" t="s">
        <v>7</v>
      </c>
      <c r="L810" s="1">
        <v>0.056</v>
      </c>
      <c r="M810" s="1">
        <v>0.0558</v>
      </c>
      <c r="N810" s="1">
        <v>0.0508</v>
      </c>
      <c r="O810" s="1">
        <f t="shared" si="1"/>
        <v>0.0542</v>
      </c>
      <c r="V810" s="1">
        <v>0.0542</v>
      </c>
      <c r="W810" s="1">
        <v>0.0029</v>
      </c>
      <c r="X810" s="1">
        <v>5.42</v>
      </c>
      <c r="Y810" s="1">
        <v>1.0</v>
      </c>
      <c r="AE810" s="1" t="s">
        <v>8</v>
      </c>
      <c r="AF810" s="1">
        <v>516.4533</v>
      </c>
      <c r="AG810" s="1">
        <v>514.4804</v>
      </c>
      <c r="AH810" s="1">
        <v>468.5652</v>
      </c>
      <c r="AP810" s="1">
        <v>499.833</v>
      </c>
      <c r="AQ810" s="1">
        <v>27.09663</v>
      </c>
      <c r="AR810" s="1">
        <v>5.42</v>
      </c>
    </row>
    <row r="811" ht="14.25" customHeight="1">
      <c r="A811" s="1" t="s">
        <v>0</v>
      </c>
      <c r="B811" s="1" t="s">
        <v>45</v>
      </c>
      <c r="C811" s="1" t="s">
        <v>112</v>
      </c>
      <c r="D811" s="1" t="s">
        <v>113</v>
      </c>
      <c r="F811" s="1" t="s">
        <v>4</v>
      </c>
      <c r="G811" s="1" t="s">
        <v>20</v>
      </c>
      <c r="H811" s="1" t="s">
        <v>6</v>
      </c>
      <c r="I811" s="1">
        <v>281.615</v>
      </c>
      <c r="J811" s="1">
        <v>1.0</v>
      </c>
      <c r="K811" s="1" t="s">
        <v>7</v>
      </c>
      <c r="L811" s="1">
        <v>-0.767</v>
      </c>
      <c r="M811" s="1">
        <v>-0.838</v>
      </c>
      <c r="N811" s="1">
        <v>-0.78</v>
      </c>
      <c r="O811" s="1">
        <f t="shared" si="1"/>
        <v>-0.795</v>
      </c>
      <c r="V811" s="1">
        <v>-0.795</v>
      </c>
      <c r="W811" s="1">
        <v>0.0377</v>
      </c>
      <c r="X811" s="1">
        <v>4.75</v>
      </c>
      <c r="Y811" s="1">
        <v>1.0</v>
      </c>
      <c r="Z811" s="1" t="s">
        <v>48</v>
      </c>
      <c r="AE811" s="1" t="s">
        <v>8</v>
      </c>
      <c r="AF811" s="1">
        <v>-1242.024</v>
      </c>
      <c r="AG811" s="1">
        <v>-1356.993</v>
      </c>
      <c r="AH811" s="1">
        <v>-1263.46</v>
      </c>
      <c r="AP811" s="1">
        <v>-1287.492</v>
      </c>
      <c r="AQ811" s="1">
        <v>61.13614</v>
      </c>
      <c r="AR811" s="1">
        <v>4.75</v>
      </c>
    </row>
    <row r="812" ht="14.25" customHeight="1">
      <c r="A812" s="1" t="s">
        <v>0</v>
      </c>
      <c r="B812" s="1" t="s">
        <v>45</v>
      </c>
      <c r="C812" s="1" t="s">
        <v>112</v>
      </c>
      <c r="D812" s="1" t="s">
        <v>113</v>
      </c>
      <c r="F812" s="1" t="s">
        <v>4</v>
      </c>
      <c r="G812" s="1" t="s">
        <v>21</v>
      </c>
      <c r="H812" s="1" t="s">
        <v>6</v>
      </c>
      <c r="I812" s="1">
        <v>231.604</v>
      </c>
      <c r="J812" s="1">
        <v>1.0</v>
      </c>
      <c r="K812" s="1" t="s">
        <v>7</v>
      </c>
      <c r="L812" s="1">
        <v>-3.0E-4</v>
      </c>
      <c r="M812" s="1">
        <v>-9.0E-4</v>
      </c>
      <c r="N812" s="1">
        <v>-9.0E-4</v>
      </c>
      <c r="O812" s="1">
        <f t="shared" si="1"/>
        <v>-0.0007</v>
      </c>
      <c r="V812" s="1">
        <v>-7.0E-4</v>
      </c>
      <c r="W812" s="1">
        <v>4.0E-4</v>
      </c>
      <c r="X812" s="1">
        <v>52.0</v>
      </c>
      <c r="Y812" s="1">
        <v>1.0</v>
      </c>
      <c r="Z812" s="1" t="s">
        <v>48</v>
      </c>
      <c r="AE812" s="1" t="s">
        <v>8</v>
      </c>
      <c r="AF812" s="1">
        <v>-0.312946</v>
      </c>
      <c r="AG812" s="1">
        <v>-1.015972</v>
      </c>
      <c r="AH812" s="1">
        <v>-1.020944</v>
      </c>
      <c r="AP812" s="1">
        <v>-0.7832876</v>
      </c>
      <c r="AQ812" s="1">
        <v>0.4073354</v>
      </c>
      <c r="AR812" s="1">
        <v>52.0</v>
      </c>
    </row>
    <row r="813" ht="14.25" customHeight="1">
      <c r="A813" s="1" t="s">
        <v>0</v>
      </c>
      <c r="B813" s="1" t="s">
        <v>45</v>
      </c>
      <c r="C813" s="1" t="s">
        <v>112</v>
      </c>
      <c r="D813" s="1" t="s">
        <v>113</v>
      </c>
      <c r="F813" s="1" t="s">
        <v>4</v>
      </c>
      <c r="G813" s="1" t="s">
        <v>22</v>
      </c>
      <c r="H813" s="1" t="s">
        <v>6</v>
      </c>
      <c r="I813" s="1">
        <v>220.353</v>
      </c>
      <c r="J813" s="1">
        <v>1.0</v>
      </c>
      <c r="K813" s="1" t="s">
        <v>7</v>
      </c>
      <c r="L813" s="1">
        <v>0.0561</v>
      </c>
      <c r="M813" s="1">
        <v>0.0567</v>
      </c>
      <c r="N813" s="1">
        <v>0.0469</v>
      </c>
      <c r="O813" s="1">
        <f t="shared" si="1"/>
        <v>0.05323333333</v>
      </c>
      <c r="V813" s="1">
        <v>0.0532</v>
      </c>
      <c r="W813" s="1">
        <v>0.0055</v>
      </c>
      <c r="X813" s="1">
        <v>10.32</v>
      </c>
      <c r="Y813" s="1">
        <v>1.0</v>
      </c>
      <c r="Z813" s="1" t="s">
        <v>48</v>
      </c>
      <c r="AE813" s="1" t="s">
        <v>8</v>
      </c>
      <c r="AF813" s="1">
        <v>14.47378</v>
      </c>
      <c r="AG813" s="1">
        <v>14.64155</v>
      </c>
      <c r="AH813" s="1">
        <v>12.1056</v>
      </c>
      <c r="AP813" s="1">
        <v>13.74031</v>
      </c>
      <c r="AQ813" s="1">
        <v>1.418186</v>
      </c>
      <c r="AR813" s="1">
        <v>10.32</v>
      </c>
    </row>
    <row r="814" ht="14.25" customHeight="1">
      <c r="A814" s="1" t="s">
        <v>0</v>
      </c>
      <c r="B814" s="1" t="s">
        <v>45</v>
      </c>
      <c r="C814" s="1" t="s">
        <v>112</v>
      </c>
      <c r="D814" s="1" t="s">
        <v>113</v>
      </c>
      <c r="F814" s="1" t="s">
        <v>4</v>
      </c>
      <c r="G814" s="1" t="s">
        <v>23</v>
      </c>
      <c r="H814" s="1" t="s">
        <v>6</v>
      </c>
      <c r="I814" s="1">
        <v>231.147</v>
      </c>
      <c r="J814" s="1">
        <v>1.0</v>
      </c>
      <c r="K814" s="1" t="s">
        <v>7</v>
      </c>
      <c r="L814" s="1">
        <v>-0.0031</v>
      </c>
      <c r="M814" s="1">
        <v>-0.0086</v>
      </c>
      <c r="N814" s="1">
        <v>-0.0106</v>
      </c>
      <c r="O814" s="1">
        <f t="shared" si="1"/>
        <v>-0.007433333333</v>
      </c>
      <c r="V814" s="1">
        <v>-0.0074</v>
      </c>
      <c r="W814" s="1">
        <v>0.0039</v>
      </c>
      <c r="X814" s="1">
        <v>52.37</v>
      </c>
      <c r="Y814" s="1">
        <v>1.0</v>
      </c>
      <c r="Z814" s="1" t="s">
        <v>48</v>
      </c>
      <c r="AE814" s="1" t="s">
        <v>8</v>
      </c>
      <c r="AF814" s="1">
        <v>-2.046785</v>
      </c>
      <c r="AG814" s="1">
        <v>-5.689396</v>
      </c>
      <c r="AH814" s="1">
        <v>-7.025692</v>
      </c>
      <c r="AP814" s="1">
        <v>-4.920624</v>
      </c>
      <c r="AQ814" s="1">
        <v>2.576943</v>
      </c>
      <c r="AR814" s="1">
        <v>52.37</v>
      </c>
    </row>
    <row r="815" ht="14.25" customHeight="1">
      <c r="A815" s="1" t="s">
        <v>0</v>
      </c>
      <c r="B815" s="1" t="s">
        <v>45</v>
      </c>
      <c r="C815" s="1" t="s">
        <v>112</v>
      </c>
      <c r="D815" s="1" t="s">
        <v>113</v>
      </c>
      <c r="F815" s="1" t="s">
        <v>4</v>
      </c>
      <c r="G815" s="1" t="s">
        <v>24</v>
      </c>
      <c r="H815" s="1" t="s">
        <v>6</v>
      </c>
      <c r="I815" s="1">
        <v>203.985</v>
      </c>
      <c r="J815" s="1">
        <v>1.0</v>
      </c>
      <c r="K815" s="1" t="s">
        <v>7</v>
      </c>
      <c r="L815" s="1">
        <v>-0.0703</v>
      </c>
      <c r="M815" s="1">
        <v>-0.0707</v>
      </c>
      <c r="N815" s="1">
        <v>-0.0683</v>
      </c>
      <c r="O815" s="1">
        <f t="shared" si="1"/>
        <v>-0.06976666667</v>
      </c>
      <c r="V815" s="1">
        <v>-0.0698</v>
      </c>
      <c r="W815" s="1">
        <v>0.0013</v>
      </c>
      <c r="X815" s="1">
        <v>1.82</v>
      </c>
      <c r="Y815" s="1">
        <v>1.0</v>
      </c>
      <c r="Z815" s="1" t="s">
        <v>48</v>
      </c>
      <c r="AE815" s="1" t="s">
        <v>8</v>
      </c>
      <c r="AF815" s="1">
        <v>-2.277734</v>
      </c>
      <c r="AG815" s="1">
        <v>-2.291696</v>
      </c>
      <c r="AH815" s="1">
        <v>-2.214268</v>
      </c>
      <c r="AP815" s="1">
        <v>-2.261233</v>
      </c>
      <c r="AQ815" s="1">
        <v>0.0412671</v>
      </c>
      <c r="AR815" s="1">
        <v>1.82</v>
      </c>
    </row>
    <row r="816" ht="14.25" customHeight="1">
      <c r="A816" s="1" t="s">
        <v>0</v>
      </c>
      <c r="B816" s="1" t="s">
        <v>45</v>
      </c>
      <c r="C816" s="1" t="s">
        <v>112</v>
      </c>
      <c r="D816" s="1" t="s">
        <v>113</v>
      </c>
      <c r="F816" s="1" t="s">
        <v>4</v>
      </c>
      <c r="G816" s="1" t="s">
        <v>25</v>
      </c>
      <c r="H816" s="1" t="s">
        <v>6</v>
      </c>
      <c r="I816" s="1">
        <v>189.989</v>
      </c>
      <c r="J816" s="1">
        <v>1.0</v>
      </c>
      <c r="K816" s="1" t="s">
        <v>7</v>
      </c>
      <c r="L816" s="1">
        <v>0.0074</v>
      </c>
      <c r="M816" s="1">
        <v>0.0012</v>
      </c>
      <c r="N816" s="1">
        <v>0.0067</v>
      </c>
      <c r="O816" s="1">
        <f t="shared" si="1"/>
        <v>0.0051</v>
      </c>
      <c r="V816" s="1">
        <v>0.0051</v>
      </c>
      <c r="W816" s="1">
        <v>0.0034</v>
      </c>
      <c r="X816" s="1">
        <v>66.4</v>
      </c>
      <c r="Y816" s="1">
        <v>1.0</v>
      </c>
      <c r="Z816" s="1" t="s">
        <v>48</v>
      </c>
      <c r="AE816" s="1" t="s">
        <v>8</v>
      </c>
      <c r="AF816" s="1">
        <v>0.4092596</v>
      </c>
      <c r="AG816" s="1">
        <v>0.0670462</v>
      </c>
      <c r="AH816" s="1">
        <v>0.3721367</v>
      </c>
      <c r="AP816" s="1">
        <v>0.2828142</v>
      </c>
      <c r="AQ816" s="1">
        <v>0.1877801</v>
      </c>
      <c r="AR816" s="1">
        <v>66.4</v>
      </c>
    </row>
    <row r="817" ht="14.25" customHeight="1">
      <c r="A817" s="1" t="s">
        <v>0</v>
      </c>
      <c r="B817" s="1" t="s">
        <v>45</v>
      </c>
      <c r="C817" s="1" t="s">
        <v>112</v>
      </c>
      <c r="D817" s="1" t="s">
        <v>113</v>
      </c>
      <c r="F817" s="1" t="s">
        <v>4</v>
      </c>
      <c r="G817" s="1" t="s">
        <v>26</v>
      </c>
      <c r="H817" s="1" t="s">
        <v>6</v>
      </c>
      <c r="I817" s="1">
        <v>351.924</v>
      </c>
      <c r="J817" s="1">
        <v>1.0</v>
      </c>
      <c r="K817" s="1" t="s">
        <v>7</v>
      </c>
      <c r="L817" s="1">
        <v>0.297</v>
      </c>
      <c r="M817" s="1">
        <v>0.364</v>
      </c>
      <c r="N817" s="1">
        <v>0.339</v>
      </c>
      <c r="O817" s="1">
        <f t="shared" si="1"/>
        <v>0.3333333333</v>
      </c>
      <c r="V817" s="1">
        <v>0.333</v>
      </c>
      <c r="W817" s="1">
        <v>0.0336</v>
      </c>
      <c r="X817" s="1">
        <v>10.08</v>
      </c>
      <c r="Y817" s="1">
        <v>1.0</v>
      </c>
      <c r="Z817" s="1" t="s">
        <v>48</v>
      </c>
      <c r="AE817" s="1" t="s">
        <v>8</v>
      </c>
      <c r="AF817" s="1">
        <v>66.94225</v>
      </c>
      <c r="AG817" s="1">
        <v>81.91117</v>
      </c>
      <c r="AH817" s="1">
        <v>76.39168</v>
      </c>
      <c r="AP817" s="1">
        <v>75.0817</v>
      </c>
      <c r="AQ817" s="1">
        <v>7.569951</v>
      </c>
      <c r="AR817" s="1">
        <v>10.08</v>
      </c>
    </row>
    <row r="818" ht="14.25" customHeight="1">
      <c r="A818" s="1" t="s">
        <v>0</v>
      </c>
      <c r="B818" s="1" t="s">
        <v>45</v>
      </c>
      <c r="C818" s="1" t="s">
        <v>112</v>
      </c>
      <c r="D818" s="1" t="s">
        <v>113</v>
      </c>
      <c r="F818" s="1" t="s">
        <v>4</v>
      </c>
      <c r="G818" s="1" t="s">
        <v>27</v>
      </c>
      <c r="H818" s="1" t="s">
        <v>6</v>
      </c>
      <c r="I818" s="1">
        <v>311.071</v>
      </c>
      <c r="J818" s="1">
        <v>1.0</v>
      </c>
      <c r="K818" s="1" t="s">
        <v>7</v>
      </c>
      <c r="L818" s="1">
        <v>5.0E-4</v>
      </c>
      <c r="M818" s="1">
        <v>-0.0011</v>
      </c>
      <c r="N818" s="1">
        <v>-0.0015</v>
      </c>
      <c r="O818" s="1">
        <f t="shared" si="1"/>
        <v>-0.0007</v>
      </c>
      <c r="V818" s="1">
        <v>-7.0E-4</v>
      </c>
      <c r="W818" s="1">
        <v>0.0011</v>
      </c>
      <c r="X818" s="1">
        <v>158.53</v>
      </c>
      <c r="Y818" s="1">
        <v>1.0</v>
      </c>
      <c r="Z818" s="1" t="s">
        <v>48</v>
      </c>
      <c r="AE818" s="1" t="s">
        <v>8</v>
      </c>
      <c r="AF818" s="1">
        <v>2.255149</v>
      </c>
      <c r="AG818" s="1">
        <v>-4.566961</v>
      </c>
      <c r="AH818" s="1">
        <v>-6.118009</v>
      </c>
      <c r="AP818" s="1">
        <v>-2.80994</v>
      </c>
      <c r="AQ818" s="1">
        <v>4.454524</v>
      </c>
      <c r="AR818" s="1">
        <v>158.53</v>
      </c>
    </row>
    <row r="819" ht="14.25" customHeight="1">
      <c r="A819" s="1" t="s">
        <v>0</v>
      </c>
      <c r="B819" s="1" t="s">
        <v>45</v>
      </c>
      <c r="C819" s="1" t="s">
        <v>112</v>
      </c>
      <c r="D819" s="1" t="s">
        <v>113</v>
      </c>
      <c r="F819" s="1" t="s">
        <v>4</v>
      </c>
      <c r="G819" s="1" t="s">
        <v>28</v>
      </c>
      <c r="H819" s="1" t="s">
        <v>6</v>
      </c>
      <c r="I819" s="1">
        <v>213.856</v>
      </c>
      <c r="J819" s="1">
        <v>1.0</v>
      </c>
      <c r="K819" s="1" t="s">
        <v>7</v>
      </c>
      <c r="L819" s="1">
        <v>0.0331</v>
      </c>
      <c r="M819" s="1">
        <v>0.0334</v>
      </c>
      <c r="N819" s="1">
        <v>0.0311</v>
      </c>
      <c r="O819" s="1">
        <f t="shared" si="1"/>
        <v>0.03253333333</v>
      </c>
      <c r="V819" s="1">
        <v>0.0325</v>
      </c>
      <c r="W819" s="1">
        <v>0.0013</v>
      </c>
      <c r="X819" s="1">
        <v>3.89</v>
      </c>
      <c r="Y819" s="1">
        <v>1.0</v>
      </c>
      <c r="AE819" s="1" t="s">
        <v>8</v>
      </c>
      <c r="AF819" s="1">
        <v>74.54486</v>
      </c>
      <c r="AG819" s="1">
        <v>75.1428</v>
      </c>
      <c r="AH819" s="1">
        <v>69.93439</v>
      </c>
      <c r="AP819" s="1">
        <v>73.20735</v>
      </c>
      <c r="AQ819" s="1">
        <v>2.850193</v>
      </c>
      <c r="AR819" s="1">
        <v>3.89</v>
      </c>
    </row>
    <row r="820" ht="14.25" customHeight="1">
      <c r="A820" s="1" t="s">
        <v>0</v>
      </c>
      <c r="B820" s="1" t="s">
        <v>45</v>
      </c>
      <c r="C820" s="2" t="s">
        <v>100</v>
      </c>
      <c r="D820" s="1" t="s">
        <v>114</v>
      </c>
      <c r="F820" s="1" t="s">
        <v>4</v>
      </c>
      <c r="G820" s="1" t="s">
        <v>5</v>
      </c>
      <c r="H820" s="1" t="s">
        <v>6</v>
      </c>
      <c r="I820" s="1">
        <v>328.068</v>
      </c>
      <c r="J820" s="1">
        <v>1.0</v>
      </c>
      <c r="K820" s="1" t="s">
        <v>7</v>
      </c>
      <c r="L820" s="1">
        <v>0.0539</v>
      </c>
      <c r="M820" s="1">
        <v>0.0521</v>
      </c>
      <c r="N820" s="1">
        <v>0.0468</v>
      </c>
      <c r="O820" s="1">
        <f t="shared" si="1"/>
        <v>0.05093333333</v>
      </c>
      <c r="V820" s="1">
        <v>0.051</v>
      </c>
      <c r="W820" s="1">
        <v>0.0037</v>
      </c>
      <c r="X820" s="1">
        <v>7.24</v>
      </c>
      <c r="Y820" s="1">
        <v>1.0</v>
      </c>
      <c r="Z820" s="1" t="s">
        <v>48</v>
      </c>
      <c r="AE820" s="1" t="s">
        <v>8</v>
      </c>
      <c r="AF820" s="1">
        <v>101.0507</v>
      </c>
      <c r="AG820" s="1">
        <v>97.71474</v>
      </c>
      <c r="AH820" s="1">
        <v>87.75846</v>
      </c>
      <c r="AP820" s="1">
        <v>95.50795</v>
      </c>
      <c r="AQ820" s="1">
        <v>6.91542</v>
      </c>
      <c r="AR820" s="1">
        <v>7.24</v>
      </c>
    </row>
    <row r="821" ht="14.25" customHeight="1">
      <c r="A821" s="1" t="s">
        <v>0</v>
      </c>
      <c r="B821" s="1" t="s">
        <v>45</v>
      </c>
      <c r="C821" s="2" t="s">
        <v>100</v>
      </c>
      <c r="D821" s="1" t="s">
        <v>114</v>
      </c>
      <c r="F821" s="1" t="s">
        <v>4</v>
      </c>
      <c r="G821" s="1" t="s">
        <v>9</v>
      </c>
      <c r="H821" s="1" t="s">
        <v>6</v>
      </c>
      <c r="I821" s="1">
        <v>394.403</v>
      </c>
      <c r="J821" s="1">
        <v>1.0</v>
      </c>
      <c r="K821" s="1" t="s">
        <v>7</v>
      </c>
      <c r="L821" s="1">
        <v>0.334</v>
      </c>
      <c r="M821" s="1">
        <v>0.0441</v>
      </c>
      <c r="N821" s="1">
        <v>0.0197</v>
      </c>
      <c r="O821" s="1">
        <f t="shared" si="1"/>
        <v>0.1326</v>
      </c>
      <c r="V821" s="1">
        <v>0.133</v>
      </c>
      <c r="W821" s="1">
        <v>0.175</v>
      </c>
      <c r="X821" s="1">
        <v>131.87</v>
      </c>
      <c r="Y821" s="1">
        <v>1.0</v>
      </c>
      <c r="Z821" s="1" t="s">
        <v>48</v>
      </c>
      <c r="AE821" s="1" t="s">
        <v>8</v>
      </c>
      <c r="AF821" s="1">
        <v>668.3376</v>
      </c>
      <c r="AG821" s="1">
        <v>88.13398</v>
      </c>
      <c r="AH821" s="1">
        <v>39.46914</v>
      </c>
      <c r="AP821" s="1">
        <v>265.3136</v>
      </c>
      <c r="AQ821" s="1">
        <v>349.8762</v>
      </c>
      <c r="AR821" s="1">
        <v>131.87</v>
      </c>
    </row>
    <row r="822" ht="14.25" customHeight="1">
      <c r="A822" s="1" t="s">
        <v>0</v>
      </c>
      <c r="B822" s="1" t="s">
        <v>45</v>
      </c>
      <c r="C822" s="2" t="s">
        <v>100</v>
      </c>
      <c r="D822" s="1" t="s">
        <v>114</v>
      </c>
      <c r="F822" s="1" t="s">
        <v>4</v>
      </c>
      <c r="G822" s="1" t="s">
        <v>10</v>
      </c>
      <c r="H822" s="1" t="s">
        <v>6</v>
      </c>
      <c r="I822" s="1">
        <v>228.812</v>
      </c>
      <c r="J822" s="1">
        <v>1.0</v>
      </c>
      <c r="K822" s="1" t="s">
        <v>7</v>
      </c>
      <c r="L822" s="1">
        <v>-5.0E-4</v>
      </c>
      <c r="M822" s="1">
        <v>0.0011</v>
      </c>
      <c r="N822" s="1">
        <v>0.0102</v>
      </c>
      <c r="O822" s="1">
        <f t="shared" si="1"/>
        <v>0.0036</v>
      </c>
      <c r="V822" s="1">
        <v>0.0036</v>
      </c>
      <c r="W822" s="1">
        <v>0.0058</v>
      </c>
      <c r="X822" s="1">
        <v>161.7</v>
      </c>
      <c r="Y822" s="1">
        <v>1.0</v>
      </c>
      <c r="Z822" s="1" t="s">
        <v>48</v>
      </c>
      <c r="AE822" s="1" t="s">
        <v>8</v>
      </c>
      <c r="AF822" s="1">
        <v>-0.922644</v>
      </c>
      <c r="AG822" s="1">
        <v>1.881396</v>
      </c>
      <c r="AH822" s="1">
        <v>18.20688</v>
      </c>
      <c r="AP822" s="1">
        <v>6.388546</v>
      </c>
      <c r="AQ822" s="1">
        <v>10.33056</v>
      </c>
      <c r="AR822" s="1">
        <v>161.7</v>
      </c>
    </row>
    <row r="823" ht="14.25" customHeight="1">
      <c r="A823" s="1" t="s">
        <v>0</v>
      </c>
      <c r="B823" s="1" t="s">
        <v>45</v>
      </c>
      <c r="C823" s="2" t="s">
        <v>100</v>
      </c>
      <c r="D823" s="1" t="s">
        <v>114</v>
      </c>
      <c r="F823" s="1" t="s">
        <v>4</v>
      </c>
      <c r="G823" s="1" t="s">
        <v>11</v>
      </c>
      <c r="H823" s="1" t="s">
        <v>6</v>
      </c>
      <c r="I823" s="1">
        <v>233.527</v>
      </c>
      <c r="J823" s="1">
        <v>1.0</v>
      </c>
      <c r="K823" s="1" t="s">
        <v>7</v>
      </c>
      <c r="L823" s="1">
        <v>0.0377</v>
      </c>
      <c r="M823" s="1">
        <v>0.0661</v>
      </c>
      <c r="N823" s="1">
        <v>0.0019</v>
      </c>
      <c r="O823" s="1">
        <f t="shared" si="1"/>
        <v>0.03523333333</v>
      </c>
      <c r="V823" s="1">
        <v>0.0352</v>
      </c>
      <c r="W823" s="1">
        <v>0.0322</v>
      </c>
      <c r="X823" s="1">
        <v>91.4</v>
      </c>
      <c r="Y823" s="1">
        <v>1.0</v>
      </c>
      <c r="Z823" s="1" t="s">
        <v>48</v>
      </c>
      <c r="AE823" s="1" t="s">
        <v>8</v>
      </c>
      <c r="AF823" s="1">
        <v>116.1927</v>
      </c>
      <c r="AG823" s="1">
        <v>203.7354</v>
      </c>
      <c r="AH823" s="1">
        <v>5.735218</v>
      </c>
      <c r="AP823" s="1">
        <v>108.5545</v>
      </c>
      <c r="AQ823" s="1">
        <v>99.22086</v>
      </c>
      <c r="AR823" s="1">
        <v>91.4</v>
      </c>
    </row>
    <row r="824" ht="14.25" customHeight="1">
      <c r="A824" s="1" t="s">
        <v>0</v>
      </c>
      <c r="B824" s="1" t="s">
        <v>45</v>
      </c>
      <c r="C824" s="2" t="s">
        <v>100</v>
      </c>
      <c r="D824" s="1" t="s">
        <v>114</v>
      </c>
      <c r="F824" s="1" t="s">
        <v>4</v>
      </c>
      <c r="G824" s="1" t="s">
        <v>12</v>
      </c>
      <c r="H824" s="1" t="s">
        <v>6</v>
      </c>
      <c r="I824" s="1">
        <v>234.861</v>
      </c>
      <c r="J824" s="1">
        <v>1.0</v>
      </c>
      <c r="K824" s="1" t="s">
        <v>7</v>
      </c>
      <c r="L824" s="1">
        <v>-0.0057</v>
      </c>
      <c r="M824" s="1">
        <v>-0.0093</v>
      </c>
      <c r="N824" s="1">
        <v>5.0E-4</v>
      </c>
      <c r="O824" s="1">
        <f t="shared" si="1"/>
        <v>-0.004833333333</v>
      </c>
      <c r="V824" s="1">
        <v>-0.0048</v>
      </c>
      <c r="W824" s="1">
        <v>0.005</v>
      </c>
      <c r="X824" s="1">
        <v>103.4</v>
      </c>
      <c r="Y824" s="1">
        <v>1.0</v>
      </c>
      <c r="Z824" s="1" t="s">
        <v>48</v>
      </c>
      <c r="AE824" s="1" t="s">
        <v>8</v>
      </c>
      <c r="AF824" s="1">
        <v>-4.556326</v>
      </c>
      <c r="AG824" s="1">
        <v>-7.447416</v>
      </c>
      <c r="AH824" s="1">
        <v>0.4346689</v>
      </c>
      <c r="AP824" s="1">
        <v>-3.856358</v>
      </c>
      <c r="AQ824" s="1">
        <v>3.98739</v>
      </c>
      <c r="AR824" s="1">
        <v>103.4</v>
      </c>
    </row>
    <row r="825" ht="14.25" customHeight="1">
      <c r="A825" s="1" t="s">
        <v>0</v>
      </c>
      <c r="B825" s="1" t="s">
        <v>45</v>
      </c>
      <c r="C825" s="2" t="s">
        <v>100</v>
      </c>
      <c r="D825" s="1" t="s">
        <v>114</v>
      </c>
      <c r="F825" s="1" t="s">
        <v>4</v>
      </c>
      <c r="G825" s="1" t="s">
        <v>13</v>
      </c>
      <c r="H825" s="1" t="s">
        <v>6</v>
      </c>
      <c r="I825" s="1">
        <v>226.502</v>
      </c>
      <c r="J825" s="1">
        <v>1.0</v>
      </c>
      <c r="K825" s="1" t="s">
        <v>7</v>
      </c>
      <c r="L825" s="1">
        <v>-5.0E-4</v>
      </c>
      <c r="M825" s="1">
        <v>0.001</v>
      </c>
      <c r="N825" s="1">
        <v>0.0083</v>
      </c>
      <c r="O825" s="1">
        <f t="shared" si="1"/>
        <v>0.002933333333</v>
      </c>
      <c r="V825" s="1">
        <v>0.003</v>
      </c>
      <c r="W825" s="1">
        <v>0.0047</v>
      </c>
      <c r="X825" s="1">
        <v>158.83</v>
      </c>
      <c r="Y825" s="1">
        <v>1.0</v>
      </c>
      <c r="Z825" s="1" t="s">
        <v>48</v>
      </c>
      <c r="AE825" s="1" t="s">
        <v>8</v>
      </c>
      <c r="AF825" s="1">
        <v>-0.8946892</v>
      </c>
      <c r="AG825" s="1">
        <v>1.934642</v>
      </c>
      <c r="AH825" s="1">
        <v>15.33486</v>
      </c>
      <c r="AP825" s="1">
        <v>5.458271</v>
      </c>
      <c r="AQ825" s="1">
        <v>8.669576</v>
      </c>
      <c r="AR825" s="1">
        <v>158.83</v>
      </c>
    </row>
    <row r="826" ht="14.25" customHeight="1">
      <c r="A826" s="1" t="s">
        <v>0</v>
      </c>
      <c r="B826" s="1" t="s">
        <v>45</v>
      </c>
      <c r="C826" s="2" t="s">
        <v>100</v>
      </c>
      <c r="D826" s="1" t="s">
        <v>114</v>
      </c>
      <c r="F826" s="1" t="s">
        <v>4</v>
      </c>
      <c r="G826" s="1" t="s">
        <v>14</v>
      </c>
      <c r="H826" s="1" t="s">
        <v>6</v>
      </c>
      <c r="I826" s="1">
        <v>228.616</v>
      </c>
      <c r="J826" s="1">
        <v>1.0</v>
      </c>
      <c r="K826" s="1" t="s">
        <v>7</v>
      </c>
      <c r="L826" s="1">
        <v>0.0019</v>
      </c>
      <c r="M826" s="1">
        <v>0.0076</v>
      </c>
      <c r="N826" s="1">
        <v>0.0112</v>
      </c>
      <c r="O826" s="1">
        <f t="shared" si="1"/>
        <v>0.0069</v>
      </c>
      <c r="V826" s="1">
        <v>0.0069</v>
      </c>
      <c r="W826" s="1">
        <v>0.0047</v>
      </c>
      <c r="X826" s="1">
        <v>67.62</v>
      </c>
      <c r="Y826" s="1">
        <v>1.0</v>
      </c>
      <c r="Z826" s="1" t="s">
        <v>48</v>
      </c>
      <c r="AE826" s="1" t="s">
        <v>8</v>
      </c>
      <c r="AF826" s="1">
        <v>1.640004</v>
      </c>
      <c r="AG826" s="1">
        <v>6.50517</v>
      </c>
      <c r="AH826" s="1">
        <v>9.543701</v>
      </c>
      <c r="AP826" s="1">
        <v>5.896292</v>
      </c>
      <c r="AQ826" s="1">
        <v>3.986873</v>
      </c>
      <c r="AR826" s="1">
        <v>67.62</v>
      </c>
    </row>
    <row r="827" ht="14.25" customHeight="1">
      <c r="A827" s="1" t="s">
        <v>0</v>
      </c>
      <c r="B827" s="1" t="s">
        <v>45</v>
      </c>
      <c r="C827" s="2" t="s">
        <v>100</v>
      </c>
      <c r="D827" s="1" t="s">
        <v>114</v>
      </c>
      <c r="F827" s="1" t="s">
        <v>4</v>
      </c>
      <c r="G827" s="1" t="s">
        <v>15</v>
      </c>
      <c r="H827" s="1" t="s">
        <v>6</v>
      </c>
      <c r="I827" s="1">
        <v>267.716</v>
      </c>
      <c r="J827" s="1">
        <v>1.0</v>
      </c>
      <c r="K827" s="1" t="s">
        <v>7</v>
      </c>
      <c r="L827" s="1">
        <v>0.0062</v>
      </c>
      <c r="M827" s="1">
        <v>0.0126</v>
      </c>
      <c r="N827" s="1">
        <v>0.009</v>
      </c>
      <c r="O827" s="1">
        <f t="shared" si="1"/>
        <v>0.009266666667</v>
      </c>
      <c r="V827" s="1">
        <v>0.0092</v>
      </c>
      <c r="W827" s="1">
        <v>0.0032</v>
      </c>
      <c r="X827" s="1">
        <v>34.69</v>
      </c>
      <c r="Y827" s="1">
        <v>1.0</v>
      </c>
      <c r="Z827" s="1" t="s">
        <v>48</v>
      </c>
      <c r="AE827" s="1" t="s">
        <v>8</v>
      </c>
      <c r="AF827" s="1">
        <v>19.83763</v>
      </c>
      <c r="AG827" s="1">
        <v>40.35833</v>
      </c>
      <c r="AH827" s="1">
        <v>28.77689</v>
      </c>
      <c r="AP827" s="1">
        <v>29.65762</v>
      </c>
      <c r="AQ827" s="1">
        <v>10.28866</v>
      </c>
      <c r="AR827" s="1">
        <v>34.69</v>
      </c>
    </row>
    <row r="828" ht="14.25" customHeight="1">
      <c r="A828" s="1" t="s">
        <v>0</v>
      </c>
      <c r="B828" s="1" t="s">
        <v>45</v>
      </c>
      <c r="C828" s="2" t="s">
        <v>100</v>
      </c>
      <c r="D828" s="1" t="s">
        <v>114</v>
      </c>
      <c r="F828" s="1" t="s">
        <v>4</v>
      </c>
      <c r="G828" s="1" t="s">
        <v>16</v>
      </c>
      <c r="H828" s="1" t="s">
        <v>6</v>
      </c>
      <c r="I828" s="1">
        <v>324.754</v>
      </c>
      <c r="J828" s="1">
        <v>1.0</v>
      </c>
      <c r="K828" s="1" t="s">
        <v>7</v>
      </c>
      <c r="L828" s="1">
        <v>0.0107</v>
      </c>
      <c r="M828" s="1">
        <v>0.0171</v>
      </c>
      <c r="N828" s="1">
        <v>0.0267</v>
      </c>
      <c r="O828" s="1">
        <f t="shared" si="1"/>
        <v>0.01816666667</v>
      </c>
      <c r="V828" s="1">
        <v>0.0181</v>
      </c>
      <c r="W828" s="1">
        <v>0.008</v>
      </c>
      <c r="X828" s="1">
        <v>44.25</v>
      </c>
      <c r="Y828" s="1">
        <v>1.0</v>
      </c>
      <c r="Z828" s="1" t="s">
        <v>48</v>
      </c>
      <c r="AE828" s="1" t="s">
        <v>8</v>
      </c>
      <c r="AF828" s="1">
        <v>36.79271</v>
      </c>
      <c r="AG828" s="1">
        <v>58.64459</v>
      </c>
      <c r="AH828" s="1">
        <v>91.58588</v>
      </c>
      <c r="AP828" s="1">
        <v>62.34106</v>
      </c>
      <c r="AQ828" s="1">
        <v>27.58298</v>
      </c>
      <c r="AR828" s="1">
        <v>44.25</v>
      </c>
    </row>
    <row r="829" ht="14.25" customHeight="1">
      <c r="A829" s="1" t="s">
        <v>0</v>
      </c>
      <c r="B829" s="1" t="s">
        <v>45</v>
      </c>
      <c r="C829" s="2" t="s">
        <v>100</v>
      </c>
      <c r="D829" s="1" t="s">
        <v>114</v>
      </c>
      <c r="F829" s="1" t="s">
        <v>4</v>
      </c>
      <c r="G829" s="1" t="s">
        <v>17</v>
      </c>
      <c r="H829" s="1" t="s">
        <v>6</v>
      </c>
      <c r="I829" s="1">
        <v>234.349</v>
      </c>
      <c r="J829" s="1">
        <v>1.0</v>
      </c>
      <c r="K829" s="1" t="s">
        <v>7</v>
      </c>
      <c r="L829" s="1">
        <v>0.611</v>
      </c>
      <c r="M829" s="1">
        <v>0.218</v>
      </c>
      <c r="N829" s="1">
        <v>0.2</v>
      </c>
      <c r="O829" s="1">
        <f t="shared" si="1"/>
        <v>0.343</v>
      </c>
      <c r="V829" s="1">
        <v>0.343</v>
      </c>
      <c r="W829" s="1">
        <v>0.232</v>
      </c>
      <c r="X829" s="1">
        <v>67.78</v>
      </c>
      <c r="Y829" s="1">
        <v>1.0</v>
      </c>
      <c r="Z829" s="1" t="s">
        <v>48</v>
      </c>
      <c r="AE829" s="1" t="s">
        <v>8</v>
      </c>
      <c r="AF829" s="1">
        <v>831.2153</v>
      </c>
      <c r="AG829" s="1">
        <v>296.1313</v>
      </c>
      <c r="AH829" s="1">
        <v>271.9204</v>
      </c>
      <c r="AP829" s="1">
        <v>466.4224</v>
      </c>
      <c r="AQ829" s="1">
        <v>316.1518</v>
      </c>
      <c r="AR829" s="1">
        <v>67.78</v>
      </c>
    </row>
    <row r="830" ht="14.25" customHeight="1">
      <c r="A830" s="1" t="s">
        <v>0</v>
      </c>
      <c r="B830" s="1" t="s">
        <v>45</v>
      </c>
      <c r="C830" s="2" t="s">
        <v>100</v>
      </c>
      <c r="D830" s="1" t="s">
        <v>114</v>
      </c>
      <c r="F830" s="1" t="s">
        <v>4</v>
      </c>
      <c r="G830" s="1" t="s">
        <v>18</v>
      </c>
      <c r="H830" s="1" t="s">
        <v>6</v>
      </c>
      <c r="I830" s="1">
        <v>769.896</v>
      </c>
      <c r="J830" s="1">
        <v>1.0</v>
      </c>
      <c r="K830" s="1" t="s">
        <v>7</v>
      </c>
      <c r="L830" s="1">
        <v>1.41</v>
      </c>
      <c r="M830" s="1">
        <v>4.02</v>
      </c>
      <c r="N830" s="1">
        <v>2.56</v>
      </c>
      <c r="O830" s="1">
        <f t="shared" si="1"/>
        <v>2.663333333</v>
      </c>
      <c r="V830" s="1">
        <v>2.67</v>
      </c>
      <c r="W830" s="1">
        <v>1.31</v>
      </c>
      <c r="X830" s="1">
        <v>49.02</v>
      </c>
      <c r="Y830" s="1">
        <v>1.0</v>
      </c>
      <c r="Z830" s="1" t="s">
        <v>48</v>
      </c>
      <c r="AE830" s="1" t="s">
        <v>8</v>
      </c>
      <c r="AF830" s="1">
        <v>1211.955</v>
      </c>
      <c r="AG830" s="1">
        <v>3446.112</v>
      </c>
      <c r="AH830" s="1">
        <v>2195.124</v>
      </c>
      <c r="AP830" s="1">
        <v>2284.397</v>
      </c>
      <c r="AQ830" s="1">
        <v>1119.751</v>
      </c>
      <c r="AR830" s="1">
        <v>49.02</v>
      </c>
    </row>
    <row r="831" ht="14.25" customHeight="1">
      <c r="A831" s="1" t="s">
        <v>0</v>
      </c>
      <c r="B831" s="1" t="s">
        <v>45</v>
      </c>
      <c r="C831" s="2" t="s">
        <v>100</v>
      </c>
      <c r="D831" s="1" t="s">
        <v>114</v>
      </c>
      <c r="F831" s="1" t="s">
        <v>4</v>
      </c>
      <c r="G831" s="1" t="s">
        <v>19</v>
      </c>
      <c r="H831" s="1" t="s">
        <v>6</v>
      </c>
      <c r="I831" s="1">
        <v>257.61</v>
      </c>
      <c r="J831" s="1">
        <v>1.0</v>
      </c>
      <c r="K831" s="1" t="s">
        <v>7</v>
      </c>
      <c r="L831" s="1">
        <v>0.0299</v>
      </c>
      <c r="M831" s="1">
        <v>0.0104</v>
      </c>
      <c r="N831" s="1">
        <v>0.0096</v>
      </c>
      <c r="O831" s="1">
        <f t="shared" si="1"/>
        <v>0.01663333333</v>
      </c>
      <c r="V831" s="1">
        <v>0.0167</v>
      </c>
      <c r="W831" s="1">
        <v>0.0115</v>
      </c>
      <c r="X831" s="1">
        <v>69.08</v>
      </c>
      <c r="Y831" s="1">
        <v>1.0</v>
      </c>
      <c r="Z831" s="1" t="s">
        <v>48</v>
      </c>
      <c r="AE831" s="1" t="s">
        <v>8</v>
      </c>
      <c r="AF831" s="1">
        <v>276.1694</v>
      </c>
      <c r="AG831" s="1">
        <v>95.94385</v>
      </c>
      <c r="AH831" s="1">
        <v>88.86994</v>
      </c>
      <c r="AP831" s="1">
        <v>153.6611</v>
      </c>
      <c r="AQ831" s="1">
        <v>106.1543</v>
      </c>
      <c r="AR831" s="1">
        <v>69.08</v>
      </c>
    </row>
    <row r="832" ht="14.25" customHeight="1">
      <c r="A832" s="1" t="s">
        <v>0</v>
      </c>
      <c r="B832" s="1" t="s">
        <v>45</v>
      </c>
      <c r="C832" s="2" t="s">
        <v>100</v>
      </c>
      <c r="D832" s="1" t="s">
        <v>114</v>
      </c>
      <c r="F832" s="1" t="s">
        <v>4</v>
      </c>
      <c r="G832" s="1" t="s">
        <v>20</v>
      </c>
      <c r="H832" s="1" t="s">
        <v>6</v>
      </c>
      <c r="I832" s="1">
        <v>281.615</v>
      </c>
      <c r="J832" s="1">
        <v>1.0</v>
      </c>
      <c r="K832" s="1" t="s">
        <v>7</v>
      </c>
      <c r="L832" s="1">
        <v>-0.709</v>
      </c>
      <c r="M832" s="1">
        <v>-0.13</v>
      </c>
      <c r="N832" s="1">
        <v>-0.0595</v>
      </c>
      <c r="O832" s="1">
        <f t="shared" si="1"/>
        <v>-0.2995</v>
      </c>
      <c r="V832" s="1">
        <v>-0.3</v>
      </c>
      <c r="W832" s="1">
        <v>0.356</v>
      </c>
      <c r="X832" s="1">
        <v>118.89</v>
      </c>
      <c r="Y832" s="1">
        <v>1.0</v>
      </c>
      <c r="Z832" s="1" t="s">
        <v>48</v>
      </c>
      <c r="AE832" s="1" t="s">
        <v>8</v>
      </c>
      <c r="AF832" s="1">
        <v>-1148.363</v>
      </c>
      <c r="AG832" s="1">
        <v>-211.3299</v>
      </c>
      <c r="AH832" s="1">
        <v>-96.41475</v>
      </c>
      <c r="AP832" s="1">
        <v>-485.3691</v>
      </c>
      <c r="AQ832" s="1">
        <v>577.0371</v>
      </c>
      <c r="AR832" s="1">
        <v>118.89</v>
      </c>
    </row>
    <row r="833" ht="14.25" customHeight="1">
      <c r="A833" s="1" t="s">
        <v>0</v>
      </c>
      <c r="B833" s="1" t="s">
        <v>45</v>
      </c>
      <c r="C833" s="2" t="s">
        <v>100</v>
      </c>
      <c r="D833" s="1" t="s">
        <v>114</v>
      </c>
      <c r="F833" s="1" t="s">
        <v>4</v>
      </c>
      <c r="G833" s="1" t="s">
        <v>21</v>
      </c>
      <c r="H833" s="1" t="s">
        <v>6</v>
      </c>
      <c r="I833" s="1">
        <v>231.604</v>
      </c>
      <c r="J833" s="1">
        <v>1.0</v>
      </c>
      <c r="K833" s="1" t="s">
        <v>7</v>
      </c>
      <c r="L833" s="1">
        <v>-0.002</v>
      </c>
      <c r="M833" s="1">
        <v>-7.0E-4</v>
      </c>
      <c r="N833" s="1">
        <v>9.0E-4</v>
      </c>
      <c r="O833" s="1">
        <f t="shared" si="1"/>
        <v>-0.0006</v>
      </c>
      <c r="V833" s="1">
        <v>-6.0E-4</v>
      </c>
      <c r="W833" s="1">
        <v>0.0014</v>
      </c>
      <c r="X833" s="1">
        <v>254.77</v>
      </c>
      <c r="Y833" s="1">
        <v>1.0</v>
      </c>
      <c r="Z833" s="1" t="s">
        <v>48</v>
      </c>
      <c r="AE833" s="1" t="s">
        <v>8</v>
      </c>
      <c r="AF833" s="1">
        <v>-2.263174</v>
      </c>
      <c r="AG833" s="1">
        <v>-0.7845365</v>
      </c>
      <c r="AH833" s="1">
        <v>1.076886</v>
      </c>
      <c r="AP833" s="1">
        <v>-0.6569417</v>
      </c>
      <c r="AQ833" s="1">
        <v>1.673682</v>
      </c>
      <c r="AR833" s="1">
        <v>254.77</v>
      </c>
    </row>
    <row r="834" ht="14.25" customHeight="1">
      <c r="A834" s="1" t="s">
        <v>0</v>
      </c>
      <c r="B834" s="1" t="s">
        <v>45</v>
      </c>
      <c r="C834" s="2" t="s">
        <v>100</v>
      </c>
      <c r="D834" s="1" t="s">
        <v>114</v>
      </c>
      <c r="F834" s="1" t="s">
        <v>4</v>
      </c>
      <c r="G834" s="1" t="s">
        <v>22</v>
      </c>
      <c r="H834" s="1" t="s">
        <v>6</v>
      </c>
      <c r="I834" s="1">
        <v>220.353</v>
      </c>
      <c r="J834" s="1">
        <v>1.0</v>
      </c>
      <c r="K834" s="1" t="s">
        <v>7</v>
      </c>
      <c r="L834" s="1">
        <v>4.0E-4</v>
      </c>
      <c r="M834" s="1">
        <v>0.0231</v>
      </c>
      <c r="N834" s="1">
        <v>0.0421</v>
      </c>
      <c r="O834" s="1">
        <f t="shared" si="1"/>
        <v>0.02186666667</v>
      </c>
      <c r="V834" s="1">
        <v>0.0218</v>
      </c>
      <c r="W834" s="1">
        <v>0.0209</v>
      </c>
      <c r="X834" s="1">
        <v>95.62</v>
      </c>
      <c r="Y834" s="1">
        <v>1.0</v>
      </c>
      <c r="Z834" s="1" t="s">
        <v>48</v>
      </c>
      <c r="AE834" s="1" t="s">
        <v>8</v>
      </c>
      <c r="AF834" s="1">
        <v>0.0905621</v>
      </c>
      <c r="AG834" s="1">
        <v>5.962985</v>
      </c>
      <c r="AH834" s="1">
        <v>10.85427</v>
      </c>
      <c r="AP834" s="1">
        <v>5.635938</v>
      </c>
      <c r="AQ834" s="1">
        <v>5.3893</v>
      </c>
      <c r="AR834" s="1">
        <v>95.62</v>
      </c>
    </row>
    <row r="835" ht="14.25" customHeight="1">
      <c r="A835" s="1" t="s">
        <v>0</v>
      </c>
      <c r="B835" s="1" t="s">
        <v>45</v>
      </c>
      <c r="C835" s="2" t="s">
        <v>100</v>
      </c>
      <c r="D835" s="1" t="s">
        <v>114</v>
      </c>
      <c r="F835" s="1" t="s">
        <v>4</v>
      </c>
      <c r="G835" s="1" t="s">
        <v>23</v>
      </c>
      <c r="H835" s="1" t="s">
        <v>6</v>
      </c>
      <c r="I835" s="1">
        <v>231.147</v>
      </c>
      <c r="J835" s="1">
        <v>1.0</v>
      </c>
      <c r="K835" s="1" t="s">
        <v>7</v>
      </c>
      <c r="L835" s="1">
        <v>-0.0146</v>
      </c>
      <c r="M835" s="1">
        <v>-0.0147</v>
      </c>
      <c r="N835" s="1">
        <v>0.0179</v>
      </c>
      <c r="O835" s="1">
        <f t="shared" si="1"/>
        <v>-0.0038</v>
      </c>
      <c r="V835" s="1">
        <v>-0.0038</v>
      </c>
      <c r="W835" s="1">
        <v>0.0188</v>
      </c>
      <c r="X835" s="1">
        <v>494.88</v>
      </c>
      <c r="Y835" s="1">
        <v>1.0</v>
      </c>
      <c r="Z835" s="1" t="s">
        <v>48</v>
      </c>
      <c r="AE835" s="1" t="s">
        <v>8</v>
      </c>
      <c r="AF835" s="1">
        <v>-9.674984</v>
      </c>
      <c r="AG835" s="1">
        <v>-9.759798</v>
      </c>
      <c r="AH835" s="1">
        <v>11.87689</v>
      </c>
      <c r="AP835" s="1">
        <v>-2.519298</v>
      </c>
      <c r="AQ835" s="1">
        <v>12.46753</v>
      </c>
      <c r="AR835" s="1">
        <v>494.88</v>
      </c>
    </row>
    <row r="836" ht="14.25" customHeight="1">
      <c r="A836" s="1" t="s">
        <v>0</v>
      </c>
      <c r="B836" s="1" t="s">
        <v>45</v>
      </c>
      <c r="C836" s="2" t="s">
        <v>100</v>
      </c>
      <c r="D836" s="1" t="s">
        <v>114</v>
      </c>
      <c r="F836" s="1" t="s">
        <v>4</v>
      </c>
      <c r="G836" s="1" t="s">
        <v>24</v>
      </c>
      <c r="H836" s="1" t="s">
        <v>6</v>
      </c>
      <c r="I836" s="1">
        <v>203.985</v>
      </c>
      <c r="J836" s="1">
        <v>1.0</v>
      </c>
      <c r="K836" s="1" t="s">
        <v>7</v>
      </c>
      <c r="L836" s="1">
        <v>-0.137</v>
      </c>
      <c r="M836" s="1">
        <v>-0.0819</v>
      </c>
      <c r="N836" s="1">
        <v>-0.0366</v>
      </c>
      <c r="O836" s="1">
        <f t="shared" si="1"/>
        <v>-0.08516666667</v>
      </c>
      <c r="V836" s="1">
        <v>-0.0851</v>
      </c>
      <c r="W836" s="1">
        <v>0.0501</v>
      </c>
      <c r="X836" s="1">
        <v>58.93</v>
      </c>
      <c r="Y836" s="1">
        <v>1.0</v>
      </c>
      <c r="Z836" s="1" t="s">
        <v>48</v>
      </c>
      <c r="AE836" s="1" t="s">
        <v>8</v>
      </c>
      <c r="AF836" s="1">
        <v>-4.428822</v>
      </c>
      <c r="AG836" s="1">
        <v>-2.654471</v>
      </c>
      <c r="AH836" s="1">
        <v>-1.184989</v>
      </c>
      <c r="AP836" s="1">
        <v>-2.756094</v>
      </c>
      <c r="AQ836" s="1">
        <v>1.624303</v>
      </c>
      <c r="AR836" s="1">
        <v>58.93</v>
      </c>
    </row>
    <row r="837" ht="14.25" customHeight="1">
      <c r="A837" s="1" t="s">
        <v>0</v>
      </c>
      <c r="B837" s="1" t="s">
        <v>45</v>
      </c>
      <c r="C837" s="2" t="s">
        <v>100</v>
      </c>
      <c r="D837" s="1" t="s">
        <v>114</v>
      </c>
      <c r="F837" s="1" t="s">
        <v>4</v>
      </c>
      <c r="G837" s="1" t="s">
        <v>25</v>
      </c>
      <c r="H837" s="1" t="s">
        <v>6</v>
      </c>
      <c r="I837" s="1">
        <v>189.989</v>
      </c>
      <c r="J837" s="1">
        <v>1.0</v>
      </c>
      <c r="K837" s="1" t="s">
        <v>7</v>
      </c>
      <c r="L837" s="1">
        <v>-0.0013</v>
      </c>
      <c r="M837" s="1">
        <v>-6.0E-4</v>
      </c>
      <c r="N837" s="1">
        <v>-0.0076</v>
      </c>
      <c r="O837" s="1">
        <f t="shared" si="1"/>
        <v>-0.003166666667</v>
      </c>
      <c r="V837" s="1">
        <v>-0.0032</v>
      </c>
      <c r="W837" s="1">
        <v>0.0039</v>
      </c>
      <c r="X837" s="1">
        <v>120.81</v>
      </c>
      <c r="Y837" s="1">
        <v>1.0</v>
      </c>
      <c r="Z837" s="1" t="s">
        <v>48</v>
      </c>
      <c r="AE837" s="1" t="s">
        <v>8</v>
      </c>
      <c r="AF837" s="1">
        <v>-0.0732898</v>
      </c>
      <c r="AG837" s="1">
        <v>-0.0350665</v>
      </c>
      <c r="AH837" s="1">
        <v>-0.4241046</v>
      </c>
      <c r="AP837" s="1">
        <v>-0.1774869</v>
      </c>
      <c r="AQ837" s="1">
        <v>0.2144305</v>
      </c>
      <c r="AR837" s="1">
        <v>120.81</v>
      </c>
    </row>
    <row r="838" ht="14.25" customHeight="1">
      <c r="A838" s="1" t="s">
        <v>0</v>
      </c>
      <c r="B838" s="1" t="s">
        <v>45</v>
      </c>
      <c r="C838" s="2" t="s">
        <v>100</v>
      </c>
      <c r="D838" s="1" t="s">
        <v>114</v>
      </c>
      <c r="F838" s="1" t="s">
        <v>4</v>
      </c>
      <c r="G838" s="1" t="s">
        <v>26</v>
      </c>
      <c r="H838" s="1" t="s">
        <v>6</v>
      </c>
      <c r="I838" s="1">
        <v>351.924</v>
      </c>
      <c r="J838" s="1">
        <v>1.0</v>
      </c>
      <c r="K838" s="1" t="s">
        <v>7</v>
      </c>
      <c r="L838" s="1">
        <v>0.214</v>
      </c>
      <c r="M838" s="1">
        <v>0.104</v>
      </c>
      <c r="N838" s="1">
        <v>0.29</v>
      </c>
      <c r="O838" s="1">
        <f t="shared" si="1"/>
        <v>0.2026666667</v>
      </c>
      <c r="V838" s="1">
        <v>0.203</v>
      </c>
      <c r="W838" s="1">
        <v>0.0937</v>
      </c>
      <c r="X838" s="1">
        <v>46.23</v>
      </c>
      <c r="Y838" s="1">
        <v>1.0</v>
      </c>
      <c r="Z838" s="1" t="s">
        <v>48</v>
      </c>
      <c r="AE838" s="1" t="s">
        <v>8</v>
      </c>
      <c r="AF838" s="1">
        <v>48.20864</v>
      </c>
      <c r="AG838" s="1">
        <v>23.40505</v>
      </c>
      <c r="AH838" s="1">
        <v>65.40159</v>
      </c>
      <c r="AP838" s="1">
        <v>45.67176</v>
      </c>
      <c r="AQ838" s="1">
        <v>21.11289</v>
      </c>
      <c r="AR838" s="1">
        <v>46.23</v>
      </c>
    </row>
    <row r="839" ht="14.25" customHeight="1">
      <c r="A839" s="1" t="s">
        <v>0</v>
      </c>
      <c r="B839" s="1" t="s">
        <v>45</v>
      </c>
      <c r="C839" s="2" t="s">
        <v>100</v>
      </c>
      <c r="D839" s="1" t="s">
        <v>114</v>
      </c>
      <c r="F839" s="1" t="s">
        <v>4</v>
      </c>
      <c r="G839" s="1" t="s">
        <v>27</v>
      </c>
      <c r="H839" s="1" t="s">
        <v>6</v>
      </c>
      <c r="I839" s="1">
        <v>311.071</v>
      </c>
      <c r="J839" s="1">
        <v>1.0</v>
      </c>
      <c r="K839" s="1" t="s">
        <v>7</v>
      </c>
      <c r="L839" s="1">
        <v>0.0051</v>
      </c>
      <c r="M839" s="1">
        <v>-0.0047</v>
      </c>
      <c r="N839" s="1">
        <v>-0.0066</v>
      </c>
      <c r="O839" s="1">
        <f t="shared" si="1"/>
        <v>-0.002066666667</v>
      </c>
      <c r="V839" s="1">
        <v>-0.0021</v>
      </c>
      <c r="W839" s="1">
        <v>0.0063</v>
      </c>
      <c r="X839" s="1">
        <v>304.14</v>
      </c>
      <c r="Y839" s="1">
        <v>1.0</v>
      </c>
      <c r="Z839" s="1" t="s">
        <v>48</v>
      </c>
      <c r="AE839" s="1" t="s">
        <v>8</v>
      </c>
      <c r="AF839" s="1">
        <v>21.48142</v>
      </c>
      <c r="AG839" s="1">
        <v>-19.75284</v>
      </c>
      <c r="AH839" s="1">
        <v>-27.81028</v>
      </c>
      <c r="AP839" s="1">
        <v>-8.693899</v>
      </c>
      <c r="AQ839" s="1">
        <v>26.44132</v>
      </c>
      <c r="AR839" s="1">
        <v>304.14</v>
      </c>
    </row>
    <row r="840" ht="14.25" customHeight="1">
      <c r="A840" s="1" t="s">
        <v>0</v>
      </c>
      <c r="B840" s="1" t="s">
        <v>45</v>
      </c>
      <c r="C840" s="2" t="s">
        <v>100</v>
      </c>
      <c r="D840" s="1" t="s">
        <v>114</v>
      </c>
      <c r="F840" s="1" t="s">
        <v>4</v>
      </c>
      <c r="G840" s="1" t="s">
        <v>28</v>
      </c>
      <c r="H840" s="1" t="s">
        <v>6</v>
      </c>
      <c r="I840" s="1">
        <v>213.856</v>
      </c>
      <c r="J840" s="1">
        <v>1.0</v>
      </c>
      <c r="K840" s="1" t="s">
        <v>7</v>
      </c>
      <c r="L840" s="1">
        <v>0.0224</v>
      </c>
      <c r="M840" s="1">
        <v>0.0358</v>
      </c>
      <c r="N840" s="1">
        <v>0.0238</v>
      </c>
      <c r="O840" s="1">
        <f t="shared" si="1"/>
        <v>0.02733333333</v>
      </c>
      <c r="V840" s="1">
        <v>0.0273</v>
      </c>
      <c r="W840" s="1">
        <v>0.0074</v>
      </c>
      <c r="X840" s="1">
        <v>27.01</v>
      </c>
      <c r="Y840" s="1">
        <v>1.0</v>
      </c>
      <c r="Z840" s="1" t="s">
        <v>48</v>
      </c>
      <c r="AE840" s="1" t="s">
        <v>8</v>
      </c>
      <c r="AF840" s="1">
        <v>50.34658</v>
      </c>
      <c r="AG840" s="1">
        <v>80.54096</v>
      </c>
      <c r="AH840" s="1">
        <v>53.49301</v>
      </c>
      <c r="AP840" s="1">
        <v>61.46018</v>
      </c>
      <c r="AQ840" s="1">
        <v>16.59916</v>
      </c>
      <c r="AR840" s="1">
        <v>27.01</v>
      </c>
    </row>
    <row r="841" ht="14.25" customHeight="1">
      <c r="A841" s="1" t="s">
        <v>0</v>
      </c>
      <c r="B841" s="1" t="s">
        <v>45</v>
      </c>
      <c r="C841" s="1" t="s">
        <v>115</v>
      </c>
      <c r="D841" s="1" t="s">
        <v>116</v>
      </c>
      <c r="F841" s="1" t="s">
        <v>4</v>
      </c>
      <c r="G841" s="1" t="s">
        <v>5</v>
      </c>
      <c r="H841" s="1" t="s">
        <v>6</v>
      </c>
      <c r="I841" s="1">
        <v>328.068</v>
      </c>
      <c r="J841" s="1">
        <v>1.0</v>
      </c>
      <c r="K841" s="1" t="s">
        <v>7</v>
      </c>
      <c r="L841" s="1">
        <v>0.0052</v>
      </c>
      <c r="M841" s="1">
        <v>0.0074</v>
      </c>
      <c r="N841" s="1">
        <v>0.0053</v>
      </c>
      <c r="O841" s="1">
        <f t="shared" si="1"/>
        <v>0.005966666667</v>
      </c>
      <c r="V841" s="1">
        <v>0.0059</v>
      </c>
      <c r="W841" s="1">
        <v>0.0012</v>
      </c>
      <c r="X841" s="1">
        <v>20.91</v>
      </c>
      <c r="Y841" s="1">
        <v>1.0</v>
      </c>
      <c r="Z841" s="1" t="s">
        <v>48</v>
      </c>
      <c r="AE841" s="1" t="s">
        <v>8</v>
      </c>
      <c r="AF841" s="1">
        <v>9.673625</v>
      </c>
      <c r="AG841" s="1">
        <v>13.81091</v>
      </c>
      <c r="AH841" s="1">
        <v>9.898587</v>
      </c>
      <c r="AP841" s="1">
        <v>11.12771</v>
      </c>
      <c r="AQ841" s="1">
        <v>2.326444</v>
      </c>
      <c r="AR841" s="1">
        <v>20.91</v>
      </c>
    </row>
    <row r="842" ht="14.25" customHeight="1">
      <c r="A842" s="1" t="s">
        <v>0</v>
      </c>
      <c r="B842" s="1" t="s">
        <v>45</v>
      </c>
      <c r="C842" s="1" t="s">
        <v>115</v>
      </c>
      <c r="D842" s="1" t="s">
        <v>116</v>
      </c>
      <c r="F842" s="1" t="s">
        <v>4</v>
      </c>
      <c r="G842" s="1" t="s">
        <v>9</v>
      </c>
      <c r="H842" s="1" t="s">
        <v>6</v>
      </c>
      <c r="I842" s="1">
        <v>394.403</v>
      </c>
      <c r="J842" s="1">
        <v>1.0</v>
      </c>
      <c r="K842" s="1" t="s">
        <v>7</v>
      </c>
      <c r="L842" s="1">
        <v>0.784</v>
      </c>
      <c r="M842" s="1">
        <v>0.579</v>
      </c>
      <c r="N842" s="1">
        <v>0.612</v>
      </c>
      <c r="O842" s="1">
        <f t="shared" si="1"/>
        <v>0.6583333333</v>
      </c>
      <c r="V842" s="1">
        <v>0.658</v>
      </c>
      <c r="W842" s="1">
        <v>0.11</v>
      </c>
      <c r="X842" s="1">
        <v>16.72</v>
      </c>
      <c r="Y842" s="1">
        <v>1.0</v>
      </c>
      <c r="Z842" s="1" t="s">
        <v>48</v>
      </c>
      <c r="AE842" s="1" t="s">
        <v>8</v>
      </c>
      <c r="AF842" s="1">
        <v>1567.652</v>
      </c>
      <c r="AG842" s="1">
        <v>1157.535</v>
      </c>
      <c r="AH842" s="1">
        <v>1223.914</v>
      </c>
      <c r="AP842" s="1">
        <v>1316.367</v>
      </c>
      <c r="AQ842" s="1">
        <v>220.1355</v>
      </c>
      <c r="AR842" s="1">
        <v>16.72</v>
      </c>
    </row>
    <row r="843" ht="14.25" customHeight="1">
      <c r="A843" s="1" t="s">
        <v>0</v>
      </c>
      <c r="B843" s="1" t="s">
        <v>45</v>
      </c>
      <c r="C843" s="1" t="s">
        <v>115</v>
      </c>
      <c r="D843" s="1" t="s">
        <v>116</v>
      </c>
      <c r="F843" s="1" t="s">
        <v>4</v>
      </c>
      <c r="G843" s="1" t="s">
        <v>10</v>
      </c>
      <c r="H843" s="1" t="s">
        <v>6</v>
      </c>
      <c r="I843" s="1">
        <v>228.812</v>
      </c>
      <c r="J843" s="1">
        <v>1.0</v>
      </c>
      <c r="K843" s="1" t="s">
        <v>7</v>
      </c>
      <c r="L843" s="1">
        <v>-0.0014</v>
      </c>
      <c r="M843" s="1">
        <v>-0.0013</v>
      </c>
      <c r="N843" s="1">
        <v>-0.0024</v>
      </c>
      <c r="O843" s="1">
        <f t="shared" si="1"/>
        <v>-0.0017</v>
      </c>
      <c r="V843" s="1">
        <v>-0.0017</v>
      </c>
      <c r="W843" s="1">
        <v>6.0E-4</v>
      </c>
      <c r="X843" s="1">
        <v>36.02</v>
      </c>
      <c r="Y843" s="1">
        <v>1.0</v>
      </c>
      <c r="Z843" s="1" t="s">
        <v>48</v>
      </c>
      <c r="AE843" s="1" t="s">
        <v>8</v>
      </c>
      <c r="AF843" s="1">
        <v>-2.505493</v>
      </c>
      <c r="AG843" s="1">
        <v>-2.248376</v>
      </c>
      <c r="AH843" s="1">
        <v>-4.232141</v>
      </c>
      <c r="AP843" s="1">
        <v>-2.995337</v>
      </c>
      <c r="AQ843" s="1">
        <v>1.078791</v>
      </c>
      <c r="AR843" s="1">
        <v>36.02</v>
      </c>
    </row>
    <row r="844" ht="14.25" customHeight="1">
      <c r="A844" s="1" t="s">
        <v>0</v>
      </c>
      <c r="B844" s="1" t="s">
        <v>45</v>
      </c>
      <c r="C844" s="1" t="s">
        <v>115</v>
      </c>
      <c r="D844" s="1" t="s">
        <v>116</v>
      </c>
      <c r="F844" s="1" t="s">
        <v>4</v>
      </c>
      <c r="G844" s="1" t="s">
        <v>11</v>
      </c>
      <c r="H844" s="1" t="s">
        <v>6</v>
      </c>
      <c r="I844" s="1">
        <v>233.527</v>
      </c>
      <c r="J844" s="1">
        <v>1.0</v>
      </c>
      <c r="K844" s="1" t="s">
        <v>7</v>
      </c>
      <c r="L844" s="1">
        <v>0.0313</v>
      </c>
      <c r="M844" s="1">
        <v>0.0361</v>
      </c>
      <c r="N844" s="1">
        <v>0.0345</v>
      </c>
      <c r="O844" s="1">
        <f t="shared" si="1"/>
        <v>0.03396666667</v>
      </c>
      <c r="V844" s="1">
        <v>0.034</v>
      </c>
      <c r="W844" s="1">
        <v>0.0025</v>
      </c>
      <c r="X844" s="1">
        <v>7.24</v>
      </c>
      <c r="Y844" s="1">
        <v>1.0</v>
      </c>
      <c r="Z844" s="1" t="s">
        <v>48</v>
      </c>
      <c r="AE844" s="1" t="s">
        <v>8</v>
      </c>
      <c r="AF844" s="1">
        <v>96.44241</v>
      </c>
      <c r="AG844" s="1">
        <v>111.3279</v>
      </c>
      <c r="AH844" s="1">
        <v>106.4468</v>
      </c>
      <c r="AP844" s="1">
        <v>104.739</v>
      </c>
      <c r="AQ844" s="1">
        <v>7.588282</v>
      </c>
      <c r="AR844" s="1">
        <v>7.24</v>
      </c>
    </row>
    <row r="845" ht="14.25" customHeight="1">
      <c r="A845" s="1" t="s">
        <v>0</v>
      </c>
      <c r="B845" s="1" t="s">
        <v>45</v>
      </c>
      <c r="C845" s="1" t="s">
        <v>115</v>
      </c>
      <c r="D845" s="1" t="s">
        <v>116</v>
      </c>
      <c r="F845" s="1" t="s">
        <v>4</v>
      </c>
      <c r="G845" s="1" t="s">
        <v>12</v>
      </c>
      <c r="H845" s="1" t="s">
        <v>6</v>
      </c>
      <c r="I845" s="1">
        <v>234.861</v>
      </c>
      <c r="J845" s="1">
        <v>1.0</v>
      </c>
      <c r="K845" s="1" t="s">
        <v>7</v>
      </c>
      <c r="L845" s="1">
        <v>-0.0063</v>
      </c>
      <c r="M845" s="1">
        <v>-0.0031</v>
      </c>
      <c r="N845" s="1">
        <v>-0.0077</v>
      </c>
      <c r="O845" s="1">
        <f t="shared" si="1"/>
        <v>-0.0057</v>
      </c>
      <c r="V845" s="1">
        <v>-0.0057</v>
      </c>
      <c r="W845" s="1">
        <v>0.0024</v>
      </c>
      <c r="X845" s="1">
        <v>41.59</v>
      </c>
      <c r="Y845" s="1">
        <v>1.0</v>
      </c>
      <c r="Z845" s="1" t="s">
        <v>48</v>
      </c>
      <c r="AE845" s="1" t="s">
        <v>8</v>
      </c>
      <c r="AF845" s="1">
        <v>-5.02013</v>
      </c>
      <c r="AG845" s="1">
        <v>-2.463466</v>
      </c>
      <c r="AH845" s="1">
        <v>-6.15528</v>
      </c>
      <c r="AP845" s="1">
        <v>-4.546292</v>
      </c>
      <c r="AQ845" s="1">
        <v>1.89097</v>
      </c>
      <c r="AR845" s="1">
        <v>41.59</v>
      </c>
    </row>
    <row r="846" ht="14.25" customHeight="1">
      <c r="A846" s="1" t="s">
        <v>0</v>
      </c>
      <c r="B846" s="1" t="s">
        <v>45</v>
      </c>
      <c r="C846" s="1" t="s">
        <v>115</v>
      </c>
      <c r="D846" s="1" t="s">
        <v>116</v>
      </c>
      <c r="F846" s="1" t="s">
        <v>4</v>
      </c>
      <c r="G846" s="1" t="s">
        <v>13</v>
      </c>
      <c r="H846" s="1" t="s">
        <v>6</v>
      </c>
      <c r="I846" s="1">
        <v>226.502</v>
      </c>
      <c r="J846" s="1">
        <v>1.0</v>
      </c>
      <c r="K846" s="1" t="s">
        <v>7</v>
      </c>
      <c r="L846" s="1">
        <v>4.0E-4</v>
      </c>
      <c r="M846" s="1">
        <v>0.0013</v>
      </c>
      <c r="N846" s="1">
        <v>9.0E-4</v>
      </c>
      <c r="O846" s="1">
        <f t="shared" si="1"/>
        <v>0.0008666666667</v>
      </c>
      <c r="V846" s="1">
        <v>9.0E-4</v>
      </c>
      <c r="W846" s="1">
        <v>5.0E-4</v>
      </c>
      <c r="X846" s="1">
        <v>53.04</v>
      </c>
      <c r="Y846" s="1">
        <v>1.0</v>
      </c>
      <c r="Z846" s="1" t="s">
        <v>48</v>
      </c>
      <c r="AE846" s="1" t="s">
        <v>8</v>
      </c>
      <c r="AF846" s="1">
        <v>0.754233</v>
      </c>
      <c r="AG846" s="1">
        <v>2.494611</v>
      </c>
      <c r="AH846" s="1">
        <v>1.675584</v>
      </c>
      <c r="AP846" s="1">
        <v>1.641476</v>
      </c>
      <c r="AQ846" s="1">
        <v>0.8706902</v>
      </c>
      <c r="AR846" s="1">
        <v>53.04</v>
      </c>
    </row>
    <row r="847" ht="14.25" customHeight="1">
      <c r="A847" s="1" t="s">
        <v>0</v>
      </c>
      <c r="B847" s="1" t="s">
        <v>45</v>
      </c>
      <c r="C847" s="1" t="s">
        <v>115</v>
      </c>
      <c r="D847" s="1" t="s">
        <v>116</v>
      </c>
      <c r="F847" s="1" t="s">
        <v>4</v>
      </c>
      <c r="G847" s="1" t="s">
        <v>14</v>
      </c>
      <c r="H847" s="1" t="s">
        <v>6</v>
      </c>
      <c r="I847" s="1">
        <v>228.616</v>
      </c>
      <c r="J847" s="1">
        <v>1.0</v>
      </c>
      <c r="K847" s="1" t="s">
        <v>7</v>
      </c>
      <c r="L847" s="1">
        <v>0.0039</v>
      </c>
      <c r="M847" s="1">
        <v>0.01</v>
      </c>
      <c r="N847" s="1">
        <v>0.0073</v>
      </c>
      <c r="O847" s="1">
        <f t="shared" si="1"/>
        <v>0.007066666667</v>
      </c>
      <c r="V847" s="1">
        <v>0.0071</v>
      </c>
      <c r="W847" s="1">
        <v>0.0031</v>
      </c>
      <c r="X847" s="1">
        <v>43.3</v>
      </c>
      <c r="Y847" s="1">
        <v>1.0</v>
      </c>
      <c r="Z847" s="1" t="s">
        <v>48</v>
      </c>
      <c r="AE847" s="1" t="s">
        <v>8</v>
      </c>
      <c r="AF847" s="1">
        <v>3.345976</v>
      </c>
      <c r="AG847" s="1">
        <v>8.568395</v>
      </c>
      <c r="AH847" s="1">
        <v>6.202511</v>
      </c>
      <c r="AP847" s="1">
        <v>6.038961</v>
      </c>
      <c r="AQ847" s="1">
        <v>2.615048</v>
      </c>
      <c r="AR847" s="1">
        <v>43.3</v>
      </c>
    </row>
    <row r="848" ht="14.25" customHeight="1">
      <c r="A848" s="1" t="s">
        <v>0</v>
      </c>
      <c r="B848" s="1" t="s">
        <v>45</v>
      </c>
      <c r="C848" s="1" t="s">
        <v>115</v>
      </c>
      <c r="D848" s="1" t="s">
        <v>116</v>
      </c>
      <c r="F848" s="1" t="s">
        <v>4</v>
      </c>
      <c r="G848" s="1" t="s">
        <v>15</v>
      </c>
      <c r="H848" s="1" t="s">
        <v>6</v>
      </c>
      <c r="I848" s="1">
        <v>267.716</v>
      </c>
      <c r="J848" s="1">
        <v>1.0</v>
      </c>
      <c r="K848" s="1" t="s">
        <v>7</v>
      </c>
      <c r="L848" s="1">
        <v>0.0076</v>
      </c>
      <c r="M848" s="1">
        <v>0.0132</v>
      </c>
      <c r="N848" s="1">
        <v>0.0096</v>
      </c>
      <c r="O848" s="1">
        <f t="shared" si="1"/>
        <v>0.01013333333</v>
      </c>
      <c r="V848" s="1">
        <v>0.0102</v>
      </c>
      <c r="W848" s="1">
        <v>0.0028</v>
      </c>
      <c r="X848" s="1">
        <v>27.81</v>
      </c>
      <c r="Y848" s="1">
        <v>1.0</v>
      </c>
      <c r="Z848" s="1" t="s">
        <v>48</v>
      </c>
      <c r="AE848" s="1" t="s">
        <v>8</v>
      </c>
      <c r="AF848" s="1">
        <v>24.52713</v>
      </c>
      <c r="AG848" s="1">
        <v>42.45425</v>
      </c>
      <c r="AH848" s="1">
        <v>30.96917</v>
      </c>
      <c r="AP848" s="1">
        <v>32.65018</v>
      </c>
      <c r="AQ848" s="1">
        <v>9.081009</v>
      </c>
      <c r="AR848" s="1">
        <v>27.81</v>
      </c>
    </row>
    <row r="849" ht="14.25" customHeight="1">
      <c r="A849" s="1" t="s">
        <v>0</v>
      </c>
      <c r="B849" s="1" t="s">
        <v>45</v>
      </c>
      <c r="C849" s="1" t="s">
        <v>115</v>
      </c>
      <c r="D849" s="1" t="s">
        <v>116</v>
      </c>
      <c r="F849" s="1" t="s">
        <v>4</v>
      </c>
      <c r="G849" s="1" t="s">
        <v>16</v>
      </c>
      <c r="H849" s="1" t="s">
        <v>6</v>
      </c>
      <c r="I849" s="1">
        <v>324.754</v>
      </c>
      <c r="J849" s="1">
        <v>1.0</v>
      </c>
      <c r="K849" s="1" t="s">
        <v>7</v>
      </c>
      <c r="L849" s="1">
        <v>0.0385</v>
      </c>
      <c r="M849" s="1">
        <v>0.0278</v>
      </c>
      <c r="N849" s="1">
        <v>0.0189</v>
      </c>
      <c r="O849" s="1">
        <f t="shared" si="1"/>
        <v>0.0284</v>
      </c>
      <c r="V849" s="1">
        <v>0.0284</v>
      </c>
      <c r="W849" s="1">
        <v>0.0098</v>
      </c>
      <c r="X849" s="1">
        <v>34.56</v>
      </c>
      <c r="Y849" s="1">
        <v>1.0</v>
      </c>
      <c r="Z849" s="1" t="s">
        <v>48</v>
      </c>
      <c r="AE849" s="1" t="s">
        <v>8</v>
      </c>
      <c r="AF849" s="1">
        <v>132.2675</v>
      </c>
      <c r="AG849" s="1">
        <v>95.3997</v>
      </c>
      <c r="AH849" s="1">
        <v>64.95763</v>
      </c>
      <c r="AP849" s="1">
        <v>97.5416</v>
      </c>
      <c r="AQ849" s="1">
        <v>33.706</v>
      </c>
      <c r="AR849" s="1">
        <v>34.56</v>
      </c>
    </row>
    <row r="850" ht="14.25" customHeight="1">
      <c r="A850" s="1" t="s">
        <v>0</v>
      </c>
      <c r="B850" s="1" t="s">
        <v>45</v>
      </c>
      <c r="C850" s="1" t="s">
        <v>115</v>
      </c>
      <c r="D850" s="1" t="s">
        <v>116</v>
      </c>
      <c r="F850" s="1" t="s">
        <v>4</v>
      </c>
      <c r="G850" s="1" t="s">
        <v>17</v>
      </c>
      <c r="H850" s="1" t="s">
        <v>6</v>
      </c>
      <c r="I850" s="1">
        <v>234.349</v>
      </c>
      <c r="J850" s="1">
        <v>1.0</v>
      </c>
      <c r="K850" s="1" t="s">
        <v>7</v>
      </c>
      <c r="L850" s="1">
        <v>0.949</v>
      </c>
      <c r="M850" s="1">
        <v>1.1</v>
      </c>
      <c r="N850" s="1">
        <v>1.05</v>
      </c>
      <c r="O850" s="1">
        <f t="shared" si="1"/>
        <v>1.033</v>
      </c>
      <c r="V850" s="1">
        <v>1.03</v>
      </c>
      <c r="W850" s="1">
        <v>0.0777</v>
      </c>
      <c r="X850" s="1">
        <v>7.51</v>
      </c>
      <c r="Y850" s="1">
        <v>1.0</v>
      </c>
      <c r="AE850" s="1" t="s">
        <v>8</v>
      </c>
      <c r="AF850" s="1">
        <v>1290.7</v>
      </c>
      <c r="AG850" s="1">
        <v>1497.492</v>
      </c>
      <c r="AH850" s="1">
        <v>1432.055</v>
      </c>
      <c r="AP850" s="1">
        <v>1406.749</v>
      </c>
      <c r="AQ850" s="1">
        <v>105.6928</v>
      </c>
      <c r="AR850" s="1">
        <v>7.51</v>
      </c>
    </row>
    <row r="851" ht="14.25" customHeight="1">
      <c r="A851" s="1" t="s">
        <v>0</v>
      </c>
      <c r="B851" s="1" t="s">
        <v>45</v>
      </c>
      <c r="C851" s="1" t="s">
        <v>115</v>
      </c>
      <c r="D851" s="1" t="s">
        <v>116</v>
      </c>
      <c r="F851" s="1" t="s">
        <v>4</v>
      </c>
      <c r="G851" s="1" t="s">
        <v>18</v>
      </c>
      <c r="H851" s="1" t="s">
        <v>6</v>
      </c>
      <c r="I851" s="1">
        <v>769.896</v>
      </c>
      <c r="J851" s="1">
        <v>1.0</v>
      </c>
      <c r="K851" s="1" t="s">
        <v>7</v>
      </c>
      <c r="L851" s="1">
        <v>2.01</v>
      </c>
      <c r="M851" s="1">
        <v>1.45</v>
      </c>
      <c r="N851" s="1">
        <v>1.51</v>
      </c>
      <c r="O851" s="1">
        <f t="shared" si="1"/>
        <v>1.656666667</v>
      </c>
      <c r="V851" s="1">
        <v>1.66</v>
      </c>
      <c r="W851" s="1">
        <v>0.309</v>
      </c>
      <c r="X851" s="1">
        <v>18.67</v>
      </c>
      <c r="Y851" s="1">
        <v>1.0</v>
      </c>
      <c r="AE851" s="1" t="s">
        <v>8</v>
      </c>
      <c r="AF851" s="1">
        <v>1722.59</v>
      </c>
      <c r="AG851" s="1">
        <v>1238.139</v>
      </c>
      <c r="AH851" s="1">
        <v>1295.097</v>
      </c>
      <c r="AP851" s="1">
        <v>1418.609</v>
      </c>
      <c r="AQ851" s="1">
        <v>264.7915</v>
      </c>
      <c r="AR851" s="1">
        <v>18.67</v>
      </c>
    </row>
    <row r="852" ht="14.25" customHeight="1">
      <c r="A852" s="1" t="s">
        <v>0</v>
      </c>
      <c r="B852" s="1" t="s">
        <v>45</v>
      </c>
      <c r="C852" s="1" t="s">
        <v>115</v>
      </c>
      <c r="D852" s="1" t="s">
        <v>116</v>
      </c>
      <c r="F852" s="1" t="s">
        <v>4</v>
      </c>
      <c r="G852" s="1" t="s">
        <v>19</v>
      </c>
      <c r="H852" s="1" t="s">
        <v>6</v>
      </c>
      <c r="I852" s="1">
        <v>257.61</v>
      </c>
      <c r="J852" s="1">
        <v>1.0</v>
      </c>
      <c r="K852" s="1" t="s">
        <v>7</v>
      </c>
      <c r="L852" s="1">
        <v>0.047</v>
      </c>
      <c r="M852" s="1">
        <v>0.0555</v>
      </c>
      <c r="N852" s="1">
        <v>0.0513</v>
      </c>
      <c r="O852" s="1">
        <f t="shared" si="1"/>
        <v>0.05126666667</v>
      </c>
      <c r="V852" s="1">
        <v>0.0513</v>
      </c>
      <c r="W852" s="1">
        <v>0.0042</v>
      </c>
      <c r="X852" s="1">
        <v>8.27</v>
      </c>
      <c r="Y852" s="1">
        <v>1.0</v>
      </c>
      <c r="AE852" s="1" t="s">
        <v>8</v>
      </c>
      <c r="AF852" s="1">
        <v>434.1283</v>
      </c>
      <c r="AG852" s="1">
        <v>512.4385</v>
      </c>
      <c r="AH852" s="1">
        <v>472.993</v>
      </c>
      <c r="AP852" s="1">
        <v>473.1866</v>
      </c>
      <c r="AQ852" s="1">
        <v>39.15544</v>
      </c>
      <c r="AR852" s="1">
        <v>8.27</v>
      </c>
    </row>
    <row r="853" ht="14.25" customHeight="1">
      <c r="A853" s="1" t="s">
        <v>0</v>
      </c>
      <c r="B853" s="1" t="s">
        <v>45</v>
      </c>
      <c r="C853" s="1" t="s">
        <v>115</v>
      </c>
      <c r="D853" s="1" t="s">
        <v>116</v>
      </c>
      <c r="F853" s="1" t="s">
        <v>4</v>
      </c>
      <c r="G853" s="1" t="s">
        <v>20</v>
      </c>
      <c r="H853" s="1" t="s">
        <v>6</v>
      </c>
      <c r="I853" s="1">
        <v>281.615</v>
      </c>
      <c r="J853" s="1">
        <v>1.0</v>
      </c>
      <c r="K853" s="1" t="s">
        <v>7</v>
      </c>
      <c r="L853" s="1">
        <v>-0.883</v>
      </c>
      <c r="M853" s="1">
        <v>-0.806</v>
      </c>
      <c r="N853" s="1">
        <v>-0.803</v>
      </c>
      <c r="O853" s="1">
        <f t="shared" si="1"/>
        <v>-0.8306666667</v>
      </c>
      <c r="V853" s="1">
        <v>-0.831</v>
      </c>
      <c r="W853" s="1">
        <v>0.0453</v>
      </c>
      <c r="X853" s="1">
        <v>5.46</v>
      </c>
      <c r="Y853" s="1">
        <v>1.0</v>
      </c>
      <c r="Z853" s="1" t="s">
        <v>48</v>
      </c>
      <c r="AE853" s="1" t="s">
        <v>8</v>
      </c>
      <c r="AF853" s="1">
        <v>-1430.705</v>
      </c>
      <c r="AG853" s="1">
        <v>-1306.441</v>
      </c>
      <c r="AH853" s="1">
        <v>-1300.77</v>
      </c>
      <c r="AP853" s="1">
        <v>-1345.972</v>
      </c>
      <c r="AQ853" s="1">
        <v>73.43542</v>
      </c>
      <c r="AR853" s="1">
        <v>5.46</v>
      </c>
    </row>
    <row r="854" ht="14.25" customHeight="1">
      <c r="A854" s="1" t="s">
        <v>0</v>
      </c>
      <c r="B854" s="1" t="s">
        <v>45</v>
      </c>
      <c r="C854" s="1" t="s">
        <v>115</v>
      </c>
      <c r="D854" s="1" t="s">
        <v>116</v>
      </c>
      <c r="F854" s="1" t="s">
        <v>4</v>
      </c>
      <c r="G854" s="1" t="s">
        <v>21</v>
      </c>
      <c r="H854" s="1" t="s">
        <v>6</v>
      </c>
      <c r="I854" s="1">
        <v>231.604</v>
      </c>
      <c r="J854" s="1">
        <v>1.0</v>
      </c>
      <c r="K854" s="1" t="s">
        <v>7</v>
      </c>
      <c r="L854" s="1">
        <v>-4.0E-4</v>
      </c>
      <c r="M854" s="1">
        <v>0.0028</v>
      </c>
      <c r="N854" s="1">
        <v>-3.0E-4</v>
      </c>
      <c r="O854" s="1">
        <f t="shared" si="1"/>
        <v>0.0007</v>
      </c>
      <c r="V854" s="1">
        <v>7.0E-4</v>
      </c>
      <c r="W854" s="1">
        <v>0.0018</v>
      </c>
      <c r="X854" s="1">
        <v>261.69</v>
      </c>
      <c r="Y854" s="1">
        <v>1.0</v>
      </c>
      <c r="Z854" s="1" t="s">
        <v>48</v>
      </c>
      <c r="AE854" s="1" t="s">
        <v>8</v>
      </c>
      <c r="AF854" s="1">
        <v>-0.4878587</v>
      </c>
      <c r="AG854" s="1">
        <v>3.293833</v>
      </c>
      <c r="AH854" s="1">
        <v>-0.3479614</v>
      </c>
      <c r="AP854" s="1">
        <v>0.8193375</v>
      </c>
      <c r="AQ854" s="1">
        <v>2.144117</v>
      </c>
      <c r="AR854" s="1">
        <v>261.69</v>
      </c>
    </row>
    <row r="855" ht="14.25" customHeight="1">
      <c r="A855" s="1" t="s">
        <v>0</v>
      </c>
      <c r="B855" s="1" t="s">
        <v>45</v>
      </c>
      <c r="C855" s="1" t="s">
        <v>115</v>
      </c>
      <c r="D855" s="1" t="s">
        <v>116</v>
      </c>
      <c r="F855" s="1" t="s">
        <v>4</v>
      </c>
      <c r="G855" s="1" t="s">
        <v>22</v>
      </c>
      <c r="H855" s="1" t="s">
        <v>6</v>
      </c>
      <c r="I855" s="1">
        <v>220.353</v>
      </c>
      <c r="J855" s="1">
        <v>1.0</v>
      </c>
      <c r="K855" s="1" t="s">
        <v>7</v>
      </c>
      <c r="L855" s="1">
        <v>0.0112</v>
      </c>
      <c r="M855" s="1">
        <v>0.011</v>
      </c>
      <c r="N855" s="1">
        <v>0.0111</v>
      </c>
      <c r="O855" s="1">
        <f t="shared" si="1"/>
        <v>0.0111</v>
      </c>
      <c r="V855" s="1">
        <v>0.0111</v>
      </c>
      <c r="W855" s="1">
        <v>1.0E-4</v>
      </c>
      <c r="X855" s="1">
        <v>1.2</v>
      </c>
      <c r="Y855" s="1">
        <v>1.0</v>
      </c>
      <c r="Z855" s="1" t="s">
        <v>48</v>
      </c>
      <c r="AE855" s="1" t="s">
        <v>8</v>
      </c>
      <c r="AF855" s="1">
        <v>2.893508</v>
      </c>
      <c r="AG855" s="1">
        <v>2.825585</v>
      </c>
      <c r="AH855" s="1">
        <v>2.853347</v>
      </c>
      <c r="AP855" s="1">
        <v>2.85748</v>
      </c>
      <c r="AQ855" s="1">
        <v>0.0341495</v>
      </c>
      <c r="AR855" s="1">
        <v>1.2</v>
      </c>
    </row>
    <row r="856" ht="14.25" customHeight="1">
      <c r="A856" s="1" t="s">
        <v>0</v>
      </c>
      <c r="B856" s="1" t="s">
        <v>45</v>
      </c>
      <c r="C856" s="1" t="s">
        <v>115</v>
      </c>
      <c r="D856" s="1" t="s">
        <v>116</v>
      </c>
      <c r="F856" s="1" t="s">
        <v>4</v>
      </c>
      <c r="G856" s="1" t="s">
        <v>23</v>
      </c>
      <c r="H856" s="1" t="s">
        <v>6</v>
      </c>
      <c r="I856" s="1">
        <v>231.147</v>
      </c>
      <c r="J856" s="1">
        <v>1.0</v>
      </c>
      <c r="K856" s="1" t="s">
        <v>7</v>
      </c>
      <c r="L856" s="1">
        <v>0.0047</v>
      </c>
      <c r="M856" s="1">
        <v>8.0E-4</v>
      </c>
      <c r="N856" s="1">
        <v>-0.003</v>
      </c>
      <c r="O856" s="1">
        <f t="shared" si="1"/>
        <v>0.0008333333333</v>
      </c>
      <c r="V856" s="1">
        <v>8.0E-4</v>
      </c>
      <c r="W856" s="1">
        <v>0.0039</v>
      </c>
      <c r="X856" s="1">
        <v>468.72</v>
      </c>
      <c r="Y856" s="1">
        <v>1.0</v>
      </c>
      <c r="Z856" s="1" t="s">
        <v>48</v>
      </c>
      <c r="AE856" s="1" t="s">
        <v>8</v>
      </c>
      <c r="AF856" s="1">
        <v>3.1337</v>
      </c>
      <c r="AG856" s="1">
        <v>0.5373047</v>
      </c>
      <c r="AH856" s="1">
        <v>-2.021297</v>
      </c>
      <c r="AP856" s="1">
        <v>0.5499023</v>
      </c>
      <c r="AQ856" s="1">
        <v>2.577521</v>
      </c>
      <c r="AR856" s="1">
        <v>468.72</v>
      </c>
    </row>
    <row r="857" ht="14.25" customHeight="1">
      <c r="A857" s="1" t="s">
        <v>0</v>
      </c>
      <c r="B857" s="1" t="s">
        <v>45</v>
      </c>
      <c r="C857" s="1" t="s">
        <v>115</v>
      </c>
      <c r="D857" s="1" t="s">
        <v>116</v>
      </c>
      <c r="F857" s="1" t="s">
        <v>4</v>
      </c>
      <c r="G857" s="1" t="s">
        <v>24</v>
      </c>
      <c r="H857" s="1" t="s">
        <v>6</v>
      </c>
      <c r="I857" s="1">
        <v>203.985</v>
      </c>
      <c r="J857" s="1">
        <v>1.0</v>
      </c>
      <c r="K857" s="1" t="s">
        <v>7</v>
      </c>
      <c r="L857" s="1">
        <v>-0.0509</v>
      </c>
      <c r="M857" s="1">
        <v>-0.0205</v>
      </c>
      <c r="N857" s="1">
        <v>-0.055</v>
      </c>
      <c r="O857" s="1">
        <f t="shared" si="1"/>
        <v>-0.04213333333</v>
      </c>
      <c r="V857" s="1">
        <v>-0.0421</v>
      </c>
      <c r="W857" s="1">
        <v>0.0188</v>
      </c>
      <c r="X857" s="1">
        <v>44.64</v>
      </c>
      <c r="Y857" s="1">
        <v>1.0</v>
      </c>
      <c r="Z857" s="1" t="s">
        <v>48</v>
      </c>
      <c r="AE857" s="1" t="s">
        <v>8</v>
      </c>
      <c r="AF857" s="1">
        <v>-1.648817</v>
      </c>
      <c r="AG857" s="1">
        <v>-0.6656887</v>
      </c>
      <c r="AH857" s="1">
        <v>-1.781023</v>
      </c>
      <c r="AP857" s="1">
        <v>-1.365176</v>
      </c>
      <c r="AQ857" s="1">
        <v>0.60937</v>
      </c>
      <c r="AR857" s="1">
        <v>44.64</v>
      </c>
    </row>
    <row r="858" ht="14.25" customHeight="1">
      <c r="A858" s="1" t="s">
        <v>0</v>
      </c>
      <c r="B858" s="1" t="s">
        <v>45</v>
      </c>
      <c r="C858" s="1" t="s">
        <v>115</v>
      </c>
      <c r="D858" s="1" t="s">
        <v>116</v>
      </c>
      <c r="F858" s="1" t="s">
        <v>4</v>
      </c>
      <c r="G858" s="1" t="s">
        <v>25</v>
      </c>
      <c r="H858" s="1" t="s">
        <v>6</v>
      </c>
      <c r="I858" s="1">
        <v>189.989</v>
      </c>
      <c r="J858" s="1">
        <v>1.0</v>
      </c>
      <c r="K858" s="1" t="s">
        <v>7</v>
      </c>
      <c r="L858" s="1">
        <v>0.0107</v>
      </c>
      <c r="M858" s="1">
        <v>0.0077</v>
      </c>
      <c r="N858" s="1">
        <v>0.0176</v>
      </c>
      <c r="O858" s="1">
        <f t="shared" si="1"/>
        <v>0.012</v>
      </c>
      <c r="V858" s="1">
        <v>0.012</v>
      </c>
      <c r="W858" s="1">
        <v>0.0051</v>
      </c>
      <c r="X858" s="1">
        <v>42.13</v>
      </c>
      <c r="Y858" s="1">
        <v>1.0</v>
      </c>
      <c r="Z858" s="1" t="s">
        <v>48</v>
      </c>
      <c r="AE858" s="1" t="s">
        <v>8</v>
      </c>
      <c r="AF858" s="1">
        <v>0.5953405</v>
      </c>
      <c r="AG858" s="1">
        <v>0.4289667</v>
      </c>
      <c r="AH858" s="1">
        <v>0.9771684</v>
      </c>
      <c r="AP858" s="1">
        <v>0.6671585</v>
      </c>
      <c r="AQ858" s="1">
        <v>0.2810687</v>
      </c>
      <c r="AR858" s="1">
        <v>42.13</v>
      </c>
    </row>
    <row r="859" ht="14.25" customHeight="1">
      <c r="A859" s="1" t="s">
        <v>0</v>
      </c>
      <c r="B859" s="1" t="s">
        <v>45</v>
      </c>
      <c r="C859" s="1" t="s">
        <v>115</v>
      </c>
      <c r="D859" s="1" t="s">
        <v>116</v>
      </c>
      <c r="F859" s="1" t="s">
        <v>4</v>
      </c>
      <c r="G859" s="1" t="s">
        <v>26</v>
      </c>
      <c r="H859" s="1" t="s">
        <v>6</v>
      </c>
      <c r="I859" s="1">
        <v>351.924</v>
      </c>
      <c r="J859" s="1">
        <v>1.0</v>
      </c>
      <c r="K859" s="1" t="s">
        <v>7</v>
      </c>
      <c r="L859" s="1">
        <v>0.335</v>
      </c>
      <c r="M859" s="1">
        <v>0.266</v>
      </c>
      <c r="N859" s="1">
        <v>0.262</v>
      </c>
      <c r="O859" s="1">
        <f t="shared" si="1"/>
        <v>0.2876666667</v>
      </c>
      <c r="V859" s="1">
        <v>0.288</v>
      </c>
      <c r="W859" s="1">
        <v>0.0413</v>
      </c>
      <c r="X859" s="1">
        <v>14.36</v>
      </c>
      <c r="Y859" s="1">
        <v>1.0</v>
      </c>
      <c r="Z859" s="1" t="s">
        <v>48</v>
      </c>
      <c r="AE859" s="1" t="s">
        <v>8</v>
      </c>
      <c r="AF859" s="1">
        <v>75.58969</v>
      </c>
      <c r="AG859" s="1">
        <v>60.01459</v>
      </c>
      <c r="AH859" s="1">
        <v>58.94717</v>
      </c>
      <c r="AP859" s="1">
        <v>64.85049</v>
      </c>
      <c r="AQ859" s="1">
        <v>9.315728</v>
      </c>
      <c r="AR859" s="1">
        <v>14.36</v>
      </c>
    </row>
    <row r="860" ht="14.25" customHeight="1">
      <c r="A860" s="1" t="s">
        <v>0</v>
      </c>
      <c r="B860" s="1" t="s">
        <v>45</v>
      </c>
      <c r="C860" s="1" t="s">
        <v>115</v>
      </c>
      <c r="D860" s="1" t="s">
        <v>116</v>
      </c>
      <c r="F860" s="1" t="s">
        <v>4</v>
      </c>
      <c r="G860" s="1" t="s">
        <v>27</v>
      </c>
      <c r="H860" s="1" t="s">
        <v>6</v>
      </c>
      <c r="I860" s="1">
        <v>311.071</v>
      </c>
      <c r="J860" s="1">
        <v>1.0</v>
      </c>
      <c r="K860" s="1" t="s">
        <v>7</v>
      </c>
      <c r="L860" s="1">
        <v>0.0026</v>
      </c>
      <c r="M860" s="1">
        <v>0.0054</v>
      </c>
      <c r="N860" s="1">
        <v>0.0039</v>
      </c>
      <c r="O860" s="1">
        <f t="shared" si="1"/>
        <v>0.003966666667</v>
      </c>
      <c r="V860" s="1">
        <v>0.004</v>
      </c>
      <c r="W860" s="1">
        <v>0.0014</v>
      </c>
      <c r="X860" s="1">
        <v>35.79</v>
      </c>
      <c r="Y860" s="1">
        <v>1.0</v>
      </c>
      <c r="Z860" s="1" t="s">
        <v>48</v>
      </c>
      <c r="AE860" s="1" t="s">
        <v>8</v>
      </c>
      <c r="AF860" s="1">
        <v>10.85509</v>
      </c>
      <c r="AG860" s="1">
        <v>22.69975</v>
      </c>
      <c r="AH860" s="1">
        <v>16.17179</v>
      </c>
      <c r="AP860" s="1">
        <v>16.57554</v>
      </c>
      <c r="AQ860" s="1">
        <v>5.932643</v>
      </c>
      <c r="AR860" s="1">
        <v>35.79</v>
      </c>
    </row>
    <row r="861" ht="14.25" customHeight="1">
      <c r="A861" s="1" t="s">
        <v>0</v>
      </c>
      <c r="B861" s="1" t="s">
        <v>45</v>
      </c>
      <c r="C861" s="1" t="s">
        <v>115</v>
      </c>
      <c r="D861" s="1" t="s">
        <v>116</v>
      </c>
      <c r="F861" s="1" t="s">
        <v>4</v>
      </c>
      <c r="G861" s="1" t="s">
        <v>28</v>
      </c>
      <c r="H861" s="1" t="s">
        <v>6</v>
      </c>
      <c r="I861" s="1">
        <v>213.856</v>
      </c>
      <c r="J861" s="1">
        <v>1.0</v>
      </c>
      <c r="K861" s="1" t="s">
        <v>7</v>
      </c>
      <c r="L861" s="1">
        <v>0.0283</v>
      </c>
      <c r="M861" s="1">
        <v>0.0306</v>
      </c>
      <c r="N861" s="1">
        <v>0.027</v>
      </c>
      <c r="O861" s="1">
        <f t="shared" si="1"/>
        <v>0.02863333333</v>
      </c>
      <c r="V861" s="1">
        <v>0.0287</v>
      </c>
      <c r="W861" s="1">
        <v>0.0018</v>
      </c>
      <c r="X861" s="1">
        <v>6.36</v>
      </c>
      <c r="Y861" s="1">
        <v>1.0</v>
      </c>
      <c r="AE861" s="1" t="s">
        <v>8</v>
      </c>
      <c r="AF861" s="1">
        <v>63.75986</v>
      </c>
      <c r="AG861" s="1">
        <v>68.99669</v>
      </c>
      <c r="AH861" s="1">
        <v>60.89646</v>
      </c>
      <c r="AP861" s="1">
        <v>64.55101</v>
      </c>
      <c r="AQ861" s="1">
        <v>4.107658</v>
      </c>
      <c r="AR861" s="1">
        <v>6.36</v>
      </c>
    </row>
    <row r="862" ht="14.25" customHeight="1">
      <c r="A862" s="1" t="s">
        <v>0</v>
      </c>
      <c r="B862" s="1" t="s">
        <v>45</v>
      </c>
      <c r="C862" s="1" t="s">
        <v>117</v>
      </c>
      <c r="D862" s="1" t="s">
        <v>118</v>
      </c>
      <c r="F862" s="1" t="s">
        <v>4</v>
      </c>
      <c r="G862" s="1" t="s">
        <v>5</v>
      </c>
      <c r="H862" s="1" t="s">
        <v>6</v>
      </c>
      <c r="I862" s="1">
        <v>328.068</v>
      </c>
      <c r="J862" s="1">
        <v>1.0</v>
      </c>
      <c r="K862" s="1" t="s">
        <v>7</v>
      </c>
      <c r="L862" s="1">
        <v>0.0055</v>
      </c>
      <c r="M862" s="1">
        <v>0.0041</v>
      </c>
      <c r="N862" s="1">
        <v>0.0037</v>
      </c>
      <c r="O862" s="1">
        <f t="shared" si="1"/>
        <v>0.004433333333</v>
      </c>
      <c r="V862" s="1">
        <v>0.0044</v>
      </c>
      <c r="W862" s="1">
        <v>0.001</v>
      </c>
      <c r="X862" s="1">
        <v>22.06</v>
      </c>
      <c r="Y862" s="1">
        <v>1.0</v>
      </c>
      <c r="Z862" s="1" t="s">
        <v>48</v>
      </c>
      <c r="AE862" s="1" t="s">
        <v>8</v>
      </c>
      <c r="AF862" s="1">
        <v>10.35072</v>
      </c>
      <c r="AG862" s="1">
        <v>7.636081</v>
      </c>
      <c r="AH862" s="1">
        <v>6.872681</v>
      </c>
      <c r="AP862" s="1">
        <v>8.286495</v>
      </c>
      <c r="AQ862" s="1">
        <v>1.827969</v>
      </c>
      <c r="AR862" s="1">
        <v>22.06</v>
      </c>
    </row>
    <row r="863" ht="14.25" customHeight="1">
      <c r="A863" s="1" t="s">
        <v>0</v>
      </c>
      <c r="B863" s="1" t="s">
        <v>45</v>
      </c>
      <c r="C863" s="1" t="s">
        <v>117</v>
      </c>
      <c r="D863" s="1" t="s">
        <v>118</v>
      </c>
      <c r="F863" s="1" t="s">
        <v>4</v>
      </c>
      <c r="G863" s="1" t="s">
        <v>9</v>
      </c>
      <c r="H863" s="1" t="s">
        <v>6</v>
      </c>
      <c r="I863" s="1">
        <v>394.403</v>
      </c>
      <c r="J863" s="1">
        <v>1.0</v>
      </c>
      <c r="K863" s="1" t="s">
        <v>7</v>
      </c>
      <c r="L863" s="1">
        <v>2.32</v>
      </c>
      <c r="M863" s="1">
        <v>2.25</v>
      </c>
      <c r="N863" s="1">
        <v>2.1</v>
      </c>
      <c r="O863" s="1">
        <f t="shared" si="1"/>
        <v>2.223333333</v>
      </c>
      <c r="V863" s="1">
        <v>2.22</v>
      </c>
      <c r="W863" s="1">
        <v>0.113</v>
      </c>
      <c r="X863" s="1">
        <v>5.08</v>
      </c>
      <c r="Y863" s="1">
        <v>1.0</v>
      </c>
      <c r="AE863" s="1" t="s">
        <v>8</v>
      </c>
      <c r="AF863" s="1">
        <v>4640.183</v>
      </c>
      <c r="AG863" s="1">
        <v>4497.625</v>
      </c>
      <c r="AH863" s="1">
        <v>4197.859</v>
      </c>
      <c r="AP863" s="1">
        <v>4445.222</v>
      </c>
      <c r="AQ863" s="1">
        <v>225.7704</v>
      </c>
      <c r="AR863" s="1">
        <v>5.08</v>
      </c>
    </row>
    <row r="864" ht="14.25" customHeight="1">
      <c r="A864" s="1" t="s">
        <v>0</v>
      </c>
      <c r="B864" s="1" t="s">
        <v>45</v>
      </c>
      <c r="C864" s="1" t="s">
        <v>117</v>
      </c>
      <c r="D864" s="1" t="s">
        <v>118</v>
      </c>
      <c r="F864" s="1" t="s">
        <v>4</v>
      </c>
      <c r="G864" s="1" t="s">
        <v>10</v>
      </c>
      <c r="H864" s="1" t="s">
        <v>6</v>
      </c>
      <c r="I864" s="1">
        <v>228.812</v>
      </c>
      <c r="J864" s="1">
        <v>1.0</v>
      </c>
      <c r="K864" s="1" t="s">
        <v>7</v>
      </c>
      <c r="L864" s="1">
        <v>-8.0E-4</v>
      </c>
      <c r="M864" s="1">
        <v>-8.0E-4</v>
      </c>
      <c r="N864" s="1">
        <v>-4.0E-4</v>
      </c>
      <c r="O864" s="1">
        <f t="shared" si="1"/>
        <v>-0.0006666666667</v>
      </c>
      <c r="V864" s="1">
        <v>-7.0E-4</v>
      </c>
      <c r="W864" s="1">
        <v>2.0E-4</v>
      </c>
      <c r="X864" s="1">
        <v>31.19</v>
      </c>
      <c r="Y864" s="1">
        <v>1.0</v>
      </c>
      <c r="Z864" s="1" t="s">
        <v>48</v>
      </c>
      <c r="AE864" s="1" t="s">
        <v>8</v>
      </c>
      <c r="AF864" s="1">
        <v>-1.471729</v>
      </c>
      <c r="AG864" s="1">
        <v>-1.363745</v>
      </c>
      <c r="AH864" s="1">
        <v>-0.774353</v>
      </c>
      <c r="AP864" s="1">
        <v>-1.203276</v>
      </c>
      <c r="AQ864" s="1">
        <v>0.3753612</v>
      </c>
      <c r="AR864" s="1">
        <v>31.19</v>
      </c>
    </row>
    <row r="865" ht="14.25" customHeight="1">
      <c r="A865" s="1" t="s">
        <v>0</v>
      </c>
      <c r="B865" s="1" t="s">
        <v>45</v>
      </c>
      <c r="C865" s="1" t="s">
        <v>117</v>
      </c>
      <c r="D865" s="1" t="s">
        <v>118</v>
      </c>
      <c r="F865" s="1" t="s">
        <v>4</v>
      </c>
      <c r="G865" s="1" t="s">
        <v>11</v>
      </c>
      <c r="H865" s="1" t="s">
        <v>6</v>
      </c>
      <c r="I865" s="1">
        <v>233.527</v>
      </c>
      <c r="J865" s="1">
        <v>1.0</v>
      </c>
      <c r="K865" s="1" t="s">
        <v>7</v>
      </c>
      <c r="L865" s="1">
        <v>0.0248</v>
      </c>
      <c r="M865" s="1">
        <v>0.0257</v>
      </c>
      <c r="N865" s="1">
        <v>0.0245</v>
      </c>
      <c r="O865" s="1">
        <f t="shared" si="1"/>
        <v>0.025</v>
      </c>
      <c r="V865" s="1">
        <v>0.025</v>
      </c>
      <c r="W865" s="1">
        <v>6.0E-4</v>
      </c>
      <c r="X865" s="1">
        <v>2.44</v>
      </c>
      <c r="Y865" s="1">
        <v>1.0</v>
      </c>
      <c r="Z865" s="1" t="s">
        <v>48</v>
      </c>
      <c r="AE865" s="1" t="s">
        <v>8</v>
      </c>
      <c r="AF865" s="1">
        <v>76.30592</v>
      </c>
      <c r="AG865" s="1">
        <v>79.16005</v>
      </c>
      <c r="AH865" s="1">
        <v>75.62385</v>
      </c>
      <c r="AP865" s="1">
        <v>77.02994</v>
      </c>
      <c r="AQ865" s="1">
        <v>1.875987</v>
      </c>
      <c r="AR865" s="1">
        <v>2.44</v>
      </c>
    </row>
    <row r="866" ht="14.25" customHeight="1">
      <c r="A866" s="1" t="s">
        <v>0</v>
      </c>
      <c r="B866" s="1" t="s">
        <v>45</v>
      </c>
      <c r="C866" s="1" t="s">
        <v>117</v>
      </c>
      <c r="D866" s="1" t="s">
        <v>118</v>
      </c>
      <c r="F866" s="1" t="s">
        <v>4</v>
      </c>
      <c r="G866" s="1" t="s">
        <v>12</v>
      </c>
      <c r="H866" s="1" t="s">
        <v>6</v>
      </c>
      <c r="I866" s="1">
        <v>234.861</v>
      </c>
      <c r="J866" s="1">
        <v>1.0</v>
      </c>
      <c r="K866" s="1" t="s">
        <v>7</v>
      </c>
      <c r="L866" s="1">
        <v>-0.0108</v>
      </c>
      <c r="M866" s="1">
        <v>-0.0095</v>
      </c>
      <c r="N866" s="1">
        <v>-0.0094</v>
      </c>
      <c r="O866" s="1">
        <f t="shared" si="1"/>
        <v>-0.0099</v>
      </c>
      <c r="V866" s="1">
        <v>-0.0099</v>
      </c>
      <c r="W866" s="1">
        <v>8.0E-4</v>
      </c>
      <c r="X866" s="1">
        <v>7.61</v>
      </c>
      <c r="Y866" s="1">
        <v>1.0</v>
      </c>
      <c r="Z866" s="1" t="s">
        <v>48</v>
      </c>
      <c r="AE866" s="1" t="s">
        <v>8</v>
      </c>
      <c r="AF866" s="1">
        <v>-8.628533</v>
      </c>
      <c r="AG866" s="1">
        <v>-7.601945</v>
      </c>
      <c r="AH866" s="1">
        <v>-7.565864</v>
      </c>
      <c r="AP866" s="1">
        <v>-7.932114</v>
      </c>
      <c r="AQ866" s="1">
        <v>0.6033863</v>
      </c>
      <c r="AR866" s="1">
        <v>7.61</v>
      </c>
    </row>
    <row r="867" ht="14.25" customHeight="1">
      <c r="A867" s="1" t="s">
        <v>0</v>
      </c>
      <c r="B867" s="1" t="s">
        <v>45</v>
      </c>
      <c r="C867" s="1" t="s">
        <v>117</v>
      </c>
      <c r="D867" s="1" t="s">
        <v>118</v>
      </c>
      <c r="F867" s="1" t="s">
        <v>4</v>
      </c>
      <c r="G867" s="1" t="s">
        <v>13</v>
      </c>
      <c r="H867" s="1" t="s">
        <v>6</v>
      </c>
      <c r="I867" s="1">
        <v>226.502</v>
      </c>
      <c r="J867" s="1">
        <v>1.0</v>
      </c>
      <c r="K867" s="1" t="s">
        <v>7</v>
      </c>
      <c r="L867" s="1">
        <v>0.001</v>
      </c>
      <c r="M867" s="1">
        <v>0.0015</v>
      </c>
      <c r="N867" s="1">
        <v>0.0013</v>
      </c>
      <c r="O867" s="1">
        <f t="shared" si="1"/>
        <v>0.001266666667</v>
      </c>
      <c r="V867" s="1">
        <v>0.0013</v>
      </c>
      <c r="W867" s="1">
        <v>3.0E-4</v>
      </c>
      <c r="X867" s="1">
        <v>21.26</v>
      </c>
      <c r="Y867" s="1">
        <v>1.0</v>
      </c>
      <c r="Z867" s="1" t="s">
        <v>48</v>
      </c>
      <c r="AE867" s="1" t="s">
        <v>8</v>
      </c>
      <c r="AF867" s="1">
        <v>1.837359</v>
      </c>
      <c r="AG867" s="1">
        <v>2.833866</v>
      </c>
      <c r="AH867" s="1">
        <v>2.361745</v>
      </c>
      <c r="AP867" s="1">
        <v>2.344323</v>
      </c>
      <c r="AQ867" s="1">
        <v>0.4984817</v>
      </c>
      <c r="AR867" s="1">
        <v>21.26</v>
      </c>
    </row>
    <row r="868" ht="14.25" customHeight="1">
      <c r="A868" s="1" t="s">
        <v>0</v>
      </c>
      <c r="B868" s="1" t="s">
        <v>45</v>
      </c>
      <c r="C868" s="1" t="s">
        <v>117</v>
      </c>
      <c r="D868" s="1" t="s">
        <v>118</v>
      </c>
      <c r="F868" s="1" t="s">
        <v>4</v>
      </c>
      <c r="G868" s="1" t="s">
        <v>14</v>
      </c>
      <c r="H868" s="1" t="s">
        <v>6</v>
      </c>
      <c r="I868" s="1">
        <v>228.616</v>
      </c>
      <c r="J868" s="1">
        <v>1.0</v>
      </c>
      <c r="K868" s="1" t="s">
        <v>7</v>
      </c>
      <c r="L868" s="1">
        <v>0.005</v>
      </c>
      <c r="M868" s="1">
        <v>0.0033</v>
      </c>
      <c r="N868" s="1">
        <v>0.0052</v>
      </c>
      <c r="O868" s="1">
        <f t="shared" si="1"/>
        <v>0.0045</v>
      </c>
      <c r="V868" s="1">
        <v>0.0045</v>
      </c>
      <c r="W868" s="1">
        <v>0.0011</v>
      </c>
      <c r="X868" s="1">
        <v>23.69</v>
      </c>
      <c r="Y868" s="1">
        <v>1.0</v>
      </c>
      <c r="Z868" s="1" t="s">
        <v>48</v>
      </c>
      <c r="AE868" s="1" t="s">
        <v>8</v>
      </c>
      <c r="AF868" s="1">
        <v>4.292886</v>
      </c>
      <c r="AG868" s="1">
        <v>2.789141</v>
      </c>
      <c r="AH868" s="1">
        <v>4.425458</v>
      </c>
      <c r="AP868" s="1">
        <v>3.835829</v>
      </c>
      <c r="AQ868" s="1">
        <v>0.908878</v>
      </c>
      <c r="AR868" s="1">
        <v>23.69</v>
      </c>
    </row>
    <row r="869" ht="14.25" customHeight="1">
      <c r="A869" s="1" t="s">
        <v>0</v>
      </c>
      <c r="B869" s="1" t="s">
        <v>45</v>
      </c>
      <c r="C869" s="1" t="s">
        <v>117</v>
      </c>
      <c r="D869" s="1" t="s">
        <v>118</v>
      </c>
      <c r="F869" s="1" t="s">
        <v>4</v>
      </c>
      <c r="G869" s="1" t="s">
        <v>15</v>
      </c>
      <c r="H869" s="1" t="s">
        <v>6</v>
      </c>
      <c r="I869" s="1">
        <v>267.716</v>
      </c>
      <c r="J869" s="1">
        <v>1.0</v>
      </c>
      <c r="K869" s="1" t="s">
        <v>7</v>
      </c>
      <c r="L869" s="1">
        <v>0.0079</v>
      </c>
      <c r="M869" s="1">
        <v>0.0081</v>
      </c>
      <c r="N869" s="1">
        <v>0.0082</v>
      </c>
      <c r="O869" s="1">
        <f t="shared" si="1"/>
        <v>0.008066666667</v>
      </c>
      <c r="V869" s="1">
        <v>0.0081</v>
      </c>
      <c r="W869" s="1">
        <v>1.0E-4</v>
      </c>
      <c r="X869" s="1">
        <v>1.69</v>
      </c>
      <c r="Y869" s="1">
        <v>1.0</v>
      </c>
      <c r="Z869" s="1" t="s">
        <v>48</v>
      </c>
      <c r="AE869" s="1" t="s">
        <v>8</v>
      </c>
      <c r="AF869" s="1">
        <v>25.47479</v>
      </c>
      <c r="AG869" s="1">
        <v>26.12231</v>
      </c>
      <c r="AH869" s="1">
        <v>26.30856</v>
      </c>
      <c r="AP869" s="1">
        <v>25.96856</v>
      </c>
      <c r="AQ869" s="1">
        <v>0.4376334</v>
      </c>
      <c r="AR869" s="1">
        <v>1.69</v>
      </c>
    </row>
    <row r="870" ht="14.25" customHeight="1">
      <c r="A870" s="1" t="s">
        <v>0</v>
      </c>
      <c r="B870" s="1" t="s">
        <v>45</v>
      </c>
      <c r="C870" s="1" t="s">
        <v>117</v>
      </c>
      <c r="D870" s="1" t="s">
        <v>118</v>
      </c>
      <c r="F870" s="1" t="s">
        <v>4</v>
      </c>
      <c r="G870" s="1" t="s">
        <v>16</v>
      </c>
      <c r="H870" s="1" t="s">
        <v>6</v>
      </c>
      <c r="I870" s="1">
        <v>324.754</v>
      </c>
      <c r="J870" s="1">
        <v>1.0</v>
      </c>
      <c r="K870" s="1" t="s">
        <v>7</v>
      </c>
      <c r="L870" s="1">
        <v>0.0199</v>
      </c>
      <c r="M870" s="1">
        <v>0.0222</v>
      </c>
      <c r="N870" s="1">
        <v>0.0246</v>
      </c>
      <c r="O870" s="1">
        <f t="shared" si="1"/>
        <v>0.02223333333</v>
      </c>
      <c r="V870" s="1">
        <v>0.0222</v>
      </c>
      <c r="W870" s="1">
        <v>0.0023</v>
      </c>
      <c r="X870" s="1">
        <v>10.46</v>
      </c>
      <c r="Y870" s="1">
        <v>1.0</v>
      </c>
      <c r="Z870" s="1" t="s">
        <v>48</v>
      </c>
      <c r="AE870" s="1" t="s">
        <v>8</v>
      </c>
      <c r="AF870" s="1">
        <v>68.35001</v>
      </c>
      <c r="AG870" s="1">
        <v>76.40458</v>
      </c>
      <c r="AH870" s="1">
        <v>84.32762</v>
      </c>
      <c r="AP870" s="1">
        <v>76.36074</v>
      </c>
      <c r="AQ870" s="1">
        <v>7.988896</v>
      </c>
      <c r="AR870" s="1">
        <v>10.46</v>
      </c>
    </row>
    <row r="871" ht="14.25" customHeight="1">
      <c r="A871" s="1" t="s">
        <v>0</v>
      </c>
      <c r="B871" s="1" t="s">
        <v>45</v>
      </c>
      <c r="C871" s="1" t="s">
        <v>117</v>
      </c>
      <c r="D871" s="1" t="s">
        <v>118</v>
      </c>
      <c r="F871" s="1" t="s">
        <v>4</v>
      </c>
      <c r="G871" s="1" t="s">
        <v>17</v>
      </c>
      <c r="H871" s="1" t="s">
        <v>6</v>
      </c>
      <c r="I871" s="1">
        <v>234.349</v>
      </c>
      <c r="J871" s="1">
        <v>1.0</v>
      </c>
      <c r="K871" s="1" t="s">
        <v>7</v>
      </c>
      <c r="L871" s="1">
        <v>1.35</v>
      </c>
      <c r="M871" s="1">
        <v>1.36</v>
      </c>
      <c r="N871" s="1">
        <v>1.34</v>
      </c>
      <c r="O871" s="1">
        <f t="shared" si="1"/>
        <v>1.35</v>
      </c>
      <c r="V871" s="1">
        <v>1.35</v>
      </c>
      <c r="W871" s="1">
        <v>0.0066</v>
      </c>
      <c r="X871" s="1">
        <v>0.49</v>
      </c>
      <c r="Y871" s="1">
        <v>1.0</v>
      </c>
      <c r="AE871" s="1" t="s">
        <v>8</v>
      </c>
      <c r="AF871" s="1">
        <v>1839.086</v>
      </c>
      <c r="AG871" s="1">
        <v>1843.653</v>
      </c>
      <c r="AH871" s="1">
        <v>1826.349</v>
      </c>
      <c r="AP871" s="1">
        <v>1836.363</v>
      </c>
      <c r="AQ871" s="1">
        <v>8.967685</v>
      </c>
      <c r="AR871" s="1">
        <v>0.49</v>
      </c>
    </row>
    <row r="872" ht="14.25" customHeight="1">
      <c r="A872" s="1" t="s">
        <v>0</v>
      </c>
      <c r="B872" s="1" t="s">
        <v>45</v>
      </c>
      <c r="C872" s="1" t="s">
        <v>117</v>
      </c>
      <c r="D872" s="1" t="s">
        <v>118</v>
      </c>
      <c r="F872" s="1" t="s">
        <v>4</v>
      </c>
      <c r="G872" s="1" t="s">
        <v>18</v>
      </c>
      <c r="H872" s="1" t="s">
        <v>6</v>
      </c>
      <c r="I872" s="1">
        <v>769.896</v>
      </c>
      <c r="J872" s="1">
        <v>1.0</v>
      </c>
      <c r="K872" s="1" t="s">
        <v>7</v>
      </c>
      <c r="L872" s="1">
        <v>1.4</v>
      </c>
      <c r="M872" s="1">
        <v>1.34</v>
      </c>
      <c r="N872" s="1">
        <v>1.25</v>
      </c>
      <c r="O872" s="1">
        <f t="shared" si="1"/>
        <v>1.33</v>
      </c>
      <c r="V872" s="1">
        <v>1.33</v>
      </c>
      <c r="W872" s="1">
        <v>0.0738</v>
      </c>
      <c r="X872" s="1">
        <v>5.53</v>
      </c>
      <c r="Y872" s="1">
        <v>1.0</v>
      </c>
      <c r="AE872" s="1" t="s">
        <v>8</v>
      </c>
      <c r="AF872" s="1">
        <v>1199.626</v>
      </c>
      <c r="AG872" s="1">
        <v>1151.91</v>
      </c>
      <c r="AH872" s="1">
        <v>1074.437</v>
      </c>
      <c r="AP872" s="1">
        <v>1141.991</v>
      </c>
      <c r="AQ872" s="1">
        <v>63.18124</v>
      </c>
      <c r="AR872" s="1">
        <v>5.53</v>
      </c>
    </row>
    <row r="873" ht="14.25" customHeight="1">
      <c r="A873" s="1" t="s">
        <v>0</v>
      </c>
      <c r="B873" s="1" t="s">
        <v>45</v>
      </c>
      <c r="C873" s="1" t="s">
        <v>117</v>
      </c>
      <c r="D873" s="1" t="s">
        <v>118</v>
      </c>
      <c r="F873" s="1" t="s">
        <v>4</v>
      </c>
      <c r="G873" s="1" t="s">
        <v>19</v>
      </c>
      <c r="H873" s="1" t="s">
        <v>6</v>
      </c>
      <c r="I873" s="1">
        <v>257.61</v>
      </c>
      <c r="J873" s="1">
        <v>1.0</v>
      </c>
      <c r="K873" s="1" t="s">
        <v>7</v>
      </c>
      <c r="L873" s="1">
        <v>0.231</v>
      </c>
      <c r="M873" s="1">
        <v>0.231</v>
      </c>
      <c r="N873" s="1">
        <v>0.227</v>
      </c>
      <c r="O873" s="1">
        <f t="shared" si="1"/>
        <v>0.2296666667</v>
      </c>
      <c r="V873" s="1">
        <v>0.23</v>
      </c>
      <c r="W873" s="1">
        <v>0.002</v>
      </c>
      <c r="X873" s="1">
        <v>0.89</v>
      </c>
      <c r="Y873" s="1">
        <v>1.0</v>
      </c>
      <c r="AE873" s="1" t="s">
        <v>8</v>
      </c>
      <c r="AF873" s="1">
        <v>2132.55</v>
      </c>
      <c r="AG873" s="1">
        <v>2130.173</v>
      </c>
      <c r="AH873" s="1">
        <v>2098.909</v>
      </c>
      <c r="AP873" s="1">
        <v>2120.544</v>
      </c>
      <c r="AQ873" s="1">
        <v>18.77442</v>
      </c>
      <c r="AR873" s="1">
        <v>0.89</v>
      </c>
    </row>
    <row r="874" ht="14.25" customHeight="1">
      <c r="A874" s="1" t="s">
        <v>0</v>
      </c>
      <c r="B874" s="1" t="s">
        <v>45</v>
      </c>
      <c r="C874" s="1" t="s">
        <v>117</v>
      </c>
      <c r="D874" s="1" t="s">
        <v>118</v>
      </c>
      <c r="F874" s="1" t="s">
        <v>4</v>
      </c>
      <c r="G874" s="1" t="s">
        <v>20</v>
      </c>
      <c r="H874" s="1" t="s">
        <v>6</v>
      </c>
      <c r="I874" s="1">
        <v>281.615</v>
      </c>
      <c r="J874" s="1">
        <v>1.0</v>
      </c>
      <c r="K874" s="1" t="s">
        <v>7</v>
      </c>
      <c r="L874" s="1">
        <v>-0.672</v>
      </c>
      <c r="M874" s="1">
        <v>-0.686</v>
      </c>
      <c r="N874" s="1">
        <v>-0.67</v>
      </c>
      <c r="O874" s="1">
        <f t="shared" si="1"/>
        <v>-0.676</v>
      </c>
      <c r="V874" s="1">
        <v>-0.676</v>
      </c>
      <c r="W874" s="1">
        <v>0.0087</v>
      </c>
      <c r="X874" s="1">
        <v>1.29</v>
      </c>
      <c r="Y874" s="1">
        <v>1.0</v>
      </c>
      <c r="Z874" s="1" t="s">
        <v>48</v>
      </c>
      <c r="AE874" s="1" t="s">
        <v>8</v>
      </c>
      <c r="AF874" s="1">
        <v>-1089.147</v>
      </c>
      <c r="AG874" s="1">
        <v>-1110.972</v>
      </c>
      <c r="AH874" s="1">
        <v>-1084.536</v>
      </c>
      <c r="AP874" s="1">
        <v>-1094.885</v>
      </c>
      <c r="AQ874" s="1">
        <v>14.12132</v>
      </c>
      <c r="AR874" s="1">
        <v>1.29</v>
      </c>
    </row>
    <row r="875" ht="14.25" customHeight="1">
      <c r="A875" s="1" t="s">
        <v>0</v>
      </c>
      <c r="B875" s="1" t="s">
        <v>45</v>
      </c>
      <c r="C875" s="1" t="s">
        <v>117</v>
      </c>
      <c r="D875" s="1" t="s">
        <v>118</v>
      </c>
      <c r="F875" s="1" t="s">
        <v>4</v>
      </c>
      <c r="G875" s="1" t="s">
        <v>21</v>
      </c>
      <c r="H875" s="1" t="s">
        <v>6</v>
      </c>
      <c r="I875" s="1">
        <v>231.604</v>
      </c>
      <c r="J875" s="1">
        <v>1.0</v>
      </c>
      <c r="K875" s="1" t="s">
        <v>7</v>
      </c>
      <c r="L875" s="1">
        <v>5.0E-4</v>
      </c>
      <c r="M875" s="1">
        <v>4.0E-4</v>
      </c>
      <c r="N875" s="1">
        <v>6.0E-4</v>
      </c>
      <c r="O875" s="1">
        <f t="shared" si="1"/>
        <v>0.0005</v>
      </c>
      <c r="V875" s="1">
        <v>5.0E-4</v>
      </c>
      <c r="W875" s="1">
        <v>1.0E-4</v>
      </c>
      <c r="X875" s="1">
        <v>20.89</v>
      </c>
      <c r="Y875" s="1">
        <v>1.0</v>
      </c>
      <c r="Z875" s="1" t="s">
        <v>48</v>
      </c>
      <c r="AE875" s="1" t="s">
        <v>8</v>
      </c>
      <c r="AF875" s="1">
        <v>0.5976516</v>
      </c>
      <c r="AG875" s="1">
        <v>0.4556932</v>
      </c>
      <c r="AH875" s="1">
        <v>0.6984675</v>
      </c>
      <c r="AP875" s="1">
        <v>0.5839374</v>
      </c>
      <c r="AQ875" s="1">
        <v>0.1219668</v>
      </c>
      <c r="AR875" s="1">
        <v>20.89</v>
      </c>
    </row>
    <row r="876" ht="14.25" customHeight="1">
      <c r="A876" s="1" t="s">
        <v>0</v>
      </c>
      <c r="B876" s="1" t="s">
        <v>45</v>
      </c>
      <c r="C876" s="1" t="s">
        <v>117</v>
      </c>
      <c r="D876" s="1" t="s">
        <v>118</v>
      </c>
      <c r="F876" s="1" t="s">
        <v>4</v>
      </c>
      <c r="G876" s="1" t="s">
        <v>22</v>
      </c>
      <c r="H876" s="1" t="s">
        <v>6</v>
      </c>
      <c r="I876" s="1">
        <v>220.353</v>
      </c>
      <c r="J876" s="1">
        <v>1.0</v>
      </c>
      <c r="K876" s="1" t="s">
        <v>7</v>
      </c>
      <c r="L876" s="1">
        <v>0.0086</v>
      </c>
      <c r="M876" s="1">
        <v>0.0094</v>
      </c>
      <c r="N876" s="1">
        <v>0.012</v>
      </c>
      <c r="O876" s="1">
        <f t="shared" si="1"/>
        <v>0.01</v>
      </c>
      <c r="V876" s="1">
        <v>0.01</v>
      </c>
      <c r="W876" s="1">
        <v>0.0018</v>
      </c>
      <c r="X876" s="1">
        <v>17.99</v>
      </c>
      <c r="Y876" s="1">
        <v>1.0</v>
      </c>
      <c r="Z876" s="1" t="s">
        <v>48</v>
      </c>
      <c r="AE876" s="1" t="s">
        <v>8</v>
      </c>
      <c r="AF876" s="1">
        <v>2.215938</v>
      </c>
      <c r="AG876" s="1">
        <v>2.432885</v>
      </c>
      <c r="AH876" s="1">
        <v>3.107652</v>
      </c>
      <c r="AP876" s="1">
        <v>2.585491</v>
      </c>
      <c r="AQ876" s="1">
        <v>0.4650324</v>
      </c>
      <c r="AR876" s="1">
        <v>17.99</v>
      </c>
    </row>
    <row r="877" ht="14.25" customHeight="1">
      <c r="A877" s="1" t="s">
        <v>0</v>
      </c>
      <c r="B877" s="1" t="s">
        <v>45</v>
      </c>
      <c r="C877" s="1" t="s">
        <v>117</v>
      </c>
      <c r="D877" s="1" t="s">
        <v>118</v>
      </c>
      <c r="F877" s="1" t="s">
        <v>4</v>
      </c>
      <c r="G877" s="1" t="s">
        <v>23</v>
      </c>
      <c r="H877" s="1" t="s">
        <v>6</v>
      </c>
      <c r="I877" s="1">
        <v>231.147</v>
      </c>
      <c r="J877" s="1">
        <v>1.0</v>
      </c>
      <c r="K877" s="1" t="s">
        <v>7</v>
      </c>
      <c r="L877" s="1">
        <v>-0.0099</v>
      </c>
      <c r="M877" s="1">
        <v>-0.0115</v>
      </c>
      <c r="N877" s="1">
        <v>-0.0131</v>
      </c>
      <c r="O877" s="1">
        <f t="shared" si="1"/>
        <v>-0.0115</v>
      </c>
      <c r="V877" s="1">
        <v>-0.0115</v>
      </c>
      <c r="W877" s="1">
        <v>0.0016</v>
      </c>
      <c r="X877" s="1">
        <v>13.61</v>
      </c>
      <c r="Y877" s="1">
        <v>1.0</v>
      </c>
      <c r="Z877" s="1" t="s">
        <v>48</v>
      </c>
      <c r="AE877" s="1" t="s">
        <v>8</v>
      </c>
      <c r="AF877" s="1">
        <v>-6.592326</v>
      </c>
      <c r="AG877" s="1">
        <v>-7.625667</v>
      </c>
      <c r="AH877" s="1">
        <v>-8.669556</v>
      </c>
      <c r="AP877" s="1">
        <v>-7.629183</v>
      </c>
      <c r="AQ877" s="1">
        <v>1.038619</v>
      </c>
      <c r="AR877" s="1">
        <v>13.61</v>
      </c>
    </row>
    <row r="878" ht="14.25" customHeight="1">
      <c r="A878" s="1" t="s">
        <v>0</v>
      </c>
      <c r="B878" s="1" t="s">
        <v>45</v>
      </c>
      <c r="C878" s="1" t="s">
        <v>117</v>
      </c>
      <c r="D878" s="1" t="s">
        <v>118</v>
      </c>
      <c r="F878" s="1" t="s">
        <v>4</v>
      </c>
      <c r="G878" s="1" t="s">
        <v>24</v>
      </c>
      <c r="H878" s="1" t="s">
        <v>6</v>
      </c>
      <c r="I878" s="1">
        <v>203.985</v>
      </c>
      <c r="J878" s="1">
        <v>1.0</v>
      </c>
      <c r="K878" s="1" t="s">
        <v>7</v>
      </c>
      <c r="L878" s="1">
        <v>-0.0109</v>
      </c>
      <c r="M878" s="1">
        <v>-0.0254</v>
      </c>
      <c r="N878" s="1">
        <v>-0.0322</v>
      </c>
      <c r="O878" s="1">
        <f t="shared" si="1"/>
        <v>-0.02283333333</v>
      </c>
      <c r="V878" s="1">
        <v>-0.0228</v>
      </c>
      <c r="W878" s="1">
        <v>0.0109</v>
      </c>
      <c r="X878" s="1">
        <v>47.66</v>
      </c>
      <c r="Y878" s="1">
        <v>1.0</v>
      </c>
      <c r="Z878" s="1" t="s">
        <v>48</v>
      </c>
      <c r="AE878" s="1" t="s">
        <v>8</v>
      </c>
      <c r="AF878" s="1">
        <v>-0.3528639</v>
      </c>
      <c r="AG878" s="1">
        <v>-0.8212934</v>
      </c>
      <c r="AH878" s="1">
        <v>-1.042528</v>
      </c>
      <c r="AP878" s="1">
        <v>-0.7388952</v>
      </c>
      <c r="AQ878" s="1">
        <v>0.3521383</v>
      </c>
      <c r="AR878" s="1">
        <v>47.66</v>
      </c>
    </row>
    <row r="879" ht="14.25" customHeight="1">
      <c r="A879" s="1" t="s">
        <v>0</v>
      </c>
      <c r="B879" s="1" t="s">
        <v>45</v>
      </c>
      <c r="C879" s="1" t="s">
        <v>117</v>
      </c>
      <c r="D879" s="1" t="s">
        <v>118</v>
      </c>
      <c r="F879" s="1" t="s">
        <v>4</v>
      </c>
      <c r="G879" s="1" t="s">
        <v>25</v>
      </c>
      <c r="H879" s="1" t="s">
        <v>6</v>
      </c>
      <c r="I879" s="1">
        <v>189.989</v>
      </c>
      <c r="J879" s="1">
        <v>1.0</v>
      </c>
      <c r="K879" s="1" t="s">
        <v>7</v>
      </c>
      <c r="L879" s="1">
        <v>0.0047</v>
      </c>
      <c r="M879" s="1">
        <v>0.0207</v>
      </c>
      <c r="N879" s="1">
        <v>0.0019</v>
      </c>
      <c r="O879" s="1">
        <f t="shared" si="1"/>
        <v>0.0091</v>
      </c>
      <c r="V879" s="1">
        <v>0.0091</v>
      </c>
      <c r="W879" s="1">
        <v>0.0101</v>
      </c>
      <c r="X879" s="1">
        <v>111.31</v>
      </c>
      <c r="Y879" s="1">
        <v>1.0</v>
      </c>
      <c r="Z879" s="1" t="s">
        <v>48</v>
      </c>
      <c r="AE879" s="1" t="s">
        <v>8</v>
      </c>
      <c r="AF879" s="1">
        <v>0.2604684</v>
      </c>
      <c r="AG879" s="1">
        <v>1.152189</v>
      </c>
      <c r="AH879" s="1">
        <v>0.1077235</v>
      </c>
      <c r="AP879" s="1">
        <v>0.5067938</v>
      </c>
      <c r="AQ879" s="1">
        <v>0.5641227</v>
      </c>
      <c r="AR879" s="1">
        <v>111.31</v>
      </c>
    </row>
    <row r="880" ht="14.25" customHeight="1">
      <c r="A880" s="1" t="s">
        <v>0</v>
      </c>
      <c r="B880" s="1" t="s">
        <v>45</v>
      </c>
      <c r="C880" s="1" t="s">
        <v>117</v>
      </c>
      <c r="D880" s="1" t="s">
        <v>118</v>
      </c>
      <c r="F880" s="1" t="s">
        <v>4</v>
      </c>
      <c r="G880" s="1" t="s">
        <v>26</v>
      </c>
      <c r="H880" s="1" t="s">
        <v>6</v>
      </c>
      <c r="I880" s="1">
        <v>351.924</v>
      </c>
      <c r="J880" s="1">
        <v>1.0</v>
      </c>
      <c r="K880" s="1" t="s">
        <v>7</v>
      </c>
      <c r="L880" s="1">
        <v>0.253</v>
      </c>
      <c r="M880" s="1">
        <v>0.25</v>
      </c>
      <c r="N880" s="1">
        <v>0.243</v>
      </c>
      <c r="O880" s="1">
        <f t="shared" si="1"/>
        <v>0.2486666667</v>
      </c>
      <c r="V880" s="1">
        <v>0.249</v>
      </c>
      <c r="W880" s="1">
        <v>0.0051</v>
      </c>
      <c r="X880" s="1">
        <v>2.04</v>
      </c>
      <c r="Y880" s="1">
        <v>1.0</v>
      </c>
      <c r="Z880" s="1" t="s">
        <v>48</v>
      </c>
      <c r="AE880" s="1" t="s">
        <v>8</v>
      </c>
      <c r="AF880" s="1">
        <v>57.10864</v>
      </c>
      <c r="AG880" s="1">
        <v>56.25496</v>
      </c>
      <c r="AH880" s="1">
        <v>54.84332</v>
      </c>
      <c r="AP880" s="1">
        <v>56.06897</v>
      </c>
      <c r="AQ880" s="1">
        <v>1.144057</v>
      </c>
      <c r="AR880" s="1">
        <v>2.04</v>
      </c>
    </row>
    <row r="881" ht="14.25" customHeight="1">
      <c r="A881" s="1" t="s">
        <v>0</v>
      </c>
      <c r="B881" s="1" t="s">
        <v>45</v>
      </c>
      <c r="C881" s="1" t="s">
        <v>117</v>
      </c>
      <c r="D881" s="1" t="s">
        <v>118</v>
      </c>
      <c r="F881" s="1" t="s">
        <v>4</v>
      </c>
      <c r="G881" s="1" t="s">
        <v>27</v>
      </c>
      <c r="H881" s="1" t="s">
        <v>6</v>
      </c>
      <c r="I881" s="1">
        <v>311.071</v>
      </c>
      <c r="J881" s="1">
        <v>1.0</v>
      </c>
      <c r="K881" s="1" t="s">
        <v>7</v>
      </c>
      <c r="L881" s="1">
        <v>0.0026</v>
      </c>
      <c r="M881" s="1">
        <v>0.0027</v>
      </c>
      <c r="N881" s="1">
        <v>0.0031</v>
      </c>
      <c r="O881" s="1">
        <f t="shared" si="1"/>
        <v>0.0028</v>
      </c>
      <c r="V881" s="1">
        <v>0.0028</v>
      </c>
      <c r="W881" s="1">
        <v>2.0E-4</v>
      </c>
      <c r="X881" s="1">
        <v>8.39</v>
      </c>
      <c r="Y881" s="1">
        <v>1.0</v>
      </c>
      <c r="Z881" s="1" t="s">
        <v>48</v>
      </c>
      <c r="AE881" s="1" t="s">
        <v>8</v>
      </c>
      <c r="AF881" s="1">
        <v>11.03536</v>
      </c>
      <c r="AG881" s="1">
        <v>11.53609</v>
      </c>
      <c r="AH881" s="1">
        <v>12.95165</v>
      </c>
      <c r="AP881" s="1">
        <v>11.84103</v>
      </c>
      <c r="AQ881" s="1">
        <v>0.9938749</v>
      </c>
      <c r="AR881" s="1">
        <v>8.39</v>
      </c>
    </row>
    <row r="882" ht="14.25" customHeight="1">
      <c r="A882" s="1" t="s">
        <v>0</v>
      </c>
      <c r="B882" s="1" t="s">
        <v>45</v>
      </c>
      <c r="C882" s="1" t="s">
        <v>117</v>
      </c>
      <c r="D882" s="1" t="s">
        <v>118</v>
      </c>
      <c r="F882" s="1" t="s">
        <v>4</v>
      </c>
      <c r="G882" s="1" t="s">
        <v>28</v>
      </c>
      <c r="H882" s="1" t="s">
        <v>6</v>
      </c>
      <c r="I882" s="1">
        <v>213.856</v>
      </c>
      <c r="J882" s="1">
        <v>1.0</v>
      </c>
      <c r="K882" s="1" t="s">
        <v>7</v>
      </c>
      <c r="L882" s="1">
        <v>0.123</v>
      </c>
      <c r="M882" s="1">
        <v>0.124</v>
      </c>
      <c r="N882" s="1">
        <v>0.122</v>
      </c>
      <c r="O882" s="1">
        <f t="shared" si="1"/>
        <v>0.123</v>
      </c>
      <c r="V882" s="1">
        <v>0.123</v>
      </c>
      <c r="W882" s="1">
        <v>9.0E-4</v>
      </c>
      <c r="X882" s="1">
        <v>0.73</v>
      </c>
      <c r="Y882" s="1">
        <v>1.0</v>
      </c>
      <c r="AE882" s="1" t="s">
        <v>8</v>
      </c>
      <c r="AF882" s="1">
        <v>275.8608</v>
      </c>
      <c r="AG882" s="1">
        <v>278.4778</v>
      </c>
      <c r="AH882" s="1">
        <v>274.5</v>
      </c>
      <c r="AP882" s="1">
        <v>276.2795</v>
      </c>
      <c r="AQ882" s="1">
        <v>2.021712</v>
      </c>
      <c r="AR882" s="1">
        <v>0.73</v>
      </c>
    </row>
    <row r="883" ht="14.25" customHeight="1">
      <c r="A883" s="1" t="s">
        <v>0</v>
      </c>
      <c r="B883" s="1" t="s">
        <v>45</v>
      </c>
      <c r="C883" s="1" t="s">
        <v>119</v>
      </c>
      <c r="D883" s="1" t="s">
        <v>120</v>
      </c>
      <c r="F883" s="1" t="s">
        <v>4</v>
      </c>
      <c r="G883" s="1" t="s">
        <v>5</v>
      </c>
      <c r="H883" s="1" t="s">
        <v>6</v>
      </c>
      <c r="I883" s="1">
        <v>328.068</v>
      </c>
      <c r="J883" s="1">
        <v>1.0</v>
      </c>
      <c r="K883" s="1" t="s">
        <v>7</v>
      </c>
      <c r="L883" s="1">
        <v>0.0056</v>
      </c>
      <c r="M883" s="1">
        <v>0.501</v>
      </c>
      <c r="N883" s="1">
        <v>0.151</v>
      </c>
      <c r="O883" s="1">
        <f t="shared" si="1"/>
        <v>0.2192</v>
      </c>
      <c r="V883" s="1">
        <v>0.219</v>
      </c>
      <c r="W883" s="1">
        <v>0.255</v>
      </c>
      <c r="X883" s="1">
        <v>116.19</v>
      </c>
      <c r="Y883" s="1">
        <v>1.0</v>
      </c>
      <c r="Z883" s="1" t="s">
        <v>48</v>
      </c>
      <c r="AE883" s="1" t="s">
        <v>8</v>
      </c>
      <c r="AF883" s="1">
        <v>10.588</v>
      </c>
      <c r="AG883" s="1">
        <v>938.8614</v>
      </c>
      <c r="AH883" s="1">
        <v>282.6874</v>
      </c>
      <c r="AP883" s="1">
        <v>410.7123</v>
      </c>
      <c r="AQ883" s="1">
        <v>477.1956</v>
      </c>
      <c r="AR883" s="1">
        <v>116.19</v>
      </c>
    </row>
    <row r="884" ht="14.25" customHeight="1">
      <c r="A884" s="1" t="s">
        <v>0</v>
      </c>
      <c r="B884" s="1" t="s">
        <v>45</v>
      </c>
      <c r="C884" s="1" t="s">
        <v>119</v>
      </c>
      <c r="D884" s="1" t="s">
        <v>120</v>
      </c>
      <c r="F884" s="1" t="s">
        <v>4</v>
      </c>
      <c r="G884" s="1" t="s">
        <v>9</v>
      </c>
      <c r="H884" s="1" t="s">
        <v>6</v>
      </c>
      <c r="I884" s="1">
        <v>394.403</v>
      </c>
      <c r="J884" s="1">
        <v>1.0</v>
      </c>
      <c r="K884" s="1" t="s">
        <v>7</v>
      </c>
      <c r="L884" s="1">
        <v>0.497</v>
      </c>
      <c r="M884" s="1">
        <v>-0.0115</v>
      </c>
      <c r="N884" s="1">
        <v>0.0141</v>
      </c>
      <c r="O884" s="1">
        <f t="shared" si="1"/>
        <v>0.1665333333</v>
      </c>
      <c r="V884" s="1">
        <v>0.167</v>
      </c>
      <c r="W884" s="1">
        <v>0.286</v>
      </c>
      <c r="X884" s="1">
        <v>172.03</v>
      </c>
      <c r="Y884" s="1">
        <v>1.0</v>
      </c>
      <c r="Z884" s="1" t="s">
        <v>48</v>
      </c>
      <c r="AE884" s="1" t="s">
        <v>8</v>
      </c>
      <c r="AF884" s="1">
        <v>994.1158</v>
      </c>
      <c r="AG884" s="1">
        <v>-22.95039</v>
      </c>
      <c r="AH884" s="1">
        <v>28.13926</v>
      </c>
      <c r="AP884" s="1">
        <v>333.1016</v>
      </c>
      <c r="AQ884" s="1">
        <v>573.0248</v>
      </c>
      <c r="AR884" s="1">
        <v>172.03</v>
      </c>
    </row>
    <row r="885" ht="14.25" customHeight="1">
      <c r="A885" s="1" t="s">
        <v>0</v>
      </c>
      <c r="B885" s="1" t="s">
        <v>45</v>
      </c>
      <c r="C885" s="1" t="s">
        <v>119</v>
      </c>
      <c r="D885" s="1" t="s">
        <v>120</v>
      </c>
      <c r="F885" s="1" t="s">
        <v>4</v>
      </c>
      <c r="G885" s="1" t="s">
        <v>10</v>
      </c>
      <c r="H885" s="1" t="s">
        <v>6</v>
      </c>
      <c r="I885" s="1">
        <v>228.812</v>
      </c>
      <c r="J885" s="1">
        <v>1.0</v>
      </c>
      <c r="K885" s="1" t="s">
        <v>7</v>
      </c>
      <c r="L885" s="1">
        <v>-0.0024</v>
      </c>
      <c r="M885" s="1">
        <v>0.277</v>
      </c>
      <c r="N885" s="1">
        <v>0.0298</v>
      </c>
      <c r="O885" s="1">
        <f t="shared" si="1"/>
        <v>0.1014666667</v>
      </c>
      <c r="V885" s="1">
        <v>0.101</v>
      </c>
      <c r="W885" s="1">
        <v>0.153</v>
      </c>
      <c r="X885" s="1">
        <v>150.62</v>
      </c>
      <c r="Y885" s="1">
        <v>1.0</v>
      </c>
      <c r="Z885" s="1" t="s">
        <v>48</v>
      </c>
      <c r="AE885" s="1" t="s">
        <v>8</v>
      </c>
      <c r="AF885" s="1">
        <v>-4.302966</v>
      </c>
      <c r="AG885" s="1">
        <v>495.1351</v>
      </c>
      <c r="AH885" s="1">
        <v>53.36118</v>
      </c>
      <c r="AP885" s="1">
        <v>181.3978</v>
      </c>
      <c r="AQ885" s="1">
        <v>273.23</v>
      </c>
      <c r="AR885" s="1">
        <v>150.62</v>
      </c>
    </row>
    <row r="886" ht="14.25" customHeight="1">
      <c r="A886" s="1" t="s">
        <v>0</v>
      </c>
      <c r="B886" s="1" t="s">
        <v>45</v>
      </c>
      <c r="C886" s="1" t="s">
        <v>119</v>
      </c>
      <c r="D886" s="1" t="s">
        <v>120</v>
      </c>
      <c r="F886" s="1" t="s">
        <v>4</v>
      </c>
      <c r="G886" s="1" t="s">
        <v>11</v>
      </c>
      <c r="H886" s="1" t="s">
        <v>6</v>
      </c>
      <c r="I886" s="1">
        <v>233.527</v>
      </c>
      <c r="J886" s="1">
        <v>1.0</v>
      </c>
      <c r="K886" s="1" t="s">
        <v>7</v>
      </c>
      <c r="L886" s="1">
        <v>0.0471</v>
      </c>
      <c r="M886" s="1">
        <v>0.0324</v>
      </c>
      <c r="N886" s="1">
        <v>0.0046</v>
      </c>
      <c r="O886" s="1">
        <f t="shared" si="1"/>
        <v>0.02803333333</v>
      </c>
      <c r="V886" s="1">
        <v>0.028</v>
      </c>
      <c r="W886" s="1">
        <v>0.0216</v>
      </c>
      <c r="X886" s="1">
        <v>77.11</v>
      </c>
      <c r="Y886" s="1">
        <v>1.0</v>
      </c>
      <c r="Z886" s="1" t="s">
        <v>48</v>
      </c>
      <c r="AE886" s="1" t="s">
        <v>8</v>
      </c>
      <c r="AF886" s="1">
        <v>145.2501</v>
      </c>
      <c r="AG886" s="1">
        <v>100.0216</v>
      </c>
      <c r="AH886" s="1">
        <v>14.03835</v>
      </c>
      <c r="AP886" s="1">
        <v>86.4367</v>
      </c>
      <c r="AQ886" s="1">
        <v>66.65242</v>
      </c>
      <c r="AR886" s="1">
        <v>77.11</v>
      </c>
    </row>
    <row r="887" ht="14.25" customHeight="1">
      <c r="A887" s="1" t="s">
        <v>0</v>
      </c>
      <c r="B887" s="1" t="s">
        <v>45</v>
      </c>
      <c r="C887" s="1" t="s">
        <v>119</v>
      </c>
      <c r="D887" s="1" t="s">
        <v>120</v>
      </c>
      <c r="F887" s="1" t="s">
        <v>4</v>
      </c>
      <c r="G887" s="1" t="s">
        <v>12</v>
      </c>
      <c r="H887" s="1" t="s">
        <v>6</v>
      </c>
      <c r="I887" s="1">
        <v>234.861</v>
      </c>
      <c r="J887" s="1">
        <v>1.0</v>
      </c>
      <c r="K887" s="1" t="s">
        <v>7</v>
      </c>
      <c r="L887" s="1">
        <v>-0.0054</v>
      </c>
      <c r="M887" s="1">
        <v>-0.0059</v>
      </c>
      <c r="N887" s="1">
        <v>-0.0024</v>
      </c>
      <c r="O887" s="1">
        <f t="shared" si="1"/>
        <v>-0.004566666667</v>
      </c>
      <c r="V887" s="1">
        <v>-0.0046</v>
      </c>
      <c r="W887" s="1">
        <v>0.0019</v>
      </c>
      <c r="X887" s="1">
        <v>41.33</v>
      </c>
      <c r="Y887" s="1">
        <v>1.0</v>
      </c>
      <c r="Z887" s="1" t="s">
        <v>48</v>
      </c>
      <c r="AE887" s="1" t="s">
        <v>8</v>
      </c>
      <c r="AF887" s="1">
        <v>-4.34783</v>
      </c>
      <c r="AG887" s="1">
        <v>-4.713623</v>
      </c>
      <c r="AH887" s="1">
        <v>-1.927542</v>
      </c>
      <c r="AP887" s="1">
        <v>-3.662998</v>
      </c>
      <c r="AQ887" s="1">
        <v>1.514037</v>
      </c>
      <c r="AR887" s="1">
        <v>41.33</v>
      </c>
    </row>
    <row r="888" ht="14.25" customHeight="1">
      <c r="A888" s="1" t="s">
        <v>0</v>
      </c>
      <c r="B888" s="1" t="s">
        <v>45</v>
      </c>
      <c r="C888" s="1" t="s">
        <v>119</v>
      </c>
      <c r="D888" s="1" t="s">
        <v>120</v>
      </c>
      <c r="F888" s="1" t="s">
        <v>4</v>
      </c>
      <c r="G888" s="1" t="s">
        <v>13</v>
      </c>
      <c r="H888" s="1" t="s">
        <v>6</v>
      </c>
      <c r="I888" s="1">
        <v>226.502</v>
      </c>
      <c r="J888" s="1">
        <v>1.0</v>
      </c>
      <c r="K888" s="1" t="s">
        <v>7</v>
      </c>
      <c r="L888" s="1">
        <v>0.001</v>
      </c>
      <c r="M888" s="1">
        <v>0.208</v>
      </c>
      <c r="N888" s="1">
        <v>0.0139</v>
      </c>
      <c r="O888" s="1">
        <f t="shared" si="1"/>
        <v>0.0743</v>
      </c>
      <c r="V888" s="1">
        <v>0.0743</v>
      </c>
      <c r="W888" s="1">
        <v>0.116</v>
      </c>
      <c r="X888" s="1">
        <v>156.04</v>
      </c>
      <c r="Y888" s="1">
        <v>1.0</v>
      </c>
      <c r="Z888" s="1" t="s">
        <v>48</v>
      </c>
      <c r="AE888" s="1" t="s">
        <v>8</v>
      </c>
      <c r="AF888" s="1">
        <v>1.862947</v>
      </c>
      <c r="AG888" s="1">
        <v>384.1027</v>
      </c>
      <c r="AH888" s="1">
        <v>25.72597</v>
      </c>
      <c r="AP888" s="1">
        <v>137.2305</v>
      </c>
      <c r="AQ888" s="1">
        <v>214.1303</v>
      </c>
      <c r="AR888" s="1">
        <v>156.04</v>
      </c>
    </row>
    <row r="889" ht="14.25" customHeight="1">
      <c r="A889" s="1" t="s">
        <v>0</v>
      </c>
      <c r="B889" s="1" t="s">
        <v>45</v>
      </c>
      <c r="C889" s="1" t="s">
        <v>119</v>
      </c>
      <c r="D889" s="1" t="s">
        <v>120</v>
      </c>
      <c r="F889" s="1" t="s">
        <v>4</v>
      </c>
      <c r="G889" s="1" t="s">
        <v>14</v>
      </c>
      <c r="H889" s="1" t="s">
        <v>6</v>
      </c>
      <c r="I889" s="1">
        <v>228.616</v>
      </c>
      <c r="J889" s="1">
        <v>1.0</v>
      </c>
      <c r="K889" s="1" t="s">
        <v>7</v>
      </c>
      <c r="L889" s="1">
        <v>0.0041</v>
      </c>
      <c r="M889" s="1">
        <v>0.0175</v>
      </c>
      <c r="N889" s="1">
        <v>0.0294</v>
      </c>
      <c r="O889" s="1">
        <f t="shared" si="1"/>
        <v>0.017</v>
      </c>
      <c r="V889" s="1">
        <v>0.017</v>
      </c>
      <c r="W889" s="1">
        <v>0.0127</v>
      </c>
      <c r="X889" s="1">
        <v>74.48</v>
      </c>
      <c r="Y889" s="1">
        <v>1.0</v>
      </c>
      <c r="Z889" s="1" t="s">
        <v>48</v>
      </c>
      <c r="AE889" s="1" t="s">
        <v>8</v>
      </c>
      <c r="AF889" s="1">
        <v>3.490723</v>
      </c>
      <c r="AG889" s="1">
        <v>14.94935</v>
      </c>
      <c r="AH889" s="1">
        <v>25.0927</v>
      </c>
      <c r="AP889" s="1">
        <v>14.51092</v>
      </c>
      <c r="AQ889" s="1">
        <v>10.80766</v>
      </c>
      <c r="AR889" s="1">
        <v>74.48</v>
      </c>
    </row>
    <row r="890" ht="14.25" customHeight="1">
      <c r="A890" s="1" t="s">
        <v>0</v>
      </c>
      <c r="B890" s="1" t="s">
        <v>45</v>
      </c>
      <c r="C890" s="1" t="s">
        <v>119</v>
      </c>
      <c r="D890" s="1" t="s">
        <v>120</v>
      </c>
      <c r="F890" s="1" t="s">
        <v>4</v>
      </c>
      <c r="G890" s="1" t="s">
        <v>15</v>
      </c>
      <c r="H890" s="1" t="s">
        <v>6</v>
      </c>
      <c r="I890" s="1">
        <v>267.716</v>
      </c>
      <c r="J890" s="1">
        <v>1.0</v>
      </c>
      <c r="K890" s="1" t="s">
        <v>7</v>
      </c>
      <c r="L890" s="1">
        <v>0.0069</v>
      </c>
      <c r="M890" s="1">
        <v>0.0196</v>
      </c>
      <c r="N890" s="1">
        <v>0.0349</v>
      </c>
      <c r="O890" s="1">
        <f t="shared" si="1"/>
        <v>0.02046666667</v>
      </c>
      <c r="V890" s="1">
        <v>0.0205</v>
      </c>
      <c r="W890" s="1">
        <v>0.014</v>
      </c>
      <c r="X890" s="1">
        <v>68.58</v>
      </c>
      <c r="Y890" s="1">
        <v>1.0</v>
      </c>
      <c r="Z890" s="1" t="s">
        <v>48</v>
      </c>
      <c r="AE890" s="1" t="s">
        <v>8</v>
      </c>
      <c r="AF890" s="1">
        <v>22.04016</v>
      </c>
      <c r="AG890" s="1">
        <v>63.00565</v>
      </c>
      <c r="AH890" s="1">
        <v>112.0261</v>
      </c>
      <c r="AP890" s="1">
        <v>65.69062</v>
      </c>
      <c r="AQ890" s="1">
        <v>45.05299</v>
      </c>
      <c r="AR890" s="1">
        <v>68.58</v>
      </c>
    </row>
    <row r="891" ht="14.25" customHeight="1">
      <c r="A891" s="1" t="s">
        <v>0</v>
      </c>
      <c r="B891" s="1" t="s">
        <v>45</v>
      </c>
      <c r="C891" s="1" t="s">
        <v>119</v>
      </c>
      <c r="D891" s="1" t="s">
        <v>120</v>
      </c>
      <c r="F891" s="1" t="s">
        <v>4</v>
      </c>
      <c r="G891" s="1" t="s">
        <v>16</v>
      </c>
      <c r="H891" s="1" t="s">
        <v>6</v>
      </c>
      <c r="I891" s="1">
        <v>324.754</v>
      </c>
      <c r="J891" s="1">
        <v>1.0</v>
      </c>
      <c r="K891" s="1" t="s">
        <v>7</v>
      </c>
      <c r="L891" s="1">
        <v>0.0148</v>
      </c>
      <c r="M891" s="1">
        <v>0.37</v>
      </c>
      <c r="N891" s="1">
        <v>0.04</v>
      </c>
      <c r="O891" s="1">
        <f t="shared" si="1"/>
        <v>0.1416</v>
      </c>
      <c r="V891" s="1">
        <v>0.142</v>
      </c>
      <c r="W891" s="1">
        <v>0.198</v>
      </c>
      <c r="X891" s="1">
        <v>139.95</v>
      </c>
      <c r="Y891" s="1">
        <v>1.0</v>
      </c>
      <c r="Z891" s="1" t="s">
        <v>48</v>
      </c>
      <c r="AE891" s="1" t="s">
        <v>8</v>
      </c>
      <c r="AF891" s="1">
        <v>50.92738</v>
      </c>
      <c r="AG891" s="1">
        <v>1270.953</v>
      </c>
      <c r="AH891" s="1">
        <v>137.4567</v>
      </c>
      <c r="AP891" s="1">
        <v>486.4457</v>
      </c>
      <c r="AQ891" s="1">
        <v>680.7795</v>
      </c>
      <c r="AR891" s="1">
        <v>139.95</v>
      </c>
    </row>
    <row r="892" ht="14.25" customHeight="1">
      <c r="A892" s="1" t="s">
        <v>0</v>
      </c>
      <c r="B892" s="1" t="s">
        <v>45</v>
      </c>
      <c r="C892" s="1" t="s">
        <v>119</v>
      </c>
      <c r="D892" s="1" t="s">
        <v>120</v>
      </c>
      <c r="F892" s="1" t="s">
        <v>4</v>
      </c>
      <c r="G892" s="1" t="s">
        <v>17</v>
      </c>
      <c r="H892" s="1" t="s">
        <v>6</v>
      </c>
      <c r="I892" s="1">
        <v>234.349</v>
      </c>
      <c r="J892" s="1">
        <v>1.0</v>
      </c>
      <c r="K892" s="1" t="s">
        <v>7</v>
      </c>
      <c r="L892" s="1">
        <v>0.734</v>
      </c>
      <c r="M892" s="1">
        <v>0.195</v>
      </c>
      <c r="N892" s="1">
        <v>0.125</v>
      </c>
      <c r="O892" s="1">
        <f t="shared" si="1"/>
        <v>0.3513333333</v>
      </c>
      <c r="V892" s="1">
        <v>0.352</v>
      </c>
      <c r="W892" s="1">
        <v>0.333</v>
      </c>
      <c r="X892" s="1">
        <v>94.86</v>
      </c>
      <c r="Y892" s="1">
        <v>1.0</v>
      </c>
      <c r="Z892" s="1" t="s">
        <v>48</v>
      </c>
      <c r="AE892" s="1" t="s">
        <v>8</v>
      </c>
      <c r="AF892" s="1">
        <v>998.8647</v>
      </c>
      <c r="AG892" s="1">
        <v>265.0243</v>
      </c>
      <c r="AH892" s="1">
        <v>170.3376</v>
      </c>
      <c r="AP892" s="1">
        <v>478.0755</v>
      </c>
      <c r="AQ892" s="1">
        <v>453.4947</v>
      </c>
      <c r="AR892" s="1">
        <v>94.86</v>
      </c>
    </row>
    <row r="893" ht="14.25" customHeight="1">
      <c r="A893" s="1" t="s">
        <v>0</v>
      </c>
      <c r="B893" s="1" t="s">
        <v>45</v>
      </c>
      <c r="C893" s="1" t="s">
        <v>119</v>
      </c>
      <c r="D893" s="1" t="s">
        <v>120</v>
      </c>
      <c r="F893" s="1" t="s">
        <v>4</v>
      </c>
      <c r="G893" s="1" t="s">
        <v>18</v>
      </c>
      <c r="H893" s="1" t="s">
        <v>6</v>
      </c>
      <c r="I893" s="1">
        <v>769.896</v>
      </c>
      <c r="J893" s="1">
        <v>1.0</v>
      </c>
      <c r="K893" s="1" t="s">
        <v>7</v>
      </c>
      <c r="L893" s="1">
        <v>1.63</v>
      </c>
      <c r="M893" s="1">
        <v>5.08</v>
      </c>
      <c r="N893" s="1">
        <v>3.24</v>
      </c>
      <c r="O893" s="1">
        <f t="shared" si="1"/>
        <v>3.316666667</v>
      </c>
      <c r="V893" s="1">
        <v>3.32</v>
      </c>
      <c r="W893" s="1">
        <v>1.72</v>
      </c>
      <c r="X893" s="1">
        <v>51.98</v>
      </c>
      <c r="Y893" s="1">
        <v>1.0</v>
      </c>
      <c r="AE893" s="1" t="s">
        <v>8</v>
      </c>
      <c r="AF893" s="1">
        <v>1397.326</v>
      </c>
      <c r="AG893" s="1">
        <v>4349.008</v>
      </c>
      <c r="AH893" s="1">
        <v>2776.694</v>
      </c>
      <c r="AP893" s="1">
        <v>2841.009</v>
      </c>
      <c r="AQ893" s="1">
        <v>1476.892</v>
      </c>
      <c r="AR893" s="1">
        <v>51.98</v>
      </c>
    </row>
    <row r="894" ht="14.25" customHeight="1">
      <c r="A894" s="1" t="s">
        <v>0</v>
      </c>
      <c r="B894" s="1" t="s">
        <v>45</v>
      </c>
      <c r="C894" s="1" t="s">
        <v>119</v>
      </c>
      <c r="D894" s="1" t="s">
        <v>120</v>
      </c>
      <c r="F894" s="1" t="s">
        <v>4</v>
      </c>
      <c r="G894" s="1" t="s">
        <v>19</v>
      </c>
      <c r="H894" s="1" t="s">
        <v>6</v>
      </c>
      <c r="I894" s="1">
        <v>257.61</v>
      </c>
      <c r="J894" s="1">
        <v>1.0</v>
      </c>
      <c r="K894" s="1" t="s">
        <v>7</v>
      </c>
      <c r="L894" s="1">
        <v>0.0445</v>
      </c>
      <c r="M894" s="1">
        <v>0.0151</v>
      </c>
      <c r="N894" s="1">
        <v>0.0104</v>
      </c>
      <c r="O894" s="1">
        <f t="shared" si="1"/>
        <v>0.02333333333</v>
      </c>
      <c r="V894" s="1">
        <v>0.0234</v>
      </c>
      <c r="W894" s="1">
        <v>0.0185</v>
      </c>
      <c r="X894" s="1">
        <v>79.23</v>
      </c>
      <c r="Y894" s="1">
        <v>1.0</v>
      </c>
      <c r="Z894" s="1" t="s">
        <v>48</v>
      </c>
      <c r="AE894" s="1" t="s">
        <v>8</v>
      </c>
      <c r="AF894" s="1">
        <v>411.0066</v>
      </c>
      <c r="AG894" s="1">
        <v>139.7036</v>
      </c>
      <c r="AH894" s="1">
        <v>95.77433</v>
      </c>
      <c r="AP894" s="1">
        <v>215.4948</v>
      </c>
      <c r="AQ894" s="1">
        <v>170.7369</v>
      </c>
      <c r="AR894" s="1">
        <v>79.23</v>
      </c>
    </row>
    <row r="895" ht="14.25" customHeight="1">
      <c r="A895" s="1" t="s">
        <v>0</v>
      </c>
      <c r="B895" s="1" t="s">
        <v>45</v>
      </c>
      <c r="C895" s="1" t="s">
        <v>119</v>
      </c>
      <c r="D895" s="1" t="s">
        <v>120</v>
      </c>
      <c r="F895" s="1" t="s">
        <v>4</v>
      </c>
      <c r="G895" s="1" t="s">
        <v>20</v>
      </c>
      <c r="H895" s="1" t="s">
        <v>6</v>
      </c>
      <c r="I895" s="1">
        <v>281.615</v>
      </c>
      <c r="J895" s="1">
        <v>1.0</v>
      </c>
      <c r="K895" s="1" t="s">
        <v>7</v>
      </c>
      <c r="L895" s="1">
        <v>-0.655</v>
      </c>
      <c r="M895" s="1">
        <v>0.0476</v>
      </c>
      <c r="N895" s="1">
        <v>-0.0129</v>
      </c>
      <c r="O895" s="1">
        <f t="shared" si="1"/>
        <v>-0.2067666667</v>
      </c>
      <c r="V895" s="1">
        <v>-0.207</v>
      </c>
      <c r="W895" s="1">
        <v>0.389</v>
      </c>
      <c r="X895" s="1">
        <v>188.28</v>
      </c>
      <c r="Y895" s="1">
        <v>1.0</v>
      </c>
      <c r="Z895" s="1" t="s">
        <v>48</v>
      </c>
      <c r="AE895" s="1" t="s">
        <v>8</v>
      </c>
      <c r="AF895" s="1">
        <v>-1061.199</v>
      </c>
      <c r="AG895" s="1">
        <v>77.07192</v>
      </c>
      <c r="AH895" s="1">
        <v>-20.94681</v>
      </c>
      <c r="AP895" s="1">
        <v>-335.0247</v>
      </c>
      <c r="AQ895" s="1">
        <v>630.7923</v>
      </c>
      <c r="AR895" s="1">
        <v>188.28</v>
      </c>
    </row>
    <row r="896" ht="14.25" customHeight="1">
      <c r="A896" s="1" t="s">
        <v>0</v>
      </c>
      <c r="B896" s="1" t="s">
        <v>45</v>
      </c>
      <c r="C896" s="1" t="s">
        <v>119</v>
      </c>
      <c r="D896" s="1" t="s">
        <v>120</v>
      </c>
      <c r="F896" s="1" t="s">
        <v>4</v>
      </c>
      <c r="G896" s="1" t="s">
        <v>21</v>
      </c>
      <c r="H896" s="1" t="s">
        <v>6</v>
      </c>
      <c r="I896" s="1">
        <v>231.604</v>
      </c>
      <c r="J896" s="1">
        <v>1.0</v>
      </c>
      <c r="K896" s="1" t="s">
        <v>7</v>
      </c>
      <c r="L896" s="1">
        <v>-9.0E-4</v>
      </c>
      <c r="M896" s="1">
        <v>0.0449</v>
      </c>
      <c r="N896" s="1">
        <v>0.0428</v>
      </c>
      <c r="O896" s="1">
        <f t="shared" si="1"/>
        <v>0.02893333333</v>
      </c>
      <c r="V896" s="1">
        <v>0.029</v>
      </c>
      <c r="W896" s="1">
        <v>0.0259</v>
      </c>
      <c r="X896" s="1">
        <v>89.37</v>
      </c>
      <c r="Y896" s="1">
        <v>1.0</v>
      </c>
      <c r="Z896" s="1" t="s">
        <v>48</v>
      </c>
      <c r="AE896" s="1" t="s">
        <v>8</v>
      </c>
      <c r="AF896" s="1">
        <v>-1.04696</v>
      </c>
      <c r="AG896" s="1">
        <v>52.14848</v>
      </c>
      <c r="AH896" s="1">
        <v>49.70587</v>
      </c>
      <c r="AP896" s="1">
        <v>33.60246</v>
      </c>
      <c r="AQ896" s="1">
        <v>30.03212</v>
      </c>
      <c r="AR896" s="1">
        <v>89.37</v>
      </c>
    </row>
    <row r="897" ht="14.25" customHeight="1">
      <c r="A897" s="1" t="s">
        <v>0</v>
      </c>
      <c r="B897" s="1" t="s">
        <v>45</v>
      </c>
      <c r="C897" s="1" t="s">
        <v>119</v>
      </c>
      <c r="D897" s="1" t="s">
        <v>120</v>
      </c>
      <c r="F897" s="1" t="s">
        <v>4</v>
      </c>
      <c r="G897" s="1" t="s">
        <v>22</v>
      </c>
      <c r="H897" s="1" t="s">
        <v>6</v>
      </c>
      <c r="I897" s="1">
        <v>220.353</v>
      </c>
      <c r="J897" s="1">
        <v>1.0</v>
      </c>
      <c r="K897" s="1" t="s">
        <v>7</v>
      </c>
      <c r="L897" s="1">
        <v>0.0087</v>
      </c>
      <c r="M897" s="1">
        <v>0.908</v>
      </c>
      <c r="N897" s="1">
        <v>0.0546</v>
      </c>
      <c r="O897" s="1">
        <f t="shared" si="1"/>
        <v>0.3237666667</v>
      </c>
      <c r="V897" s="1">
        <v>0.324</v>
      </c>
      <c r="W897" s="1">
        <v>0.507</v>
      </c>
      <c r="X897" s="1">
        <v>156.43</v>
      </c>
      <c r="Y897" s="1">
        <v>1.0</v>
      </c>
      <c r="Z897" s="1" t="s">
        <v>48</v>
      </c>
      <c r="AE897" s="1" t="s">
        <v>8</v>
      </c>
      <c r="AF897" s="1">
        <v>2.244657</v>
      </c>
      <c r="AG897" s="1">
        <v>234.3679</v>
      </c>
      <c r="AH897" s="1">
        <v>14.10015</v>
      </c>
      <c r="AP897" s="1">
        <v>83.5709</v>
      </c>
      <c r="AQ897" s="1">
        <v>130.7285</v>
      </c>
      <c r="AR897" s="1">
        <v>156.43</v>
      </c>
    </row>
    <row r="898" ht="14.25" customHeight="1">
      <c r="A898" s="1" t="s">
        <v>0</v>
      </c>
      <c r="B898" s="1" t="s">
        <v>45</v>
      </c>
      <c r="C898" s="1" t="s">
        <v>119</v>
      </c>
      <c r="D898" s="1" t="s">
        <v>120</v>
      </c>
      <c r="F898" s="1" t="s">
        <v>4</v>
      </c>
      <c r="G898" s="1" t="s">
        <v>23</v>
      </c>
      <c r="H898" s="1" t="s">
        <v>6</v>
      </c>
      <c r="I898" s="1">
        <v>231.147</v>
      </c>
      <c r="J898" s="1">
        <v>1.0</v>
      </c>
      <c r="K898" s="1" t="s">
        <v>7</v>
      </c>
      <c r="L898" s="1">
        <v>-0.0119</v>
      </c>
      <c r="M898" s="1">
        <v>0.082</v>
      </c>
      <c r="N898" s="1">
        <v>0.0641</v>
      </c>
      <c r="O898" s="1">
        <f t="shared" si="1"/>
        <v>0.04473333333</v>
      </c>
      <c r="V898" s="1">
        <v>0.0447</v>
      </c>
      <c r="W898" s="1">
        <v>0.0499</v>
      </c>
      <c r="X898" s="1">
        <v>111.45</v>
      </c>
      <c r="Y898" s="1">
        <v>1.0</v>
      </c>
      <c r="Z898" s="1" t="s">
        <v>48</v>
      </c>
      <c r="AE898" s="1" t="s">
        <v>8</v>
      </c>
      <c r="AF898" s="1">
        <v>-7.904183</v>
      </c>
      <c r="AG898" s="1">
        <v>54.47238</v>
      </c>
      <c r="AH898" s="1">
        <v>42.57861</v>
      </c>
      <c r="AP898" s="1">
        <v>29.7156</v>
      </c>
      <c r="AQ898" s="1">
        <v>33.118</v>
      </c>
      <c r="AR898" s="1">
        <v>111.45</v>
      </c>
    </row>
    <row r="899" ht="14.25" customHeight="1">
      <c r="A899" s="1" t="s">
        <v>0</v>
      </c>
      <c r="B899" s="1" t="s">
        <v>45</v>
      </c>
      <c r="C899" s="1" t="s">
        <v>119</v>
      </c>
      <c r="D899" s="1" t="s">
        <v>120</v>
      </c>
      <c r="F899" s="1" t="s">
        <v>4</v>
      </c>
      <c r="G899" s="1" t="s">
        <v>24</v>
      </c>
      <c r="H899" s="1" t="s">
        <v>6</v>
      </c>
      <c r="I899" s="1">
        <v>203.985</v>
      </c>
      <c r="J899" s="1">
        <v>1.0</v>
      </c>
      <c r="K899" s="1" t="s">
        <v>7</v>
      </c>
      <c r="L899" s="1">
        <v>-0.0378</v>
      </c>
      <c r="M899" s="1">
        <v>0.51</v>
      </c>
      <c r="N899" s="1">
        <v>-0.003</v>
      </c>
      <c r="O899" s="1">
        <f t="shared" si="1"/>
        <v>0.1564</v>
      </c>
      <c r="V899" s="1">
        <v>0.156</v>
      </c>
      <c r="W899" s="1">
        <v>0.307</v>
      </c>
      <c r="X899" s="1">
        <v>196.09</v>
      </c>
      <c r="Y899" s="1">
        <v>1.0</v>
      </c>
      <c r="Z899" s="1" t="s">
        <v>48</v>
      </c>
      <c r="AE899" s="1" t="s">
        <v>8</v>
      </c>
      <c r="AF899" s="1">
        <v>-1.223971</v>
      </c>
      <c r="AG899" s="1">
        <v>16.51917</v>
      </c>
      <c r="AH899" s="1">
        <v>-0.0963484</v>
      </c>
      <c r="AP899" s="1">
        <v>5.066282</v>
      </c>
      <c r="AQ899" s="1">
        <v>9.9345</v>
      </c>
      <c r="AR899" s="1">
        <v>196.09</v>
      </c>
    </row>
    <row r="900" ht="14.25" customHeight="1">
      <c r="A900" s="1" t="s">
        <v>0</v>
      </c>
      <c r="B900" s="1" t="s">
        <v>45</v>
      </c>
      <c r="C900" s="1" t="s">
        <v>119</v>
      </c>
      <c r="D900" s="1" t="s">
        <v>120</v>
      </c>
      <c r="F900" s="1" t="s">
        <v>4</v>
      </c>
      <c r="G900" s="1" t="s">
        <v>25</v>
      </c>
      <c r="H900" s="1" t="s">
        <v>6</v>
      </c>
      <c r="I900" s="1">
        <v>189.989</v>
      </c>
      <c r="J900" s="1">
        <v>1.0</v>
      </c>
      <c r="K900" s="1" t="s">
        <v>7</v>
      </c>
      <c r="L900" s="1">
        <v>-0.0091</v>
      </c>
      <c r="M900" s="1">
        <v>0.972</v>
      </c>
      <c r="N900" s="1">
        <v>0.15</v>
      </c>
      <c r="O900" s="1">
        <f t="shared" si="1"/>
        <v>0.3709666667</v>
      </c>
      <c r="V900" s="1">
        <v>0.371</v>
      </c>
      <c r="W900" s="1">
        <v>0.527</v>
      </c>
      <c r="X900" s="1">
        <v>141.92</v>
      </c>
      <c r="Y900" s="1">
        <v>1.0</v>
      </c>
      <c r="Z900" s="1" t="s">
        <v>48</v>
      </c>
      <c r="AE900" s="1" t="s">
        <v>8</v>
      </c>
      <c r="AF900" s="1">
        <v>-0.508509</v>
      </c>
      <c r="AG900" s="1">
        <v>54.04647</v>
      </c>
      <c r="AH900" s="1">
        <v>8.350607</v>
      </c>
      <c r="AP900" s="1">
        <v>20.62952</v>
      </c>
      <c r="AQ900" s="1">
        <v>29.27696</v>
      </c>
      <c r="AR900" s="1">
        <v>141.92</v>
      </c>
    </row>
    <row r="901" ht="14.25" customHeight="1">
      <c r="A901" s="1" t="s">
        <v>0</v>
      </c>
      <c r="B901" s="1" t="s">
        <v>45</v>
      </c>
      <c r="C901" s="1" t="s">
        <v>119</v>
      </c>
      <c r="D901" s="1" t="s">
        <v>120</v>
      </c>
      <c r="F901" s="1" t="s">
        <v>4</v>
      </c>
      <c r="G901" s="1" t="s">
        <v>26</v>
      </c>
      <c r="H901" s="1" t="s">
        <v>6</v>
      </c>
      <c r="I901" s="1">
        <v>351.924</v>
      </c>
      <c r="J901" s="1">
        <v>1.0</v>
      </c>
      <c r="K901" s="1" t="s">
        <v>7</v>
      </c>
      <c r="L901" s="1">
        <v>0.248</v>
      </c>
      <c r="M901" s="1">
        <v>0.675</v>
      </c>
      <c r="N901" s="1">
        <v>0.123</v>
      </c>
      <c r="O901" s="1">
        <f t="shared" si="1"/>
        <v>0.3486666667</v>
      </c>
      <c r="V901" s="1">
        <v>0.348</v>
      </c>
      <c r="W901" s="1">
        <v>0.29</v>
      </c>
      <c r="X901" s="1">
        <v>83.16</v>
      </c>
      <c r="Y901" s="1">
        <v>1.0</v>
      </c>
      <c r="Z901" s="1" t="s">
        <v>48</v>
      </c>
      <c r="AE901" s="1" t="s">
        <v>8</v>
      </c>
      <c r="AF901" s="1">
        <v>55.77056</v>
      </c>
      <c r="AG901" s="1">
        <v>152.1313</v>
      </c>
      <c r="AH901" s="1">
        <v>27.63852</v>
      </c>
      <c r="AP901" s="1">
        <v>78.51347</v>
      </c>
      <c r="AQ901" s="1">
        <v>65.28816</v>
      </c>
      <c r="AR901" s="1">
        <v>83.16</v>
      </c>
    </row>
    <row r="902" ht="14.25" customHeight="1">
      <c r="A902" s="1" t="s">
        <v>0</v>
      </c>
      <c r="B902" s="1" t="s">
        <v>45</v>
      </c>
      <c r="C902" s="1" t="s">
        <v>119</v>
      </c>
      <c r="D902" s="1" t="s">
        <v>120</v>
      </c>
      <c r="F902" s="1" t="s">
        <v>4</v>
      </c>
      <c r="G902" s="1" t="s">
        <v>27</v>
      </c>
      <c r="H902" s="1" t="s">
        <v>6</v>
      </c>
      <c r="I902" s="1">
        <v>311.071</v>
      </c>
      <c r="J902" s="1">
        <v>1.0</v>
      </c>
      <c r="K902" s="1" t="s">
        <v>7</v>
      </c>
      <c r="L902" s="1">
        <v>0.0</v>
      </c>
      <c r="M902" s="1">
        <v>-0.006</v>
      </c>
      <c r="N902" s="1">
        <v>-0.0066</v>
      </c>
      <c r="O902" s="1">
        <f t="shared" si="1"/>
        <v>-0.0042</v>
      </c>
      <c r="V902" s="1">
        <v>-0.0042</v>
      </c>
      <c r="W902" s="1">
        <v>0.0036</v>
      </c>
      <c r="X902" s="1">
        <v>86.17</v>
      </c>
      <c r="Y902" s="1">
        <v>1.0</v>
      </c>
      <c r="Z902" s="1" t="s">
        <v>48</v>
      </c>
      <c r="AE902" s="1" t="s">
        <v>8</v>
      </c>
      <c r="AF902" s="1">
        <v>-0.1389382</v>
      </c>
      <c r="AG902" s="1">
        <v>-25.22053</v>
      </c>
      <c r="AH902" s="1">
        <v>-27.52415</v>
      </c>
      <c r="AP902" s="1">
        <v>-17.62787</v>
      </c>
      <c r="AQ902" s="1">
        <v>15.18959</v>
      </c>
      <c r="AR902" s="1">
        <v>86.17</v>
      </c>
    </row>
    <row r="903" ht="14.25" customHeight="1">
      <c r="A903" s="1" t="s">
        <v>0</v>
      </c>
      <c r="B903" s="1" t="s">
        <v>45</v>
      </c>
      <c r="C903" s="1" t="s">
        <v>119</v>
      </c>
      <c r="D903" s="1" t="s">
        <v>120</v>
      </c>
      <c r="F903" s="1" t="s">
        <v>4</v>
      </c>
      <c r="G903" s="1" t="s">
        <v>28</v>
      </c>
      <c r="H903" s="1" t="s">
        <v>6</v>
      </c>
      <c r="I903" s="1">
        <v>213.856</v>
      </c>
      <c r="J903" s="1">
        <v>1.0</v>
      </c>
      <c r="K903" s="1" t="s">
        <v>7</v>
      </c>
      <c r="L903" s="1">
        <v>0.0212</v>
      </c>
      <c r="M903" s="1">
        <v>1.03</v>
      </c>
      <c r="N903" s="1">
        <v>0.102</v>
      </c>
      <c r="O903" s="1">
        <f t="shared" si="1"/>
        <v>0.3844</v>
      </c>
      <c r="V903" s="1">
        <v>0.383</v>
      </c>
      <c r="W903" s="1">
        <v>0.558</v>
      </c>
      <c r="X903" s="1">
        <v>145.7</v>
      </c>
      <c r="Y903" s="1">
        <v>1.0</v>
      </c>
      <c r="AE903" s="1" t="s">
        <v>8</v>
      </c>
      <c r="AF903" s="1">
        <v>47.82915</v>
      </c>
      <c r="AG903" s="1">
        <v>2310.5</v>
      </c>
      <c r="AH903" s="1">
        <v>230.0631</v>
      </c>
      <c r="AP903" s="1">
        <v>862.7974</v>
      </c>
      <c r="AQ903" s="1">
        <v>1257.054</v>
      </c>
      <c r="AR903" s="1">
        <v>145.7</v>
      </c>
    </row>
    <row r="904" ht="14.25" customHeight="1">
      <c r="A904" s="1" t="s">
        <v>0</v>
      </c>
      <c r="B904" s="1" t="s">
        <v>45</v>
      </c>
      <c r="C904" s="1" t="s">
        <v>121</v>
      </c>
      <c r="D904" s="1" t="s">
        <v>122</v>
      </c>
      <c r="F904" s="1" t="s">
        <v>4</v>
      </c>
      <c r="G904" s="1" t="s">
        <v>5</v>
      </c>
      <c r="H904" s="1" t="s">
        <v>6</v>
      </c>
      <c r="I904" s="1">
        <v>328.068</v>
      </c>
      <c r="J904" s="1">
        <v>1.0</v>
      </c>
      <c r="K904" s="1" t="s">
        <v>7</v>
      </c>
      <c r="L904" s="1">
        <v>0.0547</v>
      </c>
      <c r="M904" s="1">
        <v>0.0493</v>
      </c>
      <c r="N904" s="1">
        <v>0.0447</v>
      </c>
      <c r="O904" s="1">
        <f t="shared" si="1"/>
        <v>0.04956666667</v>
      </c>
      <c r="V904" s="1">
        <v>0.0496</v>
      </c>
      <c r="W904" s="1">
        <v>0.005</v>
      </c>
      <c r="X904" s="1">
        <v>10.08</v>
      </c>
      <c r="Y904" s="1">
        <v>1.0</v>
      </c>
      <c r="Z904" s="1" t="s">
        <v>48</v>
      </c>
      <c r="AE904" s="1" t="s">
        <v>8</v>
      </c>
      <c r="AF904" s="1">
        <v>102.5193</v>
      </c>
      <c r="AG904" s="1">
        <v>92.40343</v>
      </c>
      <c r="AH904" s="1">
        <v>83.80295</v>
      </c>
      <c r="AP904" s="1">
        <v>92.90856</v>
      </c>
      <c r="AQ904" s="1">
        <v>9.368401</v>
      </c>
      <c r="AR904" s="1">
        <v>10.08</v>
      </c>
    </row>
    <row r="905" ht="14.25" customHeight="1">
      <c r="A905" s="1" t="s">
        <v>0</v>
      </c>
      <c r="B905" s="1" t="s">
        <v>45</v>
      </c>
      <c r="C905" s="1" t="s">
        <v>121</v>
      </c>
      <c r="D905" s="1" t="s">
        <v>122</v>
      </c>
      <c r="F905" s="1" t="s">
        <v>4</v>
      </c>
      <c r="G905" s="1" t="s">
        <v>9</v>
      </c>
      <c r="H905" s="1" t="s">
        <v>6</v>
      </c>
      <c r="I905" s="1">
        <v>394.403</v>
      </c>
      <c r="J905" s="1">
        <v>1.0</v>
      </c>
      <c r="K905" s="1" t="s">
        <v>7</v>
      </c>
      <c r="L905" s="1">
        <v>0.163</v>
      </c>
      <c r="M905" s="1">
        <v>0.0404</v>
      </c>
      <c r="N905" s="1">
        <v>0.0058</v>
      </c>
      <c r="O905" s="1">
        <f t="shared" si="1"/>
        <v>0.06973333333</v>
      </c>
      <c r="V905" s="1">
        <v>0.0697</v>
      </c>
      <c r="W905" s="1">
        <v>0.0826</v>
      </c>
      <c r="X905" s="1">
        <v>118.47</v>
      </c>
      <c r="Y905" s="1">
        <v>1.0</v>
      </c>
      <c r="Z905" s="1" t="s">
        <v>48</v>
      </c>
      <c r="AE905" s="1" t="s">
        <v>8</v>
      </c>
      <c r="AF905" s="1">
        <v>325.8348</v>
      </c>
      <c r="AG905" s="1">
        <v>80.81523</v>
      </c>
      <c r="AH905" s="1">
        <v>11.53125</v>
      </c>
      <c r="AP905" s="1">
        <v>139.3937</v>
      </c>
      <c r="AQ905" s="1">
        <v>165.1371</v>
      </c>
      <c r="AR905" s="1">
        <v>118.47</v>
      </c>
    </row>
    <row r="906" ht="14.25" customHeight="1">
      <c r="A906" s="1" t="s">
        <v>0</v>
      </c>
      <c r="B906" s="1" t="s">
        <v>45</v>
      </c>
      <c r="C906" s="1" t="s">
        <v>121</v>
      </c>
      <c r="D906" s="1" t="s">
        <v>122</v>
      </c>
      <c r="F906" s="1" t="s">
        <v>4</v>
      </c>
      <c r="G906" s="1" t="s">
        <v>10</v>
      </c>
      <c r="H906" s="1" t="s">
        <v>6</v>
      </c>
      <c r="I906" s="1">
        <v>228.812</v>
      </c>
      <c r="J906" s="1">
        <v>1.0</v>
      </c>
      <c r="K906" s="1" t="s">
        <v>7</v>
      </c>
      <c r="L906" s="1">
        <v>0.0038</v>
      </c>
      <c r="M906" s="1">
        <v>0.0021</v>
      </c>
      <c r="N906" s="1">
        <v>0.0037</v>
      </c>
      <c r="O906" s="1">
        <f t="shared" si="1"/>
        <v>0.0032</v>
      </c>
      <c r="V906" s="1">
        <v>0.0032</v>
      </c>
      <c r="W906" s="1">
        <v>0.001</v>
      </c>
      <c r="X906" s="1">
        <v>31.02</v>
      </c>
      <c r="Y906" s="1">
        <v>1.0</v>
      </c>
      <c r="Z906" s="1" t="s">
        <v>48</v>
      </c>
      <c r="AE906" s="1" t="s">
        <v>8</v>
      </c>
      <c r="AF906" s="1">
        <v>6.824243</v>
      </c>
      <c r="AG906" s="1">
        <v>3.675879</v>
      </c>
      <c r="AH906" s="1">
        <v>6.674268</v>
      </c>
      <c r="AP906" s="1">
        <v>5.724797</v>
      </c>
      <c r="AQ906" s="1">
        <v>1.775999</v>
      </c>
      <c r="AR906" s="1">
        <v>31.02</v>
      </c>
    </row>
    <row r="907" ht="14.25" customHeight="1">
      <c r="A907" s="1" t="s">
        <v>0</v>
      </c>
      <c r="B907" s="1" t="s">
        <v>45</v>
      </c>
      <c r="C907" s="1" t="s">
        <v>121</v>
      </c>
      <c r="D907" s="1" t="s">
        <v>122</v>
      </c>
      <c r="F907" s="1" t="s">
        <v>4</v>
      </c>
      <c r="G907" s="1" t="s">
        <v>11</v>
      </c>
      <c r="H907" s="1" t="s">
        <v>6</v>
      </c>
      <c r="I907" s="1">
        <v>233.527</v>
      </c>
      <c r="J907" s="1">
        <v>1.0</v>
      </c>
      <c r="K907" s="1" t="s">
        <v>7</v>
      </c>
      <c r="L907" s="1">
        <v>0.0356</v>
      </c>
      <c r="M907" s="1">
        <v>0.0079</v>
      </c>
      <c r="N907" s="1">
        <v>0.0041</v>
      </c>
      <c r="O907" s="1">
        <f t="shared" si="1"/>
        <v>0.01586666667</v>
      </c>
      <c r="V907" s="1">
        <v>0.0159</v>
      </c>
      <c r="W907" s="1">
        <v>0.0172</v>
      </c>
      <c r="X907" s="1">
        <v>108.28</v>
      </c>
      <c r="Y907" s="1">
        <v>1.0</v>
      </c>
      <c r="Z907" s="1" t="s">
        <v>48</v>
      </c>
      <c r="AE907" s="1" t="s">
        <v>8</v>
      </c>
      <c r="AF907" s="1">
        <v>109.8102</v>
      </c>
      <c r="AG907" s="1">
        <v>24.4015</v>
      </c>
      <c r="AH907" s="1">
        <v>12.67967</v>
      </c>
      <c r="AP907" s="1">
        <v>48.96379</v>
      </c>
      <c r="AQ907" s="1">
        <v>53.01947</v>
      </c>
      <c r="AR907" s="1">
        <v>108.28</v>
      </c>
    </row>
    <row r="908" ht="14.25" customHeight="1">
      <c r="A908" s="1" t="s">
        <v>0</v>
      </c>
      <c r="B908" s="1" t="s">
        <v>45</v>
      </c>
      <c r="C908" s="1" t="s">
        <v>121</v>
      </c>
      <c r="D908" s="1" t="s">
        <v>122</v>
      </c>
      <c r="F908" s="1" t="s">
        <v>4</v>
      </c>
      <c r="G908" s="1" t="s">
        <v>12</v>
      </c>
      <c r="H908" s="1" t="s">
        <v>6</v>
      </c>
      <c r="I908" s="1">
        <v>234.861</v>
      </c>
      <c r="J908" s="1">
        <v>1.0</v>
      </c>
      <c r="K908" s="1" t="s">
        <v>7</v>
      </c>
      <c r="L908" s="1">
        <v>-0.0099</v>
      </c>
      <c r="M908" s="1">
        <v>-0.0018</v>
      </c>
      <c r="N908" s="1">
        <v>-0.003</v>
      </c>
      <c r="O908" s="1">
        <f t="shared" si="1"/>
        <v>-0.0049</v>
      </c>
      <c r="V908" s="1">
        <v>-0.0049</v>
      </c>
      <c r="W908" s="1">
        <v>0.0044</v>
      </c>
      <c r="X908" s="1">
        <v>90.0</v>
      </c>
      <c r="Y908" s="1">
        <v>1.0</v>
      </c>
      <c r="Z908" s="1" t="s">
        <v>48</v>
      </c>
      <c r="AE908" s="1" t="s">
        <v>8</v>
      </c>
      <c r="AF908" s="1">
        <v>-7.962524</v>
      </c>
      <c r="AG908" s="1">
        <v>-1.433265</v>
      </c>
      <c r="AH908" s="1">
        <v>-2.371652</v>
      </c>
      <c r="AP908" s="1">
        <v>-3.922481</v>
      </c>
      <c r="AQ908" s="1">
        <v>3.5301</v>
      </c>
      <c r="AR908" s="1">
        <v>90.0</v>
      </c>
    </row>
    <row r="909" ht="14.25" customHeight="1">
      <c r="A909" s="1" t="s">
        <v>0</v>
      </c>
      <c r="B909" s="1" t="s">
        <v>45</v>
      </c>
      <c r="C909" s="1" t="s">
        <v>121</v>
      </c>
      <c r="D909" s="1" t="s">
        <v>122</v>
      </c>
      <c r="F909" s="1" t="s">
        <v>4</v>
      </c>
      <c r="G909" s="1" t="s">
        <v>13</v>
      </c>
      <c r="H909" s="1" t="s">
        <v>6</v>
      </c>
      <c r="I909" s="1">
        <v>226.502</v>
      </c>
      <c r="J909" s="1">
        <v>1.0</v>
      </c>
      <c r="K909" s="1" t="s">
        <v>7</v>
      </c>
      <c r="L909" s="1">
        <v>9.0E-4</v>
      </c>
      <c r="M909" s="1">
        <v>0.0033</v>
      </c>
      <c r="N909" s="1">
        <v>0.0035</v>
      </c>
      <c r="O909" s="1">
        <f t="shared" si="1"/>
        <v>0.002566666667</v>
      </c>
      <c r="V909" s="1">
        <v>0.0026</v>
      </c>
      <c r="W909" s="1">
        <v>0.0015</v>
      </c>
      <c r="X909" s="1">
        <v>56.16</v>
      </c>
      <c r="Y909" s="1">
        <v>1.0</v>
      </c>
      <c r="Z909" s="1" t="s">
        <v>48</v>
      </c>
      <c r="AE909" s="1" t="s">
        <v>8</v>
      </c>
      <c r="AF909" s="1">
        <v>1.689683</v>
      </c>
      <c r="AG909" s="1">
        <v>6.175207</v>
      </c>
      <c r="AH909" s="1">
        <v>6.504682</v>
      </c>
      <c r="AP909" s="1">
        <v>4.789857</v>
      </c>
      <c r="AQ909" s="1">
        <v>2.689879</v>
      </c>
      <c r="AR909" s="1">
        <v>56.16</v>
      </c>
    </row>
    <row r="910" ht="14.25" customHeight="1">
      <c r="A910" s="1" t="s">
        <v>0</v>
      </c>
      <c r="B910" s="1" t="s">
        <v>45</v>
      </c>
      <c r="C910" s="1" t="s">
        <v>121</v>
      </c>
      <c r="D910" s="1" t="s">
        <v>122</v>
      </c>
      <c r="F910" s="1" t="s">
        <v>4</v>
      </c>
      <c r="G910" s="1" t="s">
        <v>14</v>
      </c>
      <c r="H910" s="1" t="s">
        <v>6</v>
      </c>
      <c r="I910" s="1">
        <v>228.616</v>
      </c>
      <c r="J910" s="1">
        <v>1.0</v>
      </c>
      <c r="K910" s="1" t="s">
        <v>7</v>
      </c>
      <c r="L910" s="1">
        <v>0.0087</v>
      </c>
      <c r="M910" s="1">
        <v>0.0095</v>
      </c>
      <c r="N910" s="1">
        <v>0.0091</v>
      </c>
      <c r="O910" s="1">
        <f t="shared" si="1"/>
        <v>0.0091</v>
      </c>
      <c r="V910" s="1">
        <v>0.0091</v>
      </c>
      <c r="W910" s="1">
        <v>4.0E-4</v>
      </c>
      <c r="X910" s="1">
        <v>4.72</v>
      </c>
      <c r="Y910" s="1">
        <v>1.0</v>
      </c>
      <c r="Z910" s="1" t="s">
        <v>48</v>
      </c>
      <c r="AE910" s="1" t="s">
        <v>8</v>
      </c>
      <c r="AF910" s="1">
        <v>7.395738</v>
      </c>
      <c r="AG910" s="1">
        <v>8.128619</v>
      </c>
      <c r="AH910" s="1">
        <v>7.786018</v>
      </c>
      <c r="AP910" s="1">
        <v>7.770125</v>
      </c>
      <c r="AQ910" s="1">
        <v>0.3666991</v>
      </c>
      <c r="AR910" s="1">
        <v>4.72</v>
      </c>
    </row>
    <row r="911" ht="14.25" customHeight="1">
      <c r="A911" s="1" t="s">
        <v>0</v>
      </c>
      <c r="B911" s="1" t="s">
        <v>45</v>
      </c>
      <c r="C911" s="1" t="s">
        <v>121</v>
      </c>
      <c r="D911" s="1" t="s">
        <v>122</v>
      </c>
      <c r="F911" s="1" t="s">
        <v>4</v>
      </c>
      <c r="G911" s="1" t="s">
        <v>15</v>
      </c>
      <c r="H911" s="1" t="s">
        <v>6</v>
      </c>
      <c r="I911" s="1">
        <v>267.716</v>
      </c>
      <c r="J911" s="1">
        <v>1.0</v>
      </c>
      <c r="K911" s="1" t="s">
        <v>7</v>
      </c>
      <c r="L911" s="1">
        <v>0.0734</v>
      </c>
      <c r="M911" s="1">
        <v>0.0275</v>
      </c>
      <c r="N911" s="1">
        <v>0.0162</v>
      </c>
      <c r="O911" s="1">
        <f t="shared" si="1"/>
        <v>0.03903333333</v>
      </c>
      <c r="V911" s="1">
        <v>0.039</v>
      </c>
      <c r="W911" s="1">
        <v>0.0303</v>
      </c>
      <c r="X911" s="1">
        <v>77.67</v>
      </c>
      <c r="Y911" s="1">
        <v>1.0</v>
      </c>
      <c r="Z911" s="1" t="s">
        <v>48</v>
      </c>
      <c r="AE911" s="1" t="s">
        <v>8</v>
      </c>
      <c r="AF911" s="1">
        <v>235.67</v>
      </c>
      <c r="AG911" s="1">
        <v>88.31236</v>
      </c>
      <c r="AH911" s="1">
        <v>51.88166</v>
      </c>
      <c r="AP911" s="1">
        <v>125.288</v>
      </c>
      <c r="AQ911" s="1">
        <v>97.3136</v>
      </c>
      <c r="AR911" s="1">
        <v>77.67</v>
      </c>
    </row>
    <row r="912" ht="14.25" customHeight="1">
      <c r="A912" s="1" t="s">
        <v>0</v>
      </c>
      <c r="B912" s="1" t="s">
        <v>45</v>
      </c>
      <c r="C912" s="1" t="s">
        <v>121</v>
      </c>
      <c r="D912" s="1" t="s">
        <v>122</v>
      </c>
      <c r="F912" s="1" t="s">
        <v>4</v>
      </c>
      <c r="G912" s="1" t="s">
        <v>16</v>
      </c>
      <c r="H912" s="1" t="s">
        <v>6</v>
      </c>
      <c r="I912" s="1">
        <v>324.754</v>
      </c>
      <c r="J912" s="1">
        <v>1.0</v>
      </c>
      <c r="K912" s="1" t="s">
        <v>7</v>
      </c>
      <c r="L912" s="1">
        <v>0.0273</v>
      </c>
      <c r="M912" s="1">
        <v>0.0166</v>
      </c>
      <c r="N912" s="1">
        <v>0.0144</v>
      </c>
      <c r="O912" s="1">
        <f t="shared" si="1"/>
        <v>0.01943333333</v>
      </c>
      <c r="V912" s="1">
        <v>0.0194</v>
      </c>
      <c r="W912" s="1">
        <v>0.0069</v>
      </c>
      <c r="X912" s="1">
        <v>35.75</v>
      </c>
      <c r="Y912" s="1">
        <v>1.0</v>
      </c>
      <c r="Z912" s="1" t="s">
        <v>48</v>
      </c>
      <c r="AE912" s="1" t="s">
        <v>8</v>
      </c>
      <c r="AF912" s="1">
        <v>93.90401</v>
      </c>
      <c r="AG912" s="1">
        <v>56.93181</v>
      </c>
      <c r="AH912" s="1">
        <v>49.3175</v>
      </c>
      <c r="AP912" s="1">
        <v>66.71777</v>
      </c>
      <c r="AQ912" s="1">
        <v>23.8498</v>
      </c>
      <c r="AR912" s="1">
        <v>35.75</v>
      </c>
    </row>
    <row r="913" ht="14.25" customHeight="1">
      <c r="A913" s="1" t="s">
        <v>0</v>
      </c>
      <c r="B913" s="1" t="s">
        <v>45</v>
      </c>
      <c r="C913" s="1" t="s">
        <v>121</v>
      </c>
      <c r="D913" s="1" t="s">
        <v>122</v>
      </c>
      <c r="F913" s="1" t="s">
        <v>4</v>
      </c>
      <c r="G913" s="1" t="s">
        <v>17</v>
      </c>
      <c r="H913" s="1" t="s">
        <v>6</v>
      </c>
      <c r="I913" s="1">
        <v>234.349</v>
      </c>
      <c r="J913" s="1">
        <v>1.0</v>
      </c>
      <c r="K913" s="1" t="s">
        <v>7</v>
      </c>
      <c r="L913" s="1">
        <v>0.77</v>
      </c>
      <c r="M913" s="1">
        <v>0.246</v>
      </c>
      <c r="N913" s="1">
        <v>0.0987</v>
      </c>
      <c r="O913" s="1">
        <f t="shared" si="1"/>
        <v>0.3715666667</v>
      </c>
      <c r="V913" s="1">
        <v>0.371</v>
      </c>
      <c r="W913" s="1">
        <v>0.353</v>
      </c>
      <c r="X913" s="1">
        <v>94.99</v>
      </c>
      <c r="Y913" s="1">
        <v>1.0</v>
      </c>
      <c r="Z913" s="1" t="s">
        <v>48</v>
      </c>
      <c r="AE913" s="1" t="s">
        <v>8</v>
      </c>
      <c r="AF913" s="1">
        <v>1046.772</v>
      </c>
      <c r="AG913" s="1">
        <v>333.9186</v>
      </c>
      <c r="AH913" s="1">
        <v>134.2728</v>
      </c>
      <c r="AP913" s="1">
        <v>504.9876</v>
      </c>
      <c r="AQ913" s="1">
        <v>479.6998</v>
      </c>
      <c r="AR913" s="1">
        <v>94.99</v>
      </c>
    </row>
    <row r="914" ht="14.25" customHeight="1">
      <c r="A914" s="1" t="s">
        <v>0</v>
      </c>
      <c r="B914" s="1" t="s">
        <v>45</v>
      </c>
      <c r="C914" s="1" t="s">
        <v>121</v>
      </c>
      <c r="D914" s="1" t="s">
        <v>122</v>
      </c>
      <c r="F914" s="1" t="s">
        <v>4</v>
      </c>
      <c r="G914" s="1" t="s">
        <v>18</v>
      </c>
      <c r="H914" s="1" t="s">
        <v>6</v>
      </c>
      <c r="I914" s="1">
        <v>769.896</v>
      </c>
      <c r="J914" s="1">
        <v>1.0</v>
      </c>
      <c r="K914" s="1" t="s">
        <v>7</v>
      </c>
      <c r="L914" s="1">
        <v>2.93</v>
      </c>
      <c r="M914" s="1">
        <v>1.62</v>
      </c>
      <c r="N914" s="1">
        <v>1.01</v>
      </c>
      <c r="O914" s="1">
        <f t="shared" si="1"/>
        <v>1.853333333</v>
      </c>
      <c r="V914" s="1">
        <v>1.85</v>
      </c>
      <c r="W914" s="1">
        <v>0.98</v>
      </c>
      <c r="X914" s="1">
        <v>52.84</v>
      </c>
      <c r="Y914" s="1">
        <v>1.0</v>
      </c>
      <c r="Z914" s="1" t="s">
        <v>48</v>
      </c>
      <c r="AE914" s="1" t="s">
        <v>8</v>
      </c>
      <c r="AF914" s="1">
        <v>2509.204</v>
      </c>
      <c r="AG914" s="1">
        <v>1390.342</v>
      </c>
      <c r="AH914" s="1">
        <v>865.862</v>
      </c>
      <c r="AP914" s="1">
        <v>1588.469</v>
      </c>
      <c r="AQ914" s="1">
        <v>839.3951</v>
      </c>
      <c r="AR914" s="1">
        <v>52.84</v>
      </c>
    </row>
    <row r="915" ht="14.25" customHeight="1">
      <c r="A915" s="1" t="s">
        <v>0</v>
      </c>
      <c r="B915" s="1" t="s">
        <v>45</v>
      </c>
      <c r="C915" s="1" t="s">
        <v>121</v>
      </c>
      <c r="D915" s="1" t="s">
        <v>122</v>
      </c>
      <c r="F915" s="1" t="s">
        <v>4</v>
      </c>
      <c r="G915" s="1" t="s">
        <v>19</v>
      </c>
      <c r="H915" s="1" t="s">
        <v>6</v>
      </c>
      <c r="I915" s="1">
        <v>257.61</v>
      </c>
      <c r="J915" s="1">
        <v>1.0</v>
      </c>
      <c r="K915" s="1" t="s">
        <v>7</v>
      </c>
      <c r="L915" s="1">
        <v>0.0389</v>
      </c>
      <c r="M915" s="1">
        <v>0.0151</v>
      </c>
      <c r="N915" s="1">
        <v>0.0087</v>
      </c>
      <c r="O915" s="1">
        <f t="shared" si="1"/>
        <v>0.0209</v>
      </c>
      <c r="V915" s="1">
        <v>0.0209</v>
      </c>
      <c r="W915" s="1">
        <v>0.0159</v>
      </c>
      <c r="X915" s="1">
        <v>76.3</v>
      </c>
      <c r="Y915" s="1">
        <v>1.0</v>
      </c>
      <c r="Z915" s="1" t="s">
        <v>48</v>
      </c>
      <c r="AE915" s="1" t="s">
        <v>8</v>
      </c>
      <c r="AF915" s="1">
        <v>358.6219</v>
      </c>
      <c r="AG915" s="1">
        <v>138.9955</v>
      </c>
      <c r="AH915" s="1">
        <v>79.87235</v>
      </c>
      <c r="AP915" s="1">
        <v>192.4966</v>
      </c>
      <c r="AQ915" s="1">
        <v>146.8744</v>
      </c>
      <c r="AR915" s="1">
        <v>76.3</v>
      </c>
    </row>
    <row r="916" ht="14.25" customHeight="1">
      <c r="A916" s="1" t="s">
        <v>0</v>
      </c>
      <c r="B916" s="1" t="s">
        <v>45</v>
      </c>
      <c r="C916" s="1" t="s">
        <v>121</v>
      </c>
      <c r="D916" s="1" t="s">
        <v>122</v>
      </c>
      <c r="F916" s="1" t="s">
        <v>4</v>
      </c>
      <c r="G916" s="1" t="s">
        <v>20</v>
      </c>
      <c r="H916" s="1" t="s">
        <v>6</v>
      </c>
      <c r="I916" s="1">
        <v>281.615</v>
      </c>
      <c r="J916" s="1">
        <v>1.0</v>
      </c>
      <c r="K916" s="1" t="s">
        <v>7</v>
      </c>
      <c r="L916" s="1">
        <v>-0.261</v>
      </c>
      <c r="M916" s="1">
        <v>-0.0814</v>
      </c>
      <c r="N916" s="1">
        <v>-0.0237</v>
      </c>
      <c r="O916" s="1">
        <f t="shared" si="1"/>
        <v>-0.1220333333</v>
      </c>
      <c r="V916" s="1">
        <v>-0.122</v>
      </c>
      <c r="W916" s="1">
        <v>0.123</v>
      </c>
      <c r="X916" s="1">
        <v>101.31</v>
      </c>
      <c r="Y916" s="1">
        <v>1.0</v>
      </c>
      <c r="Z916" s="1" t="s">
        <v>48</v>
      </c>
      <c r="AE916" s="1" t="s">
        <v>8</v>
      </c>
      <c r="AF916" s="1">
        <v>-422.0434</v>
      </c>
      <c r="AG916" s="1">
        <v>-131.9045</v>
      </c>
      <c r="AH916" s="1">
        <v>-38.41441</v>
      </c>
      <c r="AP916" s="1">
        <v>-197.4541</v>
      </c>
      <c r="AQ916" s="1">
        <v>200.0384</v>
      </c>
      <c r="AR916" s="1">
        <v>101.31</v>
      </c>
    </row>
    <row r="917" ht="14.25" customHeight="1">
      <c r="A917" s="1" t="s">
        <v>0</v>
      </c>
      <c r="B917" s="1" t="s">
        <v>45</v>
      </c>
      <c r="C917" s="1" t="s">
        <v>121</v>
      </c>
      <c r="D917" s="1" t="s">
        <v>122</v>
      </c>
      <c r="F917" s="1" t="s">
        <v>4</v>
      </c>
      <c r="G917" s="1" t="s">
        <v>21</v>
      </c>
      <c r="H917" s="1" t="s">
        <v>6</v>
      </c>
      <c r="I917" s="1">
        <v>231.604</v>
      </c>
      <c r="J917" s="1">
        <v>1.0</v>
      </c>
      <c r="K917" s="1" t="s">
        <v>7</v>
      </c>
      <c r="L917" s="1">
        <v>0.002</v>
      </c>
      <c r="M917" s="1">
        <v>0.0089</v>
      </c>
      <c r="N917" s="1">
        <v>0.0064</v>
      </c>
      <c r="O917" s="1">
        <f t="shared" si="1"/>
        <v>0.005766666667</v>
      </c>
      <c r="V917" s="1">
        <v>0.0057</v>
      </c>
      <c r="W917" s="1">
        <v>0.0035</v>
      </c>
      <c r="X917" s="1">
        <v>61.06</v>
      </c>
      <c r="Y917" s="1">
        <v>1.0</v>
      </c>
      <c r="Z917" s="1" t="s">
        <v>48</v>
      </c>
      <c r="AE917" s="1" t="s">
        <v>8</v>
      </c>
      <c r="AF917" s="1">
        <v>2.291955</v>
      </c>
      <c r="AG917" s="1">
        <v>10.34518</v>
      </c>
      <c r="AH917" s="1">
        <v>7.371263</v>
      </c>
      <c r="AP917" s="1">
        <v>6.669465</v>
      </c>
      <c r="AQ917" s="1">
        <v>4.072222</v>
      </c>
      <c r="AR917" s="1">
        <v>61.06</v>
      </c>
    </row>
    <row r="918" ht="14.25" customHeight="1">
      <c r="A918" s="1" t="s">
        <v>0</v>
      </c>
      <c r="B918" s="1" t="s">
        <v>45</v>
      </c>
      <c r="C918" s="1" t="s">
        <v>121</v>
      </c>
      <c r="D918" s="1" t="s">
        <v>122</v>
      </c>
      <c r="F918" s="1" t="s">
        <v>4</v>
      </c>
      <c r="G918" s="1" t="s">
        <v>22</v>
      </c>
      <c r="H918" s="1" t="s">
        <v>6</v>
      </c>
      <c r="I918" s="1">
        <v>220.353</v>
      </c>
      <c r="J918" s="1">
        <v>1.0</v>
      </c>
      <c r="K918" s="1" t="s">
        <v>7</v>
      </c>
      <c r="L918" s="1">
        <v>0.0238</v>
      </c>
      <c r="M918" s="1">
        <v>0.0125</v>
      </c>
      <c r="N918" s="1">
        <v>-0.0011</v>
      </c>
      <c r="O918" s="1">
        <f t="shared" si="1"/>
        <v>0.01173333333</v>
      </c>
      <c r="V918" s="1">
        <v>0.0117</v>
      </c>
      <c r="W918" s="1">
        <v>0.0124</v>
      </c>
      <c r="X918" s="1">
        <v>105.93</v>
      </c>
      <c r="Y918" s="1">
        <v>1.0</v>
      </c>
      <c r="Z918" s="1" t="s">
        <v>48</v>
      </c>
      <c r="AE918" s="1" t="s">
        <v>8</v>
      </c>
      <c r="AF918" s="1">
        <v>6.13069</v>
      </c>
      <c r="AG918" s="1">
        <v>3.238244</v>
      </c>
      <c r="AH918" s="1">
        <v>-0.2786959</v>
      </c>
      <c r="AP918" s="1">
        <v>3.030079</v>
      </c>
      <c r="AQ918" s="1">
        <v>3.20976</v>
      </c>
      <c r="AR918" s="1">
        <v>105.93</v>
      </c>
    </row>
    <row r="919" ht="14.25" customHeight="1">
      <c r="A919" s="1" t="s">
        <v>0</v>
      </c>
      <c r="B919" s="1" t="s">
        <v>45</v>
      </c>
      <c r="C919" s="1" t="s">
        <v>121</v>
      </c>
      <c r="D919" s="1" t="s">
        <v>122</v>
      </c>
      <c r="F919" s="1" t="s">
        <v>4</v>
      </c>
      <c r="G919" s="1" t="s">
        <v>23</v>
      </c>
      <c r="H919" s="1" t="s">
        <v>6</v>
      </c>
      <c r="I919" s="1">
        <v>231.147</v>
      </c>
      <c r="J919" s="1">
        <v>1.0</v>
      </c>
      <c r="K919" s="1" t="s">
        <v>7</v>
      </c>
      <c r="L919" s="1">
        <v>-0.0022</v>
      </c>
      <c r="M919" s="1">
        <v>0.022</v>
      </c>
      <c r="N919" s="1">
        <v>0.0313</v>
      </c>
      <c r="O919" s="1">
        <f t="shared" si="1"/>
        <v>0.01703333333</v>
      </c>
      <c r="V919" s="1">
        <v>0.017</v>
      </c>
      <c r="W919" s="1">
        <v>0.0173</v>
      </c>
      <c r="X919" s="1">
        <v>101.84</v>
      </c>
      <c r="Y919" s="1">
        <v>1.0</v>
      </c>
      <c r="Z919" s="1" t="s">
        <v>48</v>
      </c>
      <c r="AE919" s="1" t="s">
        <v>8</v>
      </c>
      <c r="AF919" s="1">
        <v>-1.492415</v>
      </c>
      <c r="AG919" s="1">
        <v>14.5842</v>
      </c>
      <c r="AH919" s="1">
        <v>20.81675</v>
      </c>
      <c r="AP919" s="1">
        <v>11.30284</v>
      </c>
      <c r="AQ919" s="1">
        <v>11.51087</v>
      </c>
      <c r="AR919" s="1">
        <v>101.84</v>
      </c>
    </row>
    <row r="920" ht="14.25" customHeight="1">
      <c r="A920" s="1" t="s">
        <v>0</v>
      </c>
      <c r="B920" s="1" t="s">
        <v>45</v>
      </c>
      <c r="C920" s="1" t="s">
        <v>121</v>
      </c>
      <c r="D920" s="1" t="s">
        <v>122</v>
      </c>
      <c r="F920" s="1" t="s">
        <v>4</v>
      </c>
      <c r="G920" s="1" t="s">
        <v>24</v>
      </c>
      <c r="H920" s="1" t="s">
        <v>6</v>
      </c>
      <c r="I920" s="1">
        <v>203.985</v>
      </c>
      <c r="J920" s="1">
        <v>1.0</v>
      </c>
      <c r="K920" s="1" t="s">
        <v>7</v>
      </c>
      <c r="L920" s="1">
        <v>-0.0292</v>
      </c>
      <c r="M920" s="1">
        <v>0.0123</v>
      </c>
      <c r="N920" s="1">
        <v>0.0159</v>
      </c>
      <c r="O920" s="1">
        <f t="shared" si="1"/>
        <v>-0.0003333333333</v>
      </c>
      <c r="V920" s="1">
        <v>-3.0E-4</v>
      </c>
      <c r="W920" s="1">
        <v>0.0251</v>
      </c>
      <c r="X920" s="1">
        <v>7359.65</v>
      </c>
      <c r="Y920" s="1">
        <v>1.0</v>
      </c>
      <c r="Z920" s="1" t="s">
        <v>48</v>
      </c>
      <c r="AE920" s="1" t="s">
        <v>8</v>
      </c>
      <c r="AF920" s="1">
        <v>-0.9465768</v>
      </c>
      <c r="AG920" s="1">
        <v>0.3999198</v>
      </c>
      <c r="AH920" s="1">
        <v>0.5135498</v>
      </c>
      <c r="AP920" s="1">
        <v>-0.0110357</v>
      </c>
      <c r="AQ920" s="1">
        <v>0.8121919</v>
      </c>
      <c r="AR920" s="1">
        <v>7359.65</v>
      </c>
    </row>
    <row r="921" ht="14.25" customHeight="1">
      <c r="A921" s="1" t="s">
        <v>0</v>
      </c>
      <c r="B921" s="1" t="s">
        <v>45</v>
      </c>
      <c r="C921" s="1" t="s">
        <v>121</v>
      </c>
      <c r="D921" s="1" t="s">
        <v>122</v>
      </c>
      <c r="F921" s="1" t="s">
        <v>4</v>
      </c>
      <c r="G921" s="1" t="s">
        <v>25</v>
      </c>
      <c r="H921" s="1" t="s">
        <v>6</v>
      </c>
      <c r="I921" s="1">
        <v>189.989</v>
      </c>
      <c r="J921" s="1">
        <v>1.0</v>
      </c>
      <c r="K921" s="1" t="s">
        <v>7</v>
      </c>
      <c r="L921" s="1">
        <v>-0.012</v>
      </c>
      <c r="M921" s="1">
        <v>0.0043</v>
      </c>
      <c r="N921" s="1">
        <v>-0.0115</v>
      </c>
      <c r="O921" s="1">
        <f t="shared" si="1"/>
        <v>-0.0064</v>
      </c>
      <c r="V921" s="1">
        <v>-0.0064</v>
      </c>
      <c r="W921" s="1">
        <v>0.0092</v>
      </c>
      <c r="X921" s="1">
        <v>144.23</v>
      </c>
      <c r="Y921" s="1">
        <v>1.0</v>
      </c>
      <c r="Z921" s="1" t="s">
        <v>48</v>
      </c>
      <c r="AE921" s="1" t="s">
        <v>8</v>
      </c>
      <c r="AF921" s="1">
        <v>-0.6663603</v>
      </c>
      <c r="AG921" s="1">
        <v>0.2366656</v>
      </c>
      <c r="AH921" s="1">
        <v>-0.6382087</v>
      </c>
      <c r="AP921" s="1">
        <v>-0.3559678</v>
      </c>
      <c r="AQ921" s="1">
        <v>0.5134286</v>
      </c>
      <c r="AR921" s="1">
        <v>144.23</v>
      </c>
    </row>
    <row r="922" ht="14.25" customHeight="1">
      <c r="A922" s="1" t="s">
        <v>0</v>
      </c>
      <c r="B922" s="1" t="s">
        <v>45</v>
      </c>
      <c r="C922" s="1" t="s">
        <v>121</v>
      </c>
      <c r="D922" s="1" t="s">
        <v>122</v>
      </c>
      <c r="F922" s="1" t="s">
        <v>4</v>
      </c>
      <c r="G922" s="1" t="s">
        <v>26</v>
      </c>
      <c r="H922" s="1" t="s">
        <v>6</v>
      </c>
      <c r="I922" s="1">
        <v>351.924</v>
      </c>
      <c r="J922" s="1">
        <v>1.0</v>
      </c>
      <c r="K922" s="1" t="s">
        <v>7</v>
      </c>
      <c r="L922" s="1">
        <v>0.363</v>
      </c>
      <c r="M922" s="1">
        <v>0.245</v>
      </c>
      <c r="N922" s="1">
        <v>0.293</v>
      </c>
      <c r="O922" s="1">
        <f t="shared" si="1"/>
        <v>0.3003333333</v>
      </c>
      <c r="V922" s="1">
        <v>0.3</v>
      </c>
      <c r="W922" s="1">
        <v>0.0592</v>
      </c>
      <c r="X922" s="1">
        <v>19.7</v>
      </c>
      <c r="Y922" s="1">
        <v>1.0</v>
      </c>
      <c r="Z922" s="1" t="s">
        <v>48</v>
      </c>
      <c r="AE922" s="1" t="s">
        <v>8</v>
      </c>
      <c r="AF922" s="1">
        <v>81.77254</v>
      </c>
      <c r="AG922" s="1">
        <v>55.24654</v>
      </c>
      <c r="AH922" s="1">
        <v>66.05844</v>
      </c>
      <c r="AP922" s="1">
        <v>67.69251</v>
      </c>
      <c r="AQ922" s="1">
        <v>13.33828</v>
      </c>
      <c r="AR922" s="1">
        <v>19.7</v>
      </c>
    </row>
    <row r="923" ht="14.25" customHeight="1">
      <c r="A923" s="1" t="s">
        <v>0</v>
      </c>
      <c r="B923" s="1" t="s">
        <v>45</v>
      </c>
      <c r="C923" s="1" t="s">
        <v>121</v>
      </c>
      <c r="D923" s="1" t="s">
        <v>122</v>
      </c>
      <c r="F923" s="1" t="s">
        <v>4</v>
      </c>
      <c r="G923" s="1" t="s">
        <v>27</v>
      </c>
      <c r="H923" s="1" t="s">
        <v>6</v>
      </c>
      <c r="I923" s="1">
        <v>311.071</v>
      </c>
      <c r="J923" s="1">
        <v>1.0</v>
      </c>
      <c r="K923" s="1" t="s">
        <v>7</v>
      </c>
      <c r="L923" s="1">
        <v>-0.0041</v>
      </c>
      <c r="M923" s="1">
        <v>-0.0074</v>
      </c>
      <c r="N923" s="1">
        <v>-0.0076</v>
      </c>
      <c r="O923" s="1">
        <f t="shared" si="1"/>
        <v>-0.006366666667</v>
      </c>
      <c r="V923" s="1">
        <v>-0.0064</v>
      </c>
      <c r="W923" s="1">
        <v>0.002</v>
      </c>
      <c r="X923" s="1">
        <v>30.92</v>
      </c>
      <c r="Y923" s="1">
        <v>1.0</v>
      </c>
      <c r="Z923" s="1" t="s">
        <v>48</v>
      </c>
      <c r="AE923" s="1" t="s">
        <v>8</v>
      </c>
      <c r="AF923" s="1">
        <v>-17.22132</v>
      </c>
      <c r="AG923" s="1">
        <v>-31.12385</v>
      </c>
      <c r="AH923" s="1">
        <v>-31.95117</v>
      </c>
      <c r="AP923" s="1">
        <v>-26.76545</v>
      </c>
      <c r="AQ923" s="1">
        <v>8.275798</v>
      </c>
      <c r="AR923" s="1">
        <v>30.92</v>
      </c>
    </row>
    <row r="924" ht="14.25" customHeight="1">
      <c r="A924" s="1" t="s">
        <v>0</v>
      </c>
      <c r="B924" s="1" t="s">
        <v>45</v>
      </c>
      <c r="C924" s="1" t="s">
        <v>121</v>
      </c>
      <c r="D924" s="1" t="s">
        <v>122</v>
      </c>
      <c r="F924" s="1" t="s">
        <v>4</v>
      </c>
      <c r="G924" s="1" t="s">
        <v>28</v>
      </c>
      <c r="H924" s="1" t="s">
        <v>6</v>
      </c>
      <c r="I924" s="1">
        <v>213.856</v>
      </c>
      <c r="J924" s="1">
        <v>1.0</v>
      </c>
      <c r="K924" s="1" t="s">
        <v>7</v>
      </c>
      <c r="L924" s="1">
        <v>0.0236</v>
      </c>
      <c r="M924" s="1">
        <v>0.0144</v>
      </c>
      <c r="N924" s="1">
        <v>0.0146</v>
      </c>
      <c r="O924" s="1">
        <f t="shared" si="1"/>
        <v>0.01753333333</v>
      </c>
      <c r="V924" s="1">
        <v>0.0175</v>
      </c>
      <c r="W924" s="1">
        <v>0.0053</v>
      </c>
      <c r="X924" s="1">
        <v>30.12</v>
      </c>
      <c r="Y924" s="1">
        <v>1.0</v>
      </c>
      <c r="Z924" s="1" t="s">
        <v>48</v>
      </c>
      <c r="AE924" s="1" t="s">
        <v>8</v>
      </c>
      <c r="AF924" s="1">
        <v>53.21997</v>
      </c>
      <c r="AG924" s="1">
        <v>32.41579</v>
      </c>
      <c r="AH924" s="1">
        <v>32.82584</v>
      </c>
      <c r="AP924" s="1">
        <v>39.4872</v>
      </c>
      <c r="AQ924" s="1">
        <v>11.8947</v>
      </c>
      <c r="AR924" s="1">
        <v>30.12</v>
      </c>
    </row>
    <row r="925" ht="14.25" customHeight="1">
      <c r="A925" s="1" t="s">
        <v>0</v>
      </c>
      <c r="B925" s="1" t="s">
        <v>45</v>
      </c>
      <c r="C925" s="1" t="s">
        <v>123</v>
      </c>
      <c r="D925" s="1" t="s">
        <v>124</v>
      </c>
      <c r="F925" s="1" t="s">
        <v>4</v>
      </c>
      <c r="G925" s="1" t="s">
        <v>5</v>
      </c>
      <c r="H925" s="1" t="s">
        <v>6</v>
      </c>
      <c r="I925" s="1">
        <v>328.068</v>
      </c>
      <c r="J925" s="1">
        <v>1.0</v>
      </c>
      <c r="K925" s="1" t="s">
        <v>7</v>
      </c>
      <c r="L925" s="1">
        <v>0.0483</v>
      </c>
      <c r="M925" s="1">
        <v>0.043</v>
      </c>
      <c r="N925" s="1">
        <v>0.051</v>
      </c>
      <c r="O925" s="1">
        <f t="shared" si="1"/>
        <v>0.04743333333</v>
      </c>
      <c r="V925" s="1">
        <v>0.0475</v>
      </c>
      <c r="W925" s="1">
        <v>0.0041</v>
      </c>
      <c r="X925" s="1">
        <v>8.54</v>
      </c>
      <c r="Y925" s="1">
        <v>1.0</v>
      </c>
      <c r="Z925" s="1" t="s">
        <v>48</v>
      </c>
      <c r="AE925" s="1" t="s">
        <v>8</v>
      </c>
      <c r="AF925" s="1">
        <v>90.56272</v>
      </c>
      <c r="AG925" s="1">
        <v>80.67763</v>
      </c>
      <c r="AH925" s="1">
        <v>95.61296</v>
      </c>
      <c r="AP925" s="1">
        <v>88.9511</v>
      </c>
      <c r="AQ925" s="1">
        <v>7.596973</v>
      </c>
      <c r="AR925" s="1">
        <v>8.54</v>
      </c>
    </row>
    <row r="926" ht="14.25" customHeight="1">
      <c r="A926" s="1" t="s">
        <v>0</v>
      </c>
      <c r="B926" s="1" t="s">
        <v>45</v>
      </c>
      <c r="C926" s="1" t="s">
        <v>123</v>
      </c>
      <c r="D926" s="1" t="s">
        <v>124</v>
      </c>
      <c r="F926" s="1" t="s">
        <v>4</v>
      </c>
      <c r="G926" s="1" t="s">
        <v>9</v>
      </c>
      <c r="H926" s="1" t="s">
        <v>6</v>
      </c>
      <c r="I926" s="1">
        <v>394.403</v>
      </c>
      <c r="J926" s="1">
        <v>1.0</v>
      </c>
      <c r="K926" s="1" t="s">
        <v>7</v>
      </c>
      <c r="L926" s="1">
        <v>0.216</v>
      </c>
      <c r="M926" s="1">
        <v>0.109</v>
      </c>
      <c r="N926" s="1">
        <v>0.0107</v>
      </c>
      <c r="O926" s="1">
        <f t="shared" si="1"/>
        <v>0.1119</v>
      </c>
      <c r="V926" s="1">
        <v>0.112</v>
      </c>
      <c r="W926" s="1">
        <v>0.103</v>
      </c>
      <c r="X926" s="1">
        <v>91.81</v>
      </c>
      <c r="Y926" s="1">
        <v>1.0</v>
      </c>
      <c r="Z926" s="1" t="s">
        <v>48</v>
      </c>
      <c r="AE926" s="1" t="s">
        <v>8</v>
      </c>
      <c r="AF926" s="1">
        <v>432.6285</v>
      </c>
      <c r="AG926" s="1">
        <v>217.8738</v>
      </c>
      <c r="AH926" s="1">
        <v>21.46895</v>
      </c>
      <c r="AP926" s="1">
        <v>223.9904</v>
      </c>
      <c r="AQ926" s="1">
        <v>205.648</v>
      </c>
      <c r="AR926" s="1">
        <v>91.81</v>
      </c>
    </row>
    <row r="927" ht="14.25" customHeight="1">
      <c r="A927" s="1" t="s">
        <v>0</v>
      </c>
      <c r="B927" s="1" t="s">
        <v>45</v>
      </c>
      <c r="C927" s="1" t="s">
        <v>123</v>
      </c>
      <c r="D927" s="1" t="s">
        <v>124</v>
      </c>
      <c r="F927" s="1" t="s">
        <v>4</v>
      </c>
      <c r="G927" s="1" t="s">
        <v>10</v>
      </c>
      <c r="H927" s="1" t="s">
        <v>6</v>
      </c>
      <c r="I927" s="1">
        <v>228.812</v>
      </c>
      <c r="J927" s="1">
        <v>1.0</v>
      </c>
      <c r="K927" s="1" t="s">
        <v>7</v>
      </c>
      <c r="L927" s="1">
        <v>0.0034</v>
      </c>
      <c r="M927" s="1">
        <v>0.0034</v>
      </c>
      <c r="N927" s="1">
        <v>0.002</v>
      </c>
      <c r="O927" s="1">
        <f t="shared" si="1"/>
        <v>0.002933333333</v>
      </c>
      <c r="V927" s="1">
        <v>0.0029</v>
      </c>
      <c r="W927" s="1">
        <v>8.0E-4</v>
      </c>
      <c r="X927" s="1">
        <v>26.72</v>
      </c>
      <c r="Y927" s="1">
        <v>1.0</v>
      </c>
      <c r="Z927" s="1" t="s">
        <v>48</v>
      </c>
      <c r="AE927" s="1" t="s">
        <v>8</v>
      </c>
      <c r="AF927" s="1">
        <v>6.098364</v>
      </c>
      <c r="AG927" s="1">
        <v>6.054224</v>
      </c>
      <c r="AH927" s="1">
        <v>3.63999</v>
      </c>
      <c r="AP927" s="1">
        <v>5.264193</v>
      </c>
      <c r="AQ927" s="1">
        <v>1.406774</v>
      </c>
      <c r="AR927" s="1">
        <v>26.72</v>
      </c>
    </row>
    <row r="928" ht="14.25" customHeight="1">
      <c r="A928" s="1" t="s">
        <v>0</v>
      </c>
      <c r="B928" s="1" t="s">
        <v>45</v>
      </c>
      <c r="C928" s="1" t="s">
        <v>123</v>
      </c>
      <c r="D928" s="1" t="s">
        <v>124</v>
      </c>
      <c r="F928" s="1" t="s">
        <v>4</v>
      </c>
      <c r="G928" s="1" t="s">
        <v>11</v>
      </c>
      <c r="H928" s="1" t="s">
        <v>6</v>
      </c>
      <c r="I928" s="1">
        <v>233.527</v>
      </c>
      <c r="J928" s="1">
        <v>1.0</v>
      </c>
      <c r="K928" s="1" t="s">
        <v>7</v>
      </c>
      <c r="L928" s="1">
        <v>0.047</v>
      </c>
      <c r="M928" s="1">
        <v>0.0359</v>
      </c>
      <c r="N928" s="1">
        <v>0.0166</v>
      </c>
      <c r="O928" s="1">
        <f t="shared" si="1"/>
        <v>0.03316666667</v>
      </c>
      <c r="V928" s="1">
        <v>0.0332</v>
      </c>
      <c r="W928" s="1">
        <v>0.0154</v>
      </c>
      <c r="X928" s="1">
        <v>46.45</v>
      </c>
      <c r="Y928" s="1">
        <v>1.0</v>
      </c>
      <c r="Z928" s="1" t="s">
        <v>48</v>
      </c>
      <c r="AE928" s="1" t="s">
        <v>8</v>
      </c>
      <c r="AF928" s="1">
        <v>144.9477</v>
      </c>
      <c r="AG928" s="1">
        <v>110.6541</v>
      </c>
      <c r="AH928" s="1">
        <v>51.10325</v>
      </c>
      <c r="AP928" s="1">
        <v>102.235</v>
      </c>
      <c r="AQ928" s="1">
        <v>47.48533</v>
      </c>
      <c r="AR928" s="1">
        <v>46.45</v>
      </c>
    </row>
    <row r="929" ht="14.25" customHeight="1">
      <c r="A929" s="1" t="s">
        <v>0</v>
      </c>
      <c r="B929" s="1" t="s">
        <v>45</v>
      </c>
      <c r="C929" s="1" t="s">
        <v>123</v>
      </c>
      <c r="D929" s="1" t="s">
        <v>124</v>
      </c>
      <c r="F929" s="1" t="s">
        <v>4</v>
      </c>
      <c r="G929" s="1" t="s">
        <v>12</v>
      </c>
      <c r="H929" s="1" t="s">
        <v>6</v>
      </c>
      <c r="I929" s="1">
        <v>234.861</v>
      </c>
      <c r="J929" s="1">
        <v>1.0</v>
      </c>
      <c r="K929" s="1" t="s">
        <v>7</v>
      </c>
      <c r="L929" s="1">
        <v>-0.0284</v>
      </c>
      <c r="M929" s="1">
        <v>-0.0215</v>
      </c>
      <c r="N929" s="1">
        <v>-0.0098</v>
      </c>
      <c r="O929" s="1">
        <f t="shared" si="1"/>
        <v>-0.0199</v>
      </c>
      <c r="V929" s="1">
        <v>-0.0199</v>
      </c>
      <c r="W929" s="1">
        <v>0.0094</v>
      </c>
      <c r="X929" s="1">
        <v>47.02</v>
      </c>
      <c r="Y929" s="1">
        <v>1.0</v>
      </c>
      <c r="Z929" s="1" t="s">
        <v>48</v>
      </c>
      <c r="AE929" s="1" t="s">
        <v>8</v>
      </c>
      <c r="AF929" s="1">
        <v>-22.73741</v>
      </c>
      <c r="AG929" s="1">
        <v>-17.27602</v>
      </c>
      <c r="AH929" s="1">
        <v>-7.89271</v>
      </c>
      <c r="AP929" s="1">
        <v>-15.96871</v>
      </c>
      <c r="AQ929" s="1">
        <v>7.508199</v>
      </c>
      <c r="AR929" s="1">
        <v>47.02</v>
      </c>
    </row>
    <row r="930" ht="14.25" customHeight="1">
      <c r="A930" s="1" t="s">
        <v>0</v>
      </c>
      <c r="B930" s="1" t="s">
        <v>45</v>
      </c>
      <c r="C930" s="1" t="s">
        <v>123</v>
      </c>
      <c r="D930" s="1" t="s">
        <v>124</v>
      </c>
      <c r="F930" s="1" t="s">
        <v>4</v>
      </c>
      <c r="G930" s="1" t="s">
        <v>13</v>
      </c>
      <c r="H930" s="1" t="s">
        <v>6</v>
      </c>
      <c r="I930" s="1">
        <v>226.502</v>
      </c>
      <c r="J930" s="1">
        <v>1.0</v>
      </c>
      <c r="K930" s="1" t="s">
        <v>7</v>
      </c>
      <c r="L930" s="1">
        <v>0.0038</v>
      </c>
      <c r="M930" s="1">
        <v>0.0023</v>
      </c>
      <c r="N930" s="1">
        <v>0.0029</v>
      </c>
      <c r="O930" s="1">
        <f t="shared" si="1"/>
        <v>0.003</v>
      </c>
      <c r="V930" s="1">
        <v>0.003</v>
      </c>
      <c r="W930" s="1">
        <v>8.0E-4</v>
      </c>
      <c r="X930" s="1">
        <v>25.71</v>
      </c>
      <c r="Y930" s="1">
        <v>1.0</v>
      </c>
      <c r="Z930" s="1" t="s">
        <v>48</v>
      </c>
      <c r="AE930" s="1" t="s">
        <v>8</v>
      </c>
      <c r="AF930" s="1">
        <v>7.049101</v>
      </c>
      <c r="AG930" s="1">
        <v>4.201201</v>
      </c>
      <c r="AH930" s="1">
        <v>5.423297</v>
      </c>
      <c r="AP930" s="1">
        <v>5.557866</v>
      </c>
      <c r="AQ930" s="1">
        <v>1.428711</v>
      </c>
      <c r="AR930" s="1">
        <v>25.71</v>
      </c>
    </row>
    <row r="931" ht="14.25" customHeight="1">
      <c r="A931" s="1" t="s">
        <v>0</v>
      </c>
      <c r="B931" s="1" t="s">
        <v>45</v>
      </c>
      <c r="C931" s="1" t="s">
        <v>123</v>
      </c>
      <c r="D931" s="1" t="s">
        <v>124</v>
      </c>
      <c r="F931" s="1" t="s">
        <v>4</v>
      </c>
      <c r="G931" s="1" t="s">
        <v>14</v>
      </c>
      <c r="H931" s="1" t="s">
        <v>6</v>
      </c>
      <c r="I931" s="1">
        <v>228.616</v>
      </c>
      <c r="J931" s="1">
        <v>1.0</v>
      </c>
      <c r="K931" s="1" t="s">
        <v>7</v>
      </c>
      <c r="L931" s="1">
        <v>0.0089</v>
      </c>
      <c r="M931" s="1">
        <v>0.0105</v>
      </c>
      <c r="N931" s="1">
        <v>0.0099</v>
      </c>
      <c r="O931" s="1">
        <f t="shared" si="1"/>
        <v>0.009766666667</v>
      </c>
      <c r="V931" s="1">
        <v>0.0098</v>
      </c>
      <c r="W931" s="1">
        <v>8.0E-4</v>
      </c>
      <c r="X931" s="1">
        <v>8.24</v>
      </c>
      <c r="Y931" s="1">
        <v>1.0</v>
      </c>
      <c r="Z931" s="1" t="s">
        <v>48</v>
      </c>
      <c r="AE931" s="1" t="s">
        <v>8</v>
      </c>
      <c r="AF931" s="1">
        <v>7.599365</v>
      </c>
      <c r="AG931" s="1">
        <v>8.956141</v>
      </c>
      <c r="AH931" s="1">
        <v>8.466352</v>
      </c>
      <c r="AP931" s="1">
        <v>8.340619</v>
      </c>
      <c r="AQ931" s="1">
        <v>0.687071</v>
      </c>
      <c r="AR931" s="1">
        <v>8.24</v>
      </c>
    </row>
    <row r="932" ht="14.25" customHeight="1">
      <c r="A932" s="1" t="s">
        <v>0</v>
      </c>
      <c r="B932" s="1" t="s">
        <v>45</v>
      </c>
      <c r="C932" s="1" t="s">
        <v>123</v>
      </c>
      <c r="D932" s="1" t="s">
        <v>124</v>
      </c>
      <c r="F932" s="1" t="s">
        <v>4</v>
      </c>
      <c r="G932" s="1" t="s">
        <v>15</v>
      </c>
      <c r="H932" s="1" t="s">
        <v>6</v>
      </c>
      <c r="I932" s="1">
        <v>267.716</v>
      </c>
      <c r="J932" s="1">
        <v>1.0</v>
      </c>
      <c r="K932" s="1" t="s">
        <v>7</v>
      </c>
      <c r="L932" s="1">
        <v>0.0249</v>
      </c>
      <c r="M932" s="1">
        <v>0.054</v>
      </c>
      <c r="N932" s="1">
        <v>0.0198</v>
      </c>
      <c r="O932" s="1">
        <f t="shared" si="1"/>
        <v>0.0329</v>
      </c>
      <c r="V932" s="1">
        <v>0.0329</v>
      </c>
      <c r="W932" s="1">
        <v>0.0185</v>
      </c>
      <c r="X932" s="1">
        <v>56.05</v>
      </c>
      <c r="Y932" s="1">
        <v>1.0</v>
      </c>
      <c r="Z932" s="1" t="s">
        <v>48</v>
      </c>
      <c r="AE932" s="1" t="s">
        <v>8</v>
      </c>
      <c r="AF932" s="1">
        <v>80.0505</v>
      </c>
      <c r="AG932" s="1">
        <v>173.5049</v>
      </c>
      <c r="AH932" s="1">
        <v>63.64812</v>
      </c>
      <c r="AP932" s="1">
        <v>105.7345</v>
      </c>
      <c r="AQ932" s="1">
        <v>59.2611</v>
      </c>
      <c r="AR932" s="1">
        <v>56.05</v>
      </c>
    </row>
    <row r="933" ht="14.25" customHeight="1">
      <c r="A933" s="1" t="s">
        <v>0</v>
      </c>
      <c r="B933" s="1" t="s">
        <v>45</v>
      </c>
      <c r="C933" s="1" t="s">
        <v>123</v>
      </c>
      <c r="D933" s="1" t="s">
        <v>124</v>
      </c>
      <c r="F933" s="1" t="s">
        <v>4</v>
      </c>
      <c r="G933" s="1" t="s">
        <v>16</v>
      </c>
      <c r="H933" s="1" t="s">
        <v>6</v>
      </c>
      <c r="I933" s="1">
        <v>324.754</v>
      </c>
      <c r="J933" s="1">
        <v>1.0</v>
      </c>
      <c r="K933" s="1" t="s">
        <v>7</v>
      </c>
      <c r="L933" s="1">
        <v>0.0103</v>
      </c>
      <c r="M933" s="1">
        <v>0.0045</v>
      </c>
      <c r="N933" s="1">
        <v>0.0085</v>
      </c>
      <c r="O933" s="1">
        <f t="shared" si="1"/>
        <v>0.007766666667</v>
      </c>
      <c r="V933" s="1">
        <v>0.0078</v>
      </c>
      <c r="W933" s="1">
        <v>0.003</v>
      </c>
      <c r="X933" s="1">
        <v>38.26</v>
      </c>
      <c r="Y933" s="1">
        <v>1.0</v>
      </c>
      <c r="Z933" s="1" t="s">
        <v>48</v>
      </c>
      <c r="AE933" s="1" t="s">
        <v>8</v>
      </c>
      <c r="AF933" s="1">
        <v>35.28665</v>
      </c>
      <c r="AG933" s="1">
        <v>15.40051</v>
      </c>
      <c r="AH933" s="1">
        <v>29.35593</v>
      </c>
      <c r="AP933" s="1">
        <v>26.68103</v>
      </c>
      <c r="AQ933" s="1">
        <v>10.20936</v>
      </c>
      <c r="AR933" s="1">
        <v>38.26</v>
      </c>
    </row>
    <row r="934" ht="14.25" customHeight="1">
      <c r="A934" s="1" t="s">
        <v>0</v>
      </c>
      <c r="B934" s="1" t="s">
        <v>45</v>
      </c>
      <c r="C934" s="1" t="s">
        <v>123</v>
      </c>
      <c r="D934" s="1" t="s">
        <v>124</v>
      </c>
      <c r="F934" s="1" t="s">
        <v>4</v>
      </c>
      <c r="G934" s="1" t="s">
        <v>17</v>
      </c>
      <c r="H934" s="1" t="s">
        <v>6</v>
      </c>
      <c r="I934" s="1">
        <v>234.349</v>
      </c>
      <c r="J934" s="1">
        <v>1.0</v>
      </c>
      <c r="K934" s="1" t="s">
        <v>7</v>
      </c>
      <c r="L934" s="1">
        <v>4.67</v>
      </c>
      <c r="M934" s="1">
        <v>2.18</v>
      </c>
      <c r="N934" s="1">
        <v>0.401</v>
      </c>
      <c r="O934" s="1">
        <f t="shared" si="1"/>
        <v>2.417</v>
      </c>
      <c r="V934" s="1">
        <v>2.42</v>
      </c>
      <c r="W934" s="1">
        <v>2.14</v>
      </c>
      <c r="X934" s="1">
        <v>88.64</v>
      </c>
      <c r="Y934" s="1">
        <v>1.0</v>
      </c>
      <c r="AE934" s="1" t="s">
        <v>8</v>
      </c>
      <c r="AF934" s="1">
        <v>6345.328</v>
      </c>
      <c r="AG934" s="1">
        <v>2969.184</v>
      </c>
      <c r="AH934" s="1">
        <v>545.1763</v>
      </c>
      <c r="AP934" s="1">
        <v>3286.563</v>
      </c>
      <c r="AQ934" s="1">
        <v>2913.072</v>
      </c>
      <c r="AR934" s="1">
        <v>88.64</v>
      </c>
    </row>
    <row r="935" ht="14.25" customHeight="1">
      <c r="A935" s="1" t="s">
        <v>0</v>
      </c>
      <c r="B935" s="1" t="s">
        <v>45</v>
      </c>
      <c r="C935" s="1" t="s">
        <v>123</v>
      </c>
      <c r="D935" s="1" t="s">
        <v>124</v>
      </c>
      <c r="F935" s="1" t="s">
        <v>4</v>
      </c>
      <c r="G935" s="1" t="s">
        <v>18</v>
      </c>
      <c r="H935" s="1" t="s">
        <v>6</v>
      </c>
      <c r="I935" s="1">
        <v>769.896</v>
      </c>
      <c r="J935" s="1">
        <v>1.0</v>
      </c>
      <c r="K935" s="1" t="s">
        <v>7</v>
      </c>
      <c r="L935" s="1">
        <v>1.39</v>
      </c>
      <c r="M935" s="1">
        <v>1.24</v>
      </c>
      <c r="N935" s="1">
        <v>0.777</v>
      </c>
      <c r="O935" s="1">
        <f t="shared" si="1"/>
        <v>1.135666667</v>
      </c>
      <c r="V935" s="1">
        <v>1.14</v>
      </c>
      <c r="W935" s="1">
        <v>0.319</v>
      </c>
      <c r="X935" s="1">
        <v>28.07</v>
      </c>
      <c r="Y935" s="1">
        <v>1.0</v>
      </c>
      <c r="Z935" s="1" t="s">
        <v>48</v>
      </c>
      <c r="AE935" s="1" t="s">
        <v>8</v>
      </c>
      <c r="AF935" s="1">
        <v>1188.692</v>
      </c>
      <c r="AG935" s="1">
        <v>1065.109</v>
      </c>
      <c r="AH935" s="1">
        <v>665.9051</v>
      </c>
      <c r="AP935" s="1">
        <v>973.2354</v>
      </c>
      <c r="AQ935" s="1">
        <v>273.2345</v>
      </c>
      <c r="AR935" s="1">
        <v>28.07</v>
      </c>
    </row>
    <row r="936" ht="14.25" customHeight="1">
      <c r="A936" s="1" t="s">
        <v>0</v>
      </c>
      <c r="B936" s="1" t="s">
        <v>45</v>
      </c>
      <c r="C936" s="1" t="s">
        <v>123</v>
      </c>
      <c r="D936" s="1" t="s">
        <v>124</v>
      </c>
      <c r="F936" s="1" t="s">
        <v>4</v>
      </c>
      <c r="G936" s="1" t="s">
        <v>19</v>
      </c>
      <c r="H936" s="1" t="s">
        <v>6</v>
      </c>
      <c r="I936" s="1">
        <v>257.61</v>
      </c>
      <c r="J936" s="1">
        <v>1.0</v>
      </c>
      <c r="K936" s="1" t="s">
        <v>7</v>
      </c>
      <c r="L936" s="1">
        <v>0.0886</v>
      </c>
      <c r="M936" s="1">
        <v>0.0442</v>
      </c>
      <c r="N936" s="1">
        <v>0.0113</v>
      </c>
      <c r="O936" s="1">
        <f t="shared" si="1"/>
        <v>0.04803333333</v>
      </c>
      <c r="V936" s="1">
        <v>0.048</v>
      </c>
      <c r="W936" s="1">
        <v>0.0388</v>
      </c>
      <c r="X936" s="1">
        <v>80.77</v>
      </c>
      <c r="Y936" s="1">
        <v>1.0</v>
      </c>
      <c r="Z936" s="1" t="s">
        <v>48</v>
      </c>
      <c r="AE936" s="1" t="s">
        <v>8</v>
      </c>
      <c r="AF936" s="1">
        <v>817.0964</v>
      </c>
      <c r="AG936" s="1">
        <v>407.7641</v>
      </c>
      <c r="AH936" s="1">
        <v>104.1066</v>
      </c>
      <c r="AP936" s="1">
        <v>442.989</v>
      </c>
      <c r="AQ936" s="1">
        <v>357.7977</v>
      </c>
      <c r="AR936" s="1">
        <v>80.77</v>
      </c>
    </row>
    <row r="937" ht="14.25" customHeight="1">
      <c r="A937" s="1" t="s">
        <v>0</v>
      </c>
      <c r="B937" s="1" t="s">
        <v>45</v>
      </c>
      <c r="C937" s="1" t="s">
        <v>123</v>
      </c>
      <c r="D937" s="1" t="s">
        <v>124</v>
      </c>
      <c r="F937" s="1" t="s">
        <v>4</v>
      </c>
      <c r="G937" s="1" t="s">
        <v>20</v>
      </c>
      <c r="H937" s="1" t="s">
        <v>6</v>
      </c>
      <c r="I937" s="1">
        <v>281.615</v>
      </c>
      <c r="J937" s="1">
        <v>1.0</v>
      </c>
      <c r="K937" s="1" t="s">
        <v>7</v>
      </c>
      <c r="L937" s="1">
        <v>-0.404</v>
      </c>
      <c r="M937" s="1">
        <v>-0.198</v>
      </c>
      <c r="N937" s="1">
        <v>-0.0501</v>
      </c>
      <c r="O937" s="1">
        <f t="shared" si="1"/>
        <v>-0.2173666667</v>
      </c>
      <c r="V937" s="1">
        <v>-0.217</v>
      </c>
      <c r="W937" s="1">
        <v>0.178</v>
      </c>
      <c r="X937" s="1">
        <v>81.84</v>
      </c>
      <c r="Y937" s="1">
        <v>1.0</v>
      </c>
      <c r="Z937" s="1" t="s">
        <v>48</v>
      </c>
      <c r="AE937" s="1" t="s">
        <v>8</v>
      </c>
      <c r="AF937" s="1">
        <v>-655.0105</v>
      </c>
      <c r="AG937" s="1">
        <v>-320.6266</v>
      </c>
      <c r="AH937" s="1">
        <v>-81.07876</v>
      </c>
      <c r="AP937" s="1">
        <v>-352.2386</v>
      </c>
      <c r="AQ937" s="1">
        <v>288.2688</v>
      </c>
      <c r="AR937" s="1">
        <v>81.84</v>
      </c>
    </row>
    <row r="938" ht="14.25" customHeight="1">
      <c r="A938" s="1" t="s">
        <v>0</v>
      </c>
      <c r="B938" s="1" t="s">
        <v>45</v>
      </c>
      <c r="C938" s="1" t="s">
        <v>123</v>
      </c>
      <c r="D938" s="1" t="s">
        <v>124</v>
      </c>
      <c r="F938" s="1" t="s">
        <v>4</v>
      </c>
      <c r="G938" s="1" t="s">
        <v>21</v>
      </c>
      <c r="H938" s="1" t="s">
        <v>6</v>
      </c>
      <c r="I938" s="1">
        <v>231.604</v>
      </c>
      <c r="J938" s="1">
        <v>1.0</v>
      </c>
      <c r="K938" s="1" t="s">
        <v>7</v>
      </c>
      <c r="L938" s="1">
        <v>0.0048</v>
      </c>
      <c r="M938" s="1">
        <v>0.0015</v>
      </c>
      <c r="N938" s="1">
        <v>0.003</v>
      </c>
      <c r="O938" s="1">
        <f t="shared" si="1"/>
        <v>0.0031</v>
      </c>
      <c r="V938" s="1">
        <v>0.0031</v>
      </c>
      <c r="W938" s="1">
        <v>0.0016</v>
      </c>
      <c r="X938" s="1">
        <v>51.8</v>
      </c>
      <c r="Y938" s="1">
        <v>1.0</v>
      </c>
      <c r="Z938" s="1" t="s">
        <v>48</v>
      </c>
      <c r="AE938" s="1" t="s">
        <v>8</v>
      </c>
      <c r="AF938" s="1">
        <v>5.537372</v>
      </c>
      <c r="AG938" s="1">
        <v>1.789814</v>
      </c>
      <c r="AH938" s="1">
        <v>3.533466</v>
      </c>
      <c r="AP938" s="1">
        <v>3.620217</v>
      </c>
      <c r="AQ938" s="1">
        <v>1.875285</v>
      </c>
      <c r="AR938" s="1">
        <v>51.8</v>
      </c>
    </row>
    <row r="939" ht="14.25" customHeight="1">
      <c r="A939" s="1" t="s">
        <v>0</v>
      </c>
      <c r="B939" s="1" t="s">
        <v>45</v>
      </c>
      <c r="C939" s="1" t="s">
        <v>123</v>
      </c>
      <c r="D939" s="1" t="s">
        <v>124</v>
      </c>
      <c r="F939" s="1" t="s">
        <v>4</v>
      </c>
      <c r="G939" s="1" t="s">
        <v>22</v>
      </c>
      <c r="H939" s="1" t="s">
        <v>6</v>
      </c>
      <c r="I939" s="1">
        <v>220.353</v>
      </c>
      <c r="J939" s="1">
        <v>1.0</v>
      </c>
      <c r="K939" s="1" t="s">
        <v>7</v>
      </c>
      <c r="L939" s="1">
        <v>0.0506</v>
      </c>
      <c r="M939" s="1">
        <v>0.026</v>
      </c>
      <c r="N939" s="1">
        <v>0.0104</v>
      </c>
      <c r="O939" s="1">
        <f t="shared" si="1"/>
        <v>0.029</v>
      </c>
      <c r="V939" s="1">
        <v>0.029</v>
      </c>
      <c r="W939" s="1">
        <v>0.0203</v>
      </c>
      <c r="X939" s="1">
        <v>69.94</v>
      </c>
      <c r="Y939" s="1">
        <v>1.0</v>
      </c>
      <c r="Z939" s="1" t="s">
        <v>48</v>
      </c>
      <c r="AE939" s="1" t="s">
        <v>8</v>
      </c>
      <c r="AF939" s="1">
        <v>13.05961</v>
      </c>
      <c r="AG939" s="1">
        <v>6.697529</v>
      </c>
      <c r="AH939" s="1">
        <v>2.683669</v>
      </c>
      <c r="AP939" s="1">
        <v>7.480268</v>
      </c>
      <c r="AQ939" s="1">
        <v>5.232068</v>
      </c>
      <c r="AR939" s="1">
        <v>69.94</v>
      </c>
    </row>
    <row r="940" ht="14.25" customHeight="1">
      <c r="A940" s="1" t="s">
        <v>0</v>
      </c>
      <c r="B940" s="1" t="s">
        <v>45</v>
      </c>
      <c r="C940" s="1" t="s">
        <v>123</v>
      </c>
      <c r="D940" s="1" t="s">
        <v>124</v>
      </c>
      <c r="F940" s="1" t="s">
        <v>4</v>
      </c>
      <c r="G940" s="1" t="s">
        <v>23</v>
      </c>
      <c r="H940" s="1" t="s">
        <v>6</v>
      </c>
      <c r="I940" s="1">
        <v>231.147</v>
      </c>
      <c r="J940" s="1">
        <v>1.0</v>
      </c>
      <c r="K940" s="1" t="s">
        <v>7</v>
      </c>
      <c r="L940" s="1">
        <v>0.003</v>
      </c>
      <c r="M940" s="1">
        <v>0.0061</v>
      </c>
      <c r="N940" s="1">
        <v>0.012</v>
      </c>
      <c r="O940" s="1">
        <f t="shared" si="1"/>
        <v>0.007033333333</v>
      </c>
      <c r="V940" s="1">
        <v>0.007</v>
      </c>
      <c r="W940" s="1">
        <v>0.0046</v>
      </c>
      <c r="X940" s="1">
        <v>64.85</v>
      </c>
      <c r="Y940" s="1">
        <v>1.0</v>
      </c>
      <c r="Z940" s="1" t="s">
        <v>48</v>
      </c>
      <c r="AE940" s="1" t="s">
        <v>8</v>
      </c>
      <c r="AF940" s="1">
        <v>2.022819</v>
      </c>
      <c r="AG940" s="1">
        <v>4.028271</v>
      </c>
      <c r="AH940" s="1">
        <v>7.985921</v>
      </c>
      <c r="AP940" s="1">
        <v>4.679004</v>
      </c>
      <c r="AQ940" s="1">
        <v>3.034343</v>
      </c>
      <c r="AR940" s="1">
        <v>64.85</v>
      </c>
    </row>
    <row r="941" ht="14.25" customHeight="1">
      <c r="A941" s="1" t="s">
        <v>0</v>
      </c>
      <c r="B941" s="1" t="s">
        <v>45</v>
      </c>
      <c r="C941" s="1" t="s">
        <v>123</v>
      </c>
      <c r="D941" s="1" t="s">
        <v>124</v>
      </c>
      <c r="F941" s="1" t="s">
        <v>4</v>
      </c>
      <c r="G941" s="1" t="s">
        <v>24</v>
      </c>
      <c r="H941" s="1" t="s">
        <v>6</v>
      </c>
      <c r="I941" s="1">
        <v>203.985</v>
      </c>
      <c r="J941" s="1">
        <v>1.0</v>
      </c>
      <c r="K941" s="1" t="s">
        <v>7</v>
      </c>
      <c r="L941" s="1">
        <v>0.0431</v>
      </c>
      <c r="M941" s="1">
        <v>-0.0411</v>
      </c>
      <c r="N941" s="1">
        <v>-0.0633</v>
      </c>
      <c r="O941" s="1">
        <f t="shared" si="1"/>
        <v>-0.02043333333</v>
      </c>
      <c r="V941" s="1">
        <v>-0.0204</v>
      </c>
      <c r="W941" s="1">
        <v>0.0561</v>
      </c>
      <c r="X941" s="1">
        <v>274.78</v>
      </c>
      <c r="Y941" s="1">
        <v>1.0</v>
      </c>
      <c r="Z941" s="1" t="s">
        <v>48</v>
      </c>
      <c r="AE941" s="1" t="s">
        <v>8</v>
      </c>
      <c r="AF941" s="1">
        <v>1.396912</v>
      </c>
      <c r="AG941" s="1">
        <v>-1.331639</v>
      </c>
      <c r="AH941" s="1">
        <v>-2.051165</v>
      </c>
      <c r="AP941" s="1">
        <v>-0.6619641</v>
      </c>
      <c r="AQ941" s="1">
        <v>1.818971</v>
      </c>
      <c r="AR941" s="1">
        <v>274.78</v>
      </c>
    </row>
    <row r="942" ht="14.25" customHeight="1">
      <c r="A942" s="1" t="s">
        <v>0</v>
      </c>
      <c r="B942" s="1" t="s">
        <v>45</v>
      </c>
      <c r="C942" s="1" t="s">
        <v>123</v>
      </c>
      <c r="D942" s="1" t="s">
        <v>124</v>
      </c>
      <c r="F942" s="1" t="s">
        <v>4</v>
      </c>
      <c r="G942" s="1" t="s">
        <v>25</v>
      </c>
      <c r="H942" s="1" t="s">
        <v>6</v>
      </c>
      <c r="I942" s="1">
        <v>189.989</v>
      </c>
      <c r="J942" s="1">
        <v>1.0</v>
      </c>
      <c r="K942" s="1" t="s">
        <v>7</v>
      </c>
      <c r="L942" s="1">
        <v>-0.0297</v>
      </c>
      <c r="M942" s="1">
        <v>0.0029</v>
      </c>
      <c r="N942" s="1">
        <v>-0.0033</v>
      </c>
      <c r="O942" s="1">
        <f t="shared" si="1"/>
        <v>-0.01003333333</v>
      </c>
      <c r="V942" s="1">
        <v>-0.0101</v>
      </c>
      <c r="W942" s="1">
        <v>0.0173</v>
      </c>
      <c r="X942" s="1">
        <v>171.84</v>
      </c>
      <c r="Y942" s="1">
        <v>1.0</v>
      </c>
      <c r="Z942" s="1" t="s">
        <v>48</v>
      </c>
      <c r="AE942" s="1" t="s">
        <v>8</v>
      </c>
      <c r="AF942" s="1">
        <v>-1.652168</v>
      </c>
      <c r="AG942" s="1">
        <v>0.1587201</v>
      </c>
      <c r="AH942" s="1">
        <v>-0.1854392</v>
      </c>
      <c r="AP942" s="1">
        <v>-0.559629</v>
      </c>
      <c r="AQ942" s="1">
        <v>0.9616872</v>
      </c>
      <c r="AR942" s="1">
        <v>171.84</v>
      </c>
    </row>
    <row r="943" ht="14.25" customHeight="1">
      <c r="A943" s="1" t="s">
        <v>0</v>
      </c>
      <c r="B943" s="1" t="s">
        <v>45</v>
      </c>
      <c r="C943" s="1" t="s">
        <v>123</v>
      </c>
      <c r="D943" s="1" t="s">
        <v>124</v>
      </c>
      <c r="F943" s="1" t="s">
        <v>4</v>
      </c>
      <c r="G943" s="1" t="s">
        <v>26</v>
      </c>
      <c r="H943" s="1" t="s">
        <v>6</v>
      </c>
      <c r="I943" s="1">
        <v>351.924</v>
      </c>
      <c r="J943" s="1">
        <v>1.0</v>
      </c>
      <c r="K943" s="1" t="s">
        <v>7</v>
      </c>
      <c r="L943" s="1">
        <v>0.274</v>
      </c>
      <c r="M943" s="1">
        <v>0.293</v>
      </c>
      <c r="N943" s="1">
        <v>0.113</v>
      </c>
      <c r="O943" s="1">
        <f t="shared" si="1"/>
        <v>0.2266666667</v>
      </c>
      <c r="V943" s="1">
        <v>0.226</v>
      </c>
      <c r="W943" s="1">
        <v>0.0991</v>
      </c>
      <c r="X943" s="1">
        <v>43.77</v>
      </c>
      <c r="Y943" s="1">
        <v>1.0</v>
      </c>
      <c r="Z943" s="1" t="s">
        <v>48</v>
      </c>
      <c r="AE943" s="1" t="s">
        <v>8</v>
      </c>
      <c r="AF943" s="1">
        <v>61.71499</v>
      </c>
      <c r="AG943" s="1">
        <v>66.02479</v>
      </c>
      <c r="AH943" s="1">
        <v>25.36043</v>
      </c>
      <c r="AP943" s="1">
        <v>51.0334</v>
      </c>
      <c r="AQ943" s="1">
        <v>22.33763</v>
      </c>
      <c r="AR943" s="1">
        <v>43.77</v>
      </c>
    </row>
    <row r="944" ht="14.25" customHeight="1">
      <c r="A944" s="1" t="s">
        <v>0</v>
      </c>
      <c r="B944" s="1" t="s">
        <v>45</v>
      </c>
      <c r="C944" s="1" t="s">
        <v>123</v>
      </c>
      <c r="D944" s="1" t="s">
        <v>124</v>
      </c>
      <c r="F944" s="1" t="s">
        <v>4</v>
      </c>
      <c r="G944" s="1" t="s">
        <v>27</v>
      </c>
      <c r="H944" s="1" t="s">
        <v>6</v>
      </c>
      <c r="I944" s="1">
        <v>311.071</v>
      </c>
      <c r="J944" s="1">
        <v>1.0</v>
      </c>
      <c r="K944" s="1" t="s">
        <v>7</v>
      </c>
      <c r="L944" s="1">
        <v>-0.0026</v>
      </c>
      <c r="M944" s="1">
        <v>-0.0067</v>
      </c>
      <c r="N944" s="1">
        <v>-0.0066</v>
      </c>
      <c r="O944" s="1">
        <f t="shared" si="1"/>
        <v>-0.0053</v>
      </c>
      <c r="V944" s="1">
        <v>-0.0053</v>
      </c>
      <c r="W944" s="1">
        <v>0.0023</v>
      </c>
      <c r="X944" s="1">
        <v>43.81</v>
      </c>
      <c r="Y944" s="1">
        <v>1.0</v>
      </c>
      <c r="Z944" s="1" t="s">
        <v>48</v>
      </c>
      <c r="AE944" s="1" t="s">
        <v>8</v>
      </c>
      <c r="AF944" s="1">
        <v>-10.96911</v>
      </c>
      <c r="AG944" s="1">
        <v>-27.91309</v>
      </c>
      <c r="AH944" s="1">
        <v>-27.7176</v>
      </c>
      <c r="AP944" s="1">
        <v>-22.19993</v>
      </c>
      <c r="AQ944" s="1">
        <v>9.72667</v>
      </c>
      <c r="AR944" s="1">
        <v>43.81</v>
      </c>
    </row>
    <row r="945" ht="14.25" customHeight="1">
      <c r="A945" s="1" t="s">
        <v>0</v>
      </c>
      <c r="B945" s="1" t="s">
        <v>45</v>
      </c>
      <c r="C945" s="1" t="s">
        <v>123</v>
      </c>
      <c r="D945" s="1" t="s">
        <v>124</v>
      </c>
      <c r="F945" s="1" t="s">
        <v>4</v>
      </c>
      <c r="G945" s="1" t="s">
        <v>28</v>
      </c>
      <c r="H945" s="1" t="s">
        <v>6</v>
      </c>
      <c r="I945" s="1">
        <v>213.856</v>
      </c>
      <c r="J945" s="1">
        <v>1.0</v>
      </c>
      <c r="K945" s="1" t="s">
        <v>7</v>
      </c>
      <c r="L945" s="1">
        <v>0.0297</v>
      </c>
      <c r="M945" s="1">
        <v>0.0258</v>
      </c>
      <c r="N945" s="1">
        <v>0.0174</v>
      </c>
      <c r="O945" s="1">
        <f t="shared" si="1"/>
        <v>0.0243</v>
      </c>
      <c r="V945" s="1">
        <v>0.0243</v>
      </c>
      <c r="W945" s="1">
        <v>0.0063</v>
      </c>
      <c r="X945" s="1">
        <v>25.79</v>
      </c>
      <c r="Y945" s="1">
        <v>1.0</v>
      </c>
      <c r="Z945" s="1" t="s">
        <v>48</v>
      </c>
      <c r="AE945" s="1" t="s">
        <v>8</v>
      </c>
      <c r="AF945" s="1">
        <v>66.8735</v>
      </c>
      <c r="AG945" s="1">
        <v>58.06935</v>
      </c>
      <c r="AH945" s="1">
        <v>39.24179</v>
      </c>
      <c r="AP945" s="1">
        <v>54.72821</v>
      </c>
      <c r="AQ945" s="1">
        <v>14.11561</v>
      </c>
      <c r="AR945" s="1">
        <v>25.79</v>
      </c>
    </row>
    <row r="946" ht="14.25" customHeight="1">
      <c r="A946" s="1" t="s">
        <v>0</v>
      </c>
      <c r="B946" s="1" t="s">
        <v>45</v>
      </c>
      <c r="C946" s="1" t="s">
        <v>125</v>
      </c>
      <c r="D946" s="1" t="s">
        <v>126</v>
      </c>
      <c r="F946" s="1" t="s">
        <v>4</v>
      </c>
      <c r="G946" s="1" t="s">
        <v>5</v>
      </c>
      <c r="H946" s="1" t="s">
        <v>6</v>
      </c>
      <c r="I946" s="1">
        <v>328.068</v>
      </c>
      <c r="J946" s="1">
        <v>1.0</v>
      </c>
      <c r="K946" s="1" t="s">
        <v>7</v>
      </c>
      <c r="L946" s="1">
        <v>0.0534</v>
      </c>
      <c r="M946" s="1">
        <v>0.0504</v>
      </c>
      <c r="N946" s="1">
        <v>0.0417</v>
      </c>
      <c r="O946" s="1">
        <f t="shared" si="1"/>
        <v>0.0485</v>
      </c>
      <c r="V946" s="1">
        <v>0.0485</v>
      </c>
      <c r="W946" s="1">
        <v>0.006</v>
      </c>
      <c r="X946" s="1">
        <v>12.43</v>
      </c>
      <c r="Y946" s="1">
        <v>1.0</v>
      </c>
      <c r="Z946" s="1" t="s">
        <v>48</v>
      </c>
      <c r="AE946" s="1" t="s">
        <v>8</v>
      </c>
      <c r="AF946" s="1">
        <v>99.99555</v>
      </c>
      <c r="AG946" s="1">
        <v>94.43945</v>
      </c>
      <c r="AH946" s="1">
        <v>78.25011</v>
      </c>
      <c r="AP946" s="1">
        <v>90.89504</v>
      </c>
      <c r="AQ946" s="1">
        <v>11.29771</v>
      </c>
      <c r="AR946" s="1">
        <v>12.43</v>
      </c>
    </row>
    <row r="947" ht="14.25" customHeight="1">
      <c r="A947" s="1" t="s">
        <v>0</v>
      </c>
      <c r="B947" s="1" t="s">
        <v>45</v>
      </c>
      <c r="C947" s="1" t="s">
        <v>125</v>
      </c>
      <c r="D947" s="1" t="s">
        <v>126</v>
      </c>
      <c r="F947" s="1" t="s">
        <v>4</v>
      </c>
      <c r="G947" s="1" t="s">
        <v>9</v>
      </c>
      <c r="H947" s="1" t="s">
        <v>6</v>
      </c>
      <c r="I947" s="1">
        <v>394.403</v>
      </c>
      <c r="J947" s="1">
        <v>1.0</v>
      </c>
      <c r="K947" s="1" t="s">
        <v>7</v>
      </c>
      <c r="L947" s="1">
        <v>0.271</v>
      </c>
      <c r="M947" s="1">
        <v>0.0575</v>
      </c>
      <c r="N947" s="1">
        <v>4.0E-4</v>
      </c>
      <c r="O947" s="1">
        <f t="shared" si="1"/>
        <v>0.1096333333</v>
      </c>
      <c r="V947" s="1">
        <v>0.11</v>
      </c>
      <c r="W947" s="1">
        <v>0.143</v>
      </c>
      <c r="X947" s="1">
        <v>130.08</v>
      </c>
      <c r="Y947" s="1">
        <v>1.0</v>
      </c>
      <c r="Z947" s="1" t="s">
        <v>48</v>
      </c>
      <c r="AE947" s="1" t="s">
        <v>8</v>
      </c>
      <c r="AF947" s="1">
        <v>541.8316</v>
      </c>
      <c r="AG947" s="1">
        <v>115.077</v>
      </c>
      <c r="AH947" s="1">
        <v>0.759375</v>
      </c>
      <c r="AP947" s="1">
        <v>219.2227</v>
      </c>
      <c r="AQ947" s="1">
        <v>285.1746</v>
      </c>
      <c r="AR947" s="1">
        <v>130.08</v>
      </c>
    </row>
    <row r="948" ht="14.25" customHeight="1">
      <c r="A948" s="1" t="s">
        <v>0</v>
      </c>
      <c r="B948" s="1" t="s">
        <v>45</v>
      </c>
      <c r="C948" s="1" t="s">
        <v>125</v>
      </c>
      <c r="D948" s="1" t="s">
        <v>126</v>
      </c>
      <c r="F948" s="1" t="s">
        <v>4</v>
      </c>
      <c r="G948" s="1" t="s">
        <v>10</v>
      </c>
      <c r="H948" s="1" t="s">
        <v>6</v>
      </c>
      <c r="I948" s="1">
        <v>228.812</v>
      </c>
      <c r="J948" s="1">
        <v>1.0</v>
      </c>
      <c r="K948" s="1" t="s">
        <v>7</v>
      </c>
      <c r="L948" s="1">
        <v>0.143</v>
      </c>
      <c r="M948" s="1">
        <v>0.0827</v>
      </c>
      <c r="N948" s="1">
        <v>0.0201</v>
      </c>
      <c r="O948" s="1">
        <f t="shared" si="1"/>
        <v>0.08193333333</v>
      </c>
      <c r="V948" s="1">
        <v>0.0821</v>
      </c>
      <c r="W948" s="1">
        <v>0.0616</v>
      </c>
      <c r="X948" s="1">
        <v>75.08</v>
      </c>
      <c r="Y948" s="1">
        <v>1.0</v>
      </c>
      <c r="Z948" s="1" t="s">
        <v>48</v>
      </c>
      <c r="AE948" s="1" t="s">
        <v>8</v>
      </c>
      <c r="AF948" s="1">
        <v>256.5984</v>
      </c>
      <c r="AG948" s="1">
        <v>148.0508</v>
      </c>
      <c r="AH948" s="1">
        <v>36.02292</v>
      </c>
      <c r="AP948" s="1">
        <v>146.8907</v>
      </c>
      <c r="AQ948" s="1">
        <v>110.2923</v>
      </c>
      <c r="AR948" s="1">
        <v>75.08</v>
      </c>
    </row>
    <row r="949" ht="14.25" customHeight="1">
      <c r="A949" s="1" t="s">
        <v>0</v>
      </c>
      <c r="B949" s="1" t="s">
        <v>45</v>
      </c>
      <c r="C949" s="1" t="s">
        <v>125</v>
      </c>
      <c r="D949" s="1" t="s">
        <v>126</v>
      </c>
      <c r="F949" s="1" t="s">
        <v>4</v>
      </c>
      <c r="G949" s="1" t="s">
        <v>11</v>
      </c>
      <c r="H949" s="1" t="s">
        <v>6</v>
      </c>
      <c r="I949" s="1">
        <v>233.527</v>
      </c>
      <c r="J949" s="1">
        <v>1.0</v>
      </c>
      <c r="K949" s="1" t="s">
        <v>7</v>
      </c>
      <c r="L949" s="1">
        <v>0.124</v>
      </c>
      <c r="M949" s="1">
        <v>0.0712</v>
      </c>
      <c r="N949" s="1">
        <v>0.0162</v>
      </c>
      <c r="O949" s="1">
        <f t="shared" si="1"/>
        <v>0.07046666667</v>
      </c>
      <c r="V949" s="1">
        <v>0.0704</v>
      </c>
      <c r="W949" s="1">
        <v>0.0538</v>
      </c>
      <c r="X949" s="1">
        <v>76.43</v>
      </c>
      <c r="Y949" s="1">
        <v>1.0</v>
      </c>
      <c r="Z949" s="1" t="s">
        <v>48</v>
      </c>
      <c r="AE949" s="1" t="s">
        <v>8</v>
      </c>
      <c r="AF949" s="1">
        <v>381.8463</v>
      </c>
      <c r="AG949" s="1">
        <v>219.3473</v>
      </c>
      <c r="AH949" s="1">
        <v>50.03846</v>
      </c>
      <c r="AP949" s="1">
        <v>217.0773</v>
      </c>
      <c r="AQ949" s="1">
        <v>165.9156</v>
      </c>
      <c r="AR949" s="1">
        <v>76.43</v>
      </c>
    </row>
    <row r="950" ht="14.25" customHeight="1">
      <c r="A950" s="1" t="s">
        <v>0</v>
      </c>
      <c r="B950" s="1" t="s">
        <v>45</v>
      </c>
      <c r="C950" s="1" t="s">
        <v>125</v>
      </c>
      <c r="D950" s="1" t="s">
        <v>126</v>
      </c>
      <c r="F950" s="1" t="s">
        <v>4</v>
      </c>
      <c r="G950" s="1" t="s">
        <v>12</v>
      </c>
      <c r="H950" s="1" t="s">
        <v>6</v>
      </c>
      <c r="I950" s="1">
        <v>234.861</v>
      </c>
      <c r="J950" s="1">
        <v>1.0</v>
      </c>
      <c r="K950" s="1" t="s">
        <v>7</v>
      </c>
      <c r="L950" s="1">
        <v>0.153</v>
      </c>
      <c r="M950" s="1">
        <v>0.0848</v>
      </c>
      <c r="N950" s="1">
        <v>0.0191</v>
      </c>
      <c r="O950" s="1">
        <f t="shared" si="1"/>
        <v>0.08563333333</v>
      </c>
      <c r="V950" s="1">
        <v>0.0856</v>
      </c>
      <c r="W950" s="1">
        <v>0.0669</v>
      </c>
      <c r="X950" s="1">
        <v>78.14</v>
      </c>
      <c r="Y950" s="1">
        <v>1.0</v>
      </c>
      <c r="Z950" s="1" t="s">
        <v>48</v>
      </c>
      <c r="AE950" s="1" t="s">
        <v>8</v>
      </c>
      <c r="AF950" s="1">
        <v>122.6172</v>
      </c>
      <c r="AG950" s="1">
        <v>68.02039</v>
      </c>
      <c r="AH950" s="1">
        <v>15.32934</v>
      </c>
      <c r="AP950" s="1">
        <v>68.65563</v>
      </c>
      <c r="AQ950" s="1">
        <v>53.64674</v>
      </c>
      <c r="AR950" s="1">
        <v>78.14</v>
      </c>
    </row>
    <row r="951" ht="14.25" customHeight="1">
      <c r="A951" s="1" t="s">
        <v>0</v>
      </c>
      <c r="B951" s="1" t="s">
        <v>45</v>
      </c>
      <c r="C951" s="1" t="s">
        <v>125</v>
      </c>
      <c r="D951" s="1" t="s">
        <v>126</v>
      </c>
      <c r="F951" s="1" t="s">
        <v>4</v>
      </c>
      <c r="G951" s="1" t="s">
        <v>13</v>
      </c>
      <c r="H951" s="1" t="s">
        <v>6</v>
      </c>
      <c r="I951" s="1">
        <v>226.502</v>
      </c>
      <c r="J951" s="1">
        <v>1.0</v>
      </c>
      <c r="K951" s="1" t="s">
        <v>7</v>
      </c>
      <c r="L951" s="1">
        <v>0.158</v>
      </c>
      <c r="M951" s="1">
        <v>0.0908</v>
      </c>
      <c r="N951" s="1">
        <v>0.0241</v>
      </c>
      <c r="O951" s="1">
        <f t="shared" si="1"/>
        <v>0.09096666667</v>
      </c>
      <c r="V951" s="1">
        <v>0.0911</v>
      </c>
      <c r="W951" s="1">
        <v>0.0671</v>
      </c>
      <c r="X951" s="1">
        <v>73.67</v>
      </c>
      <c r="Y951" s="1">
        <v>1.0</v>
      </c>
      <c r="Z951" s="1" t="s">
        <v>48</v>
      </c>
      <c r="AE951" s="1" t="s">
        <v>8</v>
      </c>
      <c r="AF951" s="1">
        <v>292.4533</v>
      </c>
      <c r="AG951" s="1">
        <v>167.8421</v>
      </c>
      <c r="AH951" s="1">
        <v>44.51771</v>
      </c>
      <c r="AP951" s="1">
        <v>168.271</v>
      </c>
      <c r="AQ951" s="1">
        <v>123.9684</v>
      </c>
      <c r="AR951" s="1">
        <v>73.67</v>
      </c>
    </row>
    <row r="952" ht="14.25" customHeight="1">
      <c r="A952" s="1" t="s">
        <v>0</v>
      </c>
      <c r="B952" s="1" t="s">
        <v>45</v>
      </c>
      <c r="C952" s="1" t="s">
        <v>125</v>
      </c>
      <c r="D952" s="1" t="s">
        <v>126</v>
      </c>
      <c r="F952" s="1" t="s">
        <v>4</v>
      </c>
      <c r="G952" s="1" t="s">
        <v>14</v>
      </c>
      <c r="H952" s="1" t="s">
        <v>6</v>
      </c>
      <c r="I952" s="1">
        <v>228.616</v>
      </c>
      <c r="J952" s="1">
        <v>1.0</v>
      </c>
      <c r="K952" s="1" t="s">
        <v>7</v>
      </c>
      <c r="L952" s="1">
        <v>0.127</v>
      </c>
      <c r="M952" s="1">
        <v>0.074</v>
      </c>
      <c r="N952" s="1">
        <v>0.0265</v>
      </c>
      <c r="O952" s="1">
        <f t="shared" si="1"/>
        <v>0.07583333333</v>
      </c>
      <c r="V952" s="1">
        <v>0.0758</v>
      </c>
      <c r="W952" s="1">
        <v>0.0502</v>
      </c>
      <c r="X952" s="1">
        <v>66.26</v>
      </c>
      <c r="Y952" s="1">
        <v>1.0</v>
      </c>
      <c r="Z952" s="1" t="s">
        <v>48</v>
      </c>
      <c r="AE952" s="1" t="s">
        <v>8</v>
      </c>
      <c r="AF952" s="1">
        <v>108.3459</v>
      </c>
      <c r="AG952" s="1">
        <v>63.19632</v>
      </c>
      <c r="AH952" s="1">
        <v>22.61966</v>
      </c>
      <c r="AP952" s="1">
        <v>64.72062</v>
      </c>
      <c r="AQ952" s="1">
        <v>42.88344</v>
      </c>
      <c r="AR952" s="1">
        <v>66.26</v>
      </c>
    </row>
    <row r="953" ht="14.25" customHeight="1">
      <c r="A953" s="1" t="s">
        <v>0</v>
      </c>
      <c r="B953" s="1" t="s">
        <v>45</v>
      </c>
      <c r="C953" s="1" t="s">
        <v>125</v>
      </c>
      <c r="D953" s="1" t="s">
        <v>126</v>
      </c>
      <c r="F953" s="1" t="s">
        <v>4</v>
      </c>
      <c r="G953" s="1" t="s">
        <v>15</v>
      </c>
      <c r="H953" s="1" t="s">
        <v>6</v>
      </c>
      <c r="I953" s="1">
        <v>267.716</v>
      </c>
      <c r="J953" s="1">
        <v>1.0</v>
      </c>
      <c r="K953" s="1" t="s">
        <v>7</v>
      </c>
      <c r="L953" s="1">
        <v>0.16</v>
      </c>
      <c r="M953" s="1">
        <v>0.0755</v>
      </c>
      <c r="N953" s="1">
        <v>0.0221</v>
      </c>
      <c r="O953" s="1">
        <f t="shared" si="1"/>
        <v>0.08586666667</v>
      </c>
      <c r="V953" s="1">
        <v>0.0859</v>
      </c>
      <c r="W953" s="1">
        <v>0.0696</v>
      </c>
      <c r="X953" s="1">
        <v>81.01</v>
      </c>
      <c r="Y953" s="1">
        <v>1.0</v>
      </c>
      <c r="Z953" s="1" t="s">
        <v>48</v>
      </c>
      <c r="AE953" s="1" t="s">
        <v>8</v>
      </c>
      <c r="AF953" s="1">
        <v>514.2045</v>
      </c>
      <c r="AG953" s="1">
        <v>242.3926</v>
      </c>
      <c r="AH953" s="1">
        <v>71.00813</v>
      </c>
      <c r="AP953" s="1">
        <v>275.8684</v>
      </c>
      <c r="AQ953" s="1">
        <v>223.4865</v>
      </c>
      <c r="AR953" s="1">
        <v>81.01</v>
      </c>
    </row>
    <row r="954" ht="14.25" customHeight="1">
      <c r="A954" s="1" t="s">
        <v>0</v>
      </c>
      <c r="B954" s="1" t="s">
        <v>45</v>
      </c>
      <c r="C954" s="1" t="s">
        <v>125</v>
      </c>
      <c r="D954" s="1" t="s">
        <v>126</v>
      </c>
      <c r="F954" s="1" t="s">
        <v>4</v>
      </c>
      <c r="G954" s="1" t="s">
        <v>16</v>
      </c>
      <c r="H954" s="1" t="s">
        <v>6</v>
      </c>
      <c r="I954" s="1">
        <v>324.754</v>
      </c>
      <c r="J954" s="1">
        <v>1.0</v>
      </c>
      <c r="K954" s="1" t="s">
        <v>7</v>
      </c>
      <c r="L954" s="1">
        <v>0.13</v>
      </c>
      <c r="M954" s="1">
        <v>0.031</v>
      </c>
      <c r="N954" s="1">
        <v>0.0117</v>
      </c>
      <c r="O954" s="1">
        <f t="shared" si="1"/>
        <v>0.05756666667</v>
      </c>
      <c r="V954" s="1">
        <v>0.0574</v>
      </c>
      <c r="W954" s="1">
        <v>0.0632</v>
      </c>
      <c r="X954" s="1">
        <v>110.16</v>
      </c>
      <c r="Y954" s="1">
        <v>1.0</v>
      </c>
      <c r="Z954" s="1" t="s">
        <v>48</v>
      </c>
      <c r="AE954" s="1" t="s">
        <v>8</v>
      </c>
      <c r="AF954" s="1">
        <v>445.0234</v>
      </c>
      <c r="AG954" s="1">
        <v>106.3845</v>
      </c>
      <c r="AH954" s="1">
        <v>40.07887</v>
      </c>
      <c r="AP954" s="1">
        <v>197.1623</v>
      </c>
      <c r="AQ954" s="1">
        <v>217.1992</v>
      </c>
      <c r="AR954" s="1">
        <v>110.16</v>
      </c>
    </row>
    <row r="955" ht="14.25" customHeight="1">
      <c r="A955" s="1" t="s">
        <v>0</v>
      </c>
      <c r="B955" s="1" t="s">
        <v>45</v>
      </c>
      <c r="C955" s="1" t="s">
        <v>125</v>
      </c>
      <c r="D955" s="1" t="s">
        <v>126</v>
      </c>
      <c r="F955" s="1" t="s">
        <v>4</v>
      </c>
      <c r="G955" s="1" t="s">
        <v>17</v>
      </c>
      <c r="H955" s="1" t="s">
        <v>6</v>
      </c>
      <c r="I955" s="1">
        <v>234.349</v>
      </c>
      <c r="J955" s="1">
        <v>1.0</v>
      </c>
      <c r="K955" s="1" t="s">
        <v>7</v>
      </c>
      <c r="L955" s="1">
        <v>0.942</v>
      </c>
      <c r="M955" s="1">
        <v>0.264</v>
      </c>
      <c r="N955" s="1">
        <v>0.13</v>
      </c>
      <c r="O955" s="1">
        <f t="shared" si="1"/>
        <v>0.4453333333</v>
      </c>
      <c r="V955" s="1">
        <v>0.445</v>
      </c>
      <c r="W955" s="1">
        <v>0.435</v>
      </c>
      <c r="X955" s="1">
        <v>97.73</v>
      </c>
      <c r="Y955" s="1">
        <v>1.0</v>
      </c>
      <c r="Z955" s="1" t="s">
        <v>48</v>
      </c>
      <c r="AE955" s="1" t="s">
        <v>8</v>
      </c>
      <c r="AF955" s="1">
        <v>1281.554</v>
      </c>
      <c r="AG955" s="1">
        <v>358.9748</v>
      </c>
      <c r="AH955" s="1">
        <v>177.1901</v>
      </c>
      <c r="AP955" s="1">
        <v>605.9064</v>
      </c>
      <c r="AQ955" s="1">
        <v>592.1455</v>
      </c>
      <c r="AR955" s="1">
        <v>97.73</v>
      </c>
    </row>
    <row r="956" ht="14.25" customHeight="1">
      <c r="A956" s="1" t="s">
        <v>0</v>
      </c>
      <c r="B956" s="1" t="s">
        <v>45</v>
      </c>
      <c r="C956" s="1" t="s">
        <v>125</v>
      </c>
      <c r="D956" s="1" t="s">
        <v>126</v>
      </c>
      <c r="F956" s="1" t="s">
        <v>4</v>
      </c>
      <c r="G956" s="1" t="s">
        <v>18</v>
      </c>
      <c r="H956" s="1" t="s">
        <v>6</v>
      </c>
      <c r="I956" s="1">
        <v>769.896</v>
      </c>
      <c r="J956" s="1">
        <v>1.0</v>
      </c>
      <c r="K956" s="1" t="s">
        <v>7</v>
      </c>
      <c r="L956" s="1">
        <v>1.79</v>
      </c>
      <c r="M956" s="1">
        <v>0.902</v>
      </c>
      <c r="N956" s="1">
        <v>0.581</v>
      </c>
      <c r="O956" s="1">
        <f t="shared" si="1"/>
        <v>1.091</v>
      </c>
      <c r="V956" s="1">
        <v>1.09</v>
      </c>
      <c r="W956" s="1">
        <v>0.626</v>
      </c>
      <c r="X956" s="1">
        <v>57.41</v>
      </c>
      <c r="Y956" s="1">
        <v>1.0</v>
      </c>
      <c r="Z956" s="1" t="s">
        <v>48</v>
      </c>
      <c r="AE956" s="1" t="s">
        <v>8</v>
      </c>
      <c r="AF956" s="1">
        <v>1533.655</v>
      </c>
      <c r="AG956" s="1">
        <v>772.277</v>
      </c>
      <c r="AH956" s="1">
        <v>498.0407</v>
      </c>
      <c r="AP956" s="1">
        <v>934.6576</v>
      </c>
      <c r="AQ956" s="1">
        <v>536.563</v>
      </c>
      <c r="AR956" s="1">
        <v>57.41</v>
      </c>
    </row>
    <row r="957" ht="14.25" customHeight="1">
      <c r="A957" s="1" t="s">
        <v>0</v>
      </c>
      <c r="B957" s="1" t="s">
        <v>45</v>
      </c>
      <c r="C957" s="1" t="s">
        <v>125</v>
      </c>
      <c r="D957" s="1" t="s">
        <v>126</v>
      </c>
      <c r="F957" s="1" t="s">
        <v>4</v>
      </c>
      <c r="G957" s="1" t="s">
        <v>19</v>
      </c>
      <c r="H957" s="1" t="s">
        <v>6</v>
      </c>
      <c r="I957" s="1">
        <v>257.61</v>
      </c>
      <c r="J957" s="1">
        <v>1.0</v>
      </c>
      <c r="K957" s="1" t="s">
        <v>7</v>
      </c>
      <c r="L957" s="1">
        <v>0.219</v>
      </c>
      <c r="M957" s="1">
        <v>0.0519</v>
      </c>
      <c r="N957" s="1">
        <v>0.0157</v>
      </c>
      <c r="O957" s="1">
        <f t="shared" si="1"/>
        <v>0.09553333333</v>
      </c>
      <c r="V957" s="1">
        <v>0.0956</v>
      </c>
      <c r="W957" s="1">
        <v>0.109</v>
      </c>
      <c r="X957" s="1">
        <v>113.6</v>
      </c>
      <c r="Y957" s="1">
        <v>1.0</v>
      </c>
      <c r="AE957" s="1" t="s">
        <v>8</v>
      </c>
      <c r="AF957" s="1">
        <v>2023.893</v>
      </c>
      <c r="AG957" s="1">
        <v>478.4321</v>
      </c>
      <c r="AH957" s="1">
        <v>144.9933</v>
      </c>
      <c r="AP957" s="1">
        <v>882.4395</v>
      </c>
      <c r="AQ957" s="1">
        <v>1002.488</v>
      </c>
      <c r="AR957" s="1">
        <v>113.6</v>
      </c>
    </row>
    <row r="958" ht="14.25" customHeight="1">
      <c r="A958" s="1" t="s">
        <v>0</v>
      </c>
      <c r="B958" s="1" t="s">
        <v>45</v>
      </c>
      <c r="C958" s="1" t="s">
        <v>125</v>
      </c>
      <c r="D958" s="1" t="s">
        <v>126</v>
      </c>
      <c r="F958" s="1" t="s">
        <v>4</v>
      </c>
      <c r="G958" s="1" t="s">
        <v>20</v>
      </c>
      <c r="H958" s="1" t="s">
        <v>6</v>
      </c>
      <c r="I958" s="1">
        <v>281.615</v>
      </c>
      <c r="J958" s="1">
        <v>1.0</v>
      </c>
      <c r="K958" s="1" t="s">
        <v>7</v>
      </c>
      <c r="L958" s="1">
        <v>-0.276</v>
      </c>
      <c r="M958" s="1">
        <v>-0.0668</v>
      </c>
      <c r="N958" s="1">
        <v>-0.0197</v>
      </c>
      <c r="O958" s="1">
        <f t="shared" si="1"/>
        <v>-0.1208333333</v>
      </c>
      <c r="V958" s="1">
        <v>-0.121</v>
      </c>
      <c r="W958" s="1">
        <v>0.136</v>
      </c>
      <c r="X958" s="1">
        <v>112.89</v>
      </c>
      <c r="Y958" s="1">
        <v>1.0</v>
      </c>
      <c r="Z958" s="1" t="s">
        <v>48</v>
      </c>
      <c r="AE958" s="1" t="s">
        <v>8</v>
      </c>
      <c r="AF958" s="1">
        <v>-447.0531</v>
      </c>
      <c r="AG958" s="1">
        <v>-108.1402</v>
      </c>
      <c r="AH958" s="1">
        <v>-31.98598</v>
      </c>
      <c r="AP958" s="1">
        <v>-195.7264</v>
      </c>
      <c r="AQ958" s="1">
        <v>220.9609</v>
      </c>
      <c r="AR958" s="1">
        <v>112.89</v>
      </c>
    </row>
    <row r="959" ht="14.25" customHeight="1">
      <c r="A959" s="1" t="s">
        <v>0</v>
      </c>
      <c r="B959" s="1" t="s">
        <v>45</v>
      </c>
      <c r="C959" s="1" t="s">
        <v>125</v>
      </c>
      <c r="D959" s="1" t="s">
        <v>126</v>
      </c>
      <c r="F959" s="1" t="s">
        <v>4</v>
      </c>
      <c r="G959" s="1" t="s">
        <v>21</v>
      </c>
      <c r="H959" s="1" t="s">
        <v>6</v>
      </c>
      <c r="I959" s="1">
        <v>231.604</v>
      </c>
      <c r="J959" s="1">
        <v>1.0</v>
      </c>
      <c r="K959" s="1" t="s">
        <v>7</v>
      </c>
      <c r="L959" s="1">
        <v>0.125</v>
      </c>
      <c r="M959" s="1">
        <v>0.0694</v>
      </c>
      <c r="N959" s="1">
        <v>0.0163</v>
      </c>
      <c r="O959" s="1">
        <f t="shared" si="1"/>
        <v>0.07023333333</v>
      </c>
      <c r="V959" s="1">
        <v>0.0702</v>
      </c>
      <c r="W959" s="1">
        <v>0.0543</v>
      </c>
      <c r="X959" s="1">
        <v>77.39</v>
      </c>
      <c r="Y959" s="1">
        <v>1.0</v>
      </c>
      <c r="Z959" s="1" t="s">
        <v>48</v>
      </c>
      <c r="AE959" s="1" t="s">
        <v>8</v>
      </c>
      <c r="AF959" s="1">
        <v>144.9488</v>
      </c>
      <c r="AG959" s="1">
        <v>80.57715</v>
      </c>
      <c r="AH959" s="1">
        <v>18.87081</v>
      </c>
      <c r="AP959" s="1">
        <v>81.4656</v>
      </c>
      <c r="AQ959" s="1">
        <v>63.04371</v>
      </c>
      <c r="AR959" s="1">
        <v>77.39</v>
      </c>
    </row>
    <row r="960" ht="14.25" customHeight="1">
      <c r="A960" s="1" t="s">
        <v>0</v>
      </c>
      <c r="B960" s="1" t="s">
        <v>45</v>
      </c>
      <c r="C960" s="1" t="s">
        <v>125</v>
      </c>
      <c r="D960" s="1" t="s">
        <v>126</v>
      </c>
      <c r="F960" s="1" t="s">
        <v>4</v>
      </c>
      <c r="G960" s="1" t="s">
        <v>22</v>
      </c>
      <c r="H960" s="1" t="s">
        <v>6</v>
      </c>
      <c r="I960" s="1">
        <v>220.353</v>
      </c>
      <c r="J960" s="1">
        <v>1.0</v>
      </c>
      <c r="K960" s="1" t="s">
        <v>7</v>
      </c>
      <c r="L960" s="1">
        <v>0.223</v>
      </c>
      <c r="M960" s="1">
        <v>0.12</v>
      </c>
      <c r="N960" s="1">
        <v>0.0266</v>
      </c>
      <c r="O960" s="1">
        <f t="shared" si="1"/>
        <v>0.1232</v>
      </c>
      <c r="V960" s="1">
        <v>0.123</v>
      </c>
      <c r="W960" s="1">
        <v>0.0982</v>
      </c>
      <c r="X960" s="1">
        <v>79.71</v>
      </c>
      <c r="Y960" s="1">
        <v>1.0</v>
      </c>
      <c r="Z960" s="1" t="s">
        <v>48</v>
      </c>
      <c r="AE960" s="1" t="s">
        <v>8</v>
      </c>
      <c r="AF960" s="1">
        <v>57.52115</v>
      </c>
      <c r="AG960" s="1">
        <v>30.96883</v>
      </c>
      <c r="AH960" s="1">
        <v>6.867732</v>
      </c>
      <c r="AP960" s="1">
        <v>31.7859</v>
      </c>
      <c r="AQ960" s="1">
        <v>25.33659</v>
      </c>
      <c r="AR960" s="1">
        <v>79.71</v>
      </c>
    </row>
    <row r="961" ht="14.25" customHeight="1">
      <c r="A961" s="1" t="s">
        <v>0</v>
      </c>
      <c r="B961" s="1" t="s">
        <v>45</v>
      </c>
      <c r="C961" s="1" t="s">
        <v>125</v>
      </c>
      <c r="D961" s="1" t="s">
        <v>126</v>
      </c>
      <c r="F961" s="1" t="s">
        <v>4</v>
      </c>
      <c r="G961" s="1" t="s">
        <v>23</v>
      </c>
      <c r="H961" s="1" t="s">
        <v>6</v>
      </c>
      <c r="I961" s="1">
        <v>231.147</v>
      </c>
      <c r="J961" s="1">
        <v>1.0</v>
      </c>
      <c r="K961" s="1" t="s">
        <v>7</v>
      </c>
      <c r="L961" s="1">
        <v>0.127</v>
      </c>
      <c r="M961" s="1">
        <v>0.0846</v>
      </c>
      <c r="N961" s="1">
        <v>0.0358</v>
      </c>
      <c r="O961" s="1">
        <f t="shared" si="1"/>
        <v>0.08246666667</v>
      </c>
      <c r="V961" s="1">
        <v>0.0825</v>
      </c>
      <c r="W961" s="1">
        <v>0.0457</v>
      </c>
      <c r="X961" s="1">
        <v>55.37</v>
      </c>
      <c r="Y961" s="1">
        <v>1.0</v>
      </c>
      <c r="Z961" s="1" t="s">
        <v>48</v>
      </c>
      <c r="AE961" s="1" t="s">
        <v>8</v>
      </c>
      <c r="AF961" s="1">
        <v>84.37036</v>
      </c>
      <c r="AG961" s="1">
        <v>56.18009</v>
      </c>
      <c r="AH961" s="1">
        <v>23.76756</v>
      </c>
      <c r="AP961" s="1">
        <v>54.77267</v>
      </c>
      <c r="AQ961" s="1">
        <v>30.3259</v>
      </c>
      <c r="AR961" s="1">
        <v>55.37</v>
      </c>
    </row>
    <row r="962" ht="14.25" customHeight="1">
      <c r="A962" s="1" t="s">
        <v>0</v>
      </c>
      <c r="B962" s="1" t="s">
        <v>45</v>
      </c>
      <c r="C962" s="1" t="s">
        <v>125</v>
      </c>
      <c r="D962" s="1" t="s">
        <v>126</v>
      </c>
      <c r="F962" s="1" t="s">
        <v>4</v>
      </c>
      <c r="G962" s="1" t="s">
        <v>24</v>
      </c>
      <c r="H962" s="1" t="s">
        <v>6</v>
      </c>
      <c r="I962" s="1">
        <v>203.985</v>
      </c>
      <c r="J962" s="1">
        <v>1.0</v>
      </c>
      <c r="K962" s="1" t="s">
        <v>7</v>
      </c>
      <c r="L962" s="1">
        <v>0.137</v>
      </c>
      <c r="M962" s="1">
        <v>0.132</v>
      </c>
      <c r="N962" s="1">
        <v>0.0489</v>
      </c>
      <c r="O962" s="1">
        <f t="shared" si="1"/>
        <v>0.1059666667</v>
      </c>
      <c r="V962" s="1">
        <v>0.106</v>
      </c>
      <c r="W962" s="1">
        <v>0.0495</v>
      </c>
      <c r="X962" s="1">
        <v>46.71</v>
      </c>
      <c r="Y962" s="1">
        <v>1.0</v>
      </c>
      <c r="Z962" s="1" t="s">
        <v>48</v>
      </c>
      <c r="AE962" s="1" t="s">
        <v>8</v>
      </c>
      <c r="AF962" s="1">
        <v>4.432713</v>
      </c>
      <c r="AG962" s="1">
        <v>4.290676</v>
      </c>
      <c r="AH962" s="1">
        <v>1.584359</v>
      </c>
      <c r="AP962" s="1">
        <v>3.435916</v>
      </c>
      <c r="AQ962" s="1">
        <v>1.605067</v>
      </c>
      <c r="AR962" s="1">
        <v>46.71</v>
      </c>
    </row>
    <row r="963" ht="14.25" customHeight="1">
      <c r="A963" s="1" t="s">
        <v>0</v>
      </c>
      <c r="B963" s="1" t="s">
        <v>45</v>
      </c>
      <c r="C963" s="1" t="s">
        <v>125</v>
      </c>
      <c r="D963" s="1" t="s">
        <v>126</v>
      </c>
      <c r="F963" s="1" t="s">
        <v>4</v>
      </c>
      <c r="G963" s="1" t="s">
        <v>25</v>
      </c>
      <c r="H963" s="1" t="s">
        <v>6</v>
      </c>
      <c r="I963" s="1">
        <v>189.989</v>
      </c>
      <c r="J963" s="1">
        <v>1.0</v>
      </c>
      <c r="K963" s="1" t="s">
        <v>7</v>
      </c>
      <c r="L963" s="1">
        <v>0.143</v>
      </c>
      <c r="M963" s="1">
        <v>0.0821</v>
      </c>
      <c r="N963" s="1">
        <v>0.0225</v>
      </c>
      <c r="O963" s="1">
        <f t="shared" si="1"/>
        <v>0.08253333333</v>
      </c>
      <c r="V963" s="1">
        <v>0.0826</v>
      </c>
      <c r="W963" s="1">
        <v>0.0603</v>
      </c>
      <c r="X963" s="1">
        <v>73.06</v>
      </c>
      <c r="Y963" s="1">
        <v>1.0</v>
      </c>
      <c r="Z963" s="1" t="s">
        <v>48</v>
      </c>
      <c r="AE963" s="1" t="s">
        <v>8</v>
      </c>
      <c r="AF963" s="1">
        <v>7.958794</v>
      </c>
      <c r="AG963" s="1">
        <v>4.565685</v>
      </c>
      <c r="AH963" s="1">
        <v>1.249767</v>
      </c>
      <c r="AP963" s="1">
        <v>4.591415</v>
      </c>
      <c r="AQ963" s="1">
        <v>3.354588</v>
      </c>
      <c r="AR963" s="1">
        <v>73.06</v>
      </c>
    </row>
    <row r="964" ht="14.25" customHeight="1">
      <c r="A964" s="1" t="s">
        <v>0</v>
      </c>
      <c r="B964" s="1" t="s">
        <v>45</v>
      </c>
      <c r="C964" s="1" t="s">
        <v>125</v>
      </c>
      <c r="D964" s="1" t="s">
        <v>126</v>
      </c>
      <c r="F964" s="1" t="s">
        <v>4</v>
      </c>
      <c r="G964" s="1" t="s">
        <v>26</v>
      </c>
      <c r="H964" s="1" t="s">
        <v>6</v>
      </c>
      <c r="I964" s="1">
        <v>351.924</v>
      </c>
      <c r="J964" s="1">
        <v>1.0</v>
      </c>
      <c r="K964" s="1" t="s">
        <v>7</v>
      </c>
      <c r="L964" s="1">
        <v>0.38</v>
      </c>
      <c r="M964" s="1">
        <v>0.305</v>
      </c>
      <c r="N964" s="1">
        <v>0.184</v>
      </c>
      <c r="O964" s="1">
        <f t="shared" si="1"/>
        <v>0.2896666667</v>
      </c>
      <c r="V964" s="1">
        <v>0.29</v>
      </c>
      <c r="W964" s="1">
        <v>0.0986</v>
      </c>
      <c r="X964" s="1">
        <v>34.05</v>
      </c>
      <c r="Y964" s="1">
        <v>1.0</v>
      </c>
      <c r="Z964" s="1" t="s">
        <v>48</v>
      </c>
      <c r="AE964" s="1" t="s">
        <v>8</v>
      </c>
      <c r="AF964" s="1">
        <v>85.53471</v>
      </c>
      <c r="AG964" s="1">
        <v>68.80364</v>
      </c>
      <c r="AH964" s="1">
        <v>41.4994</v>
      </c>
      <c r="AP964" s="1">
        <v>65.27925</v>
      </c>
      <c r="AQ964" s="1">
        <v>22.2282</v>
      </c>
      <c r="AR964" s="1">
        <v>34.05</v>
      </c>
    </row>
    <row r="965" ht="14.25" customHeight="1">
      <c r="A965" s="1" t="s">
        <v>0</v>
      </c>
      <c r="B965" s="1" t="s">
        <v>45</v>
      </c>
      <c r="C965" s="1" t="s">
        <v>125</v>
      </c>
      <c r="D965" s="1" t="s">
        <v>126</v>
      </c>
      <c r="F965" s="1" t="s">
        <v>4</v>
      </c>
      <c r="G965" s="1" t="s">
        <v>27</v>
      </c>
      <c r="H965" s="1" t="s">
        <v>6</v>
      </c>
      <c r="I965" s="1">
        <v>311.071</v>
      </c>
      <c r="J965" s="1">
        <v>1.0</v>
      </c>
      <c r="K965" s="1" t="s">
        <v>7</v>
      </c>
      <c r="L965" s="1">
        <v>0.111</v>
      </c>
      <c r="M965" s="1">
        <v>0.0222</v>
      </c>
      <c r="N965" s="1">
        <v>-0.002</v>
      </c>
      <c r="O965" s="1">
        <f t="shared" si="1"/>
        <v>0.04373333333</v>
      </c>
      <c r="V965" s="1">
        <v>0.0436</v>
      </c>
      <c r="W965" s="1">
        <v>0.0594</v>
      </c>
      <c r="X965" s="1">
        <v>136.05</v>
      </c>
      <c r="Y965" s="1">
        <v>1.0</v>
      </c>
      <c r="Z965" s="1" t="s">
        <v>48</v>
      </c>
      <c r="AE965" s="1" t="s">
        <v>8</v>
      </c>
      <c r="AF965" s="1">
        <v>464.6808</v>
      </c>
      <c r="AG965" s="1">
        <v>93.13352</v>
      </c>
      <c r="AH965" s="1">
        <v>-8.519975</v>
      </c>
      <c r="AP965" s="1">
        <v>183.0981</v>
      </c>
      <c r="AQ965" s="1">
        <v>249.0983</v>
      </c>
      <c r="AR965" s="1">
        <v>136.05</v>
      </c>
    </row>
    <row r="966" ht="14.25" customHeight="1">
      <c r="A966" s="1" t="s">
        <v>0</v>
      </c>
      <c r="B966" s="1" t="s">
        <v>45</v>
      </c>
      <c r="C966" s="1" t="s">
        <v>125</v>
      </c>
      <c r="D966" s="1" t="s">
        <v>126</v>
      </c>
      <c r="F966" s="1" t="s">
        <v>4</v>
      </c>
      <c r="G966" s="1" t="s">
        <v>28</v>
      </c>
      <c r="H966" s="1" t="s">
        <v>6</v>
      </c>
      <c r="I966" s="1">
        <v>213.856</v>
      </c>
      <c r="J966" s="1">
        <v>1.0</v>
      </c>
      <c r="K966" s="1" t="s">
        <v>7</v>
      </c>
      <c r="L966" s="1">
        <v>0.196</v>
      </c>
      <c r="M966" s="1">
        <v>0.117</v>
      </c>
      <c r="N966" s="1">
        <v>0.0346</v>
      </c>
      <c r="O966" s="1">
        <f t="shared" si="1"/>
        <v>0.1158666667</v>
      </c>
      <c r="V966" s="1">
        <v>0.116</v>
      </c>
      <c r="W966" s="1">
        <v>0.0807</v>
      </c>
      <c r="X966" s="1">
        <v>69.57</v>
      </c>
      <c r="Y966" s="1">
        <v>1.0</v>
      </c>
      <c r="Z966" s="1" t="s">
        <v>48</v>
      </c>
      <c r="AE966" s="1" t="s">
        <v>8</v>
      </c>
      <c r="AF966" s="1">
        <v>441.2641</v>
      </c>
      <c r="AG966" s="1">
        <v>264.5218</v>
      </c>
      <c r="AH966" s="1">
        <v>77.8521</v>
      </c>
      <c r="AP966" s="1">
        <v>261.2127</v>
      </c>
      <c r="AQ966" s="1">
        <v>181.7286</v>
      </c>
      <c r="AR966" s="1">
        <v>69.57</v>
      </c>
    </row>
    <row r="967" ht="14.25" customHeight="1">
      <c r="A967" s="1" t="s">
        <v>0</v>
      </c>
      <c r="B967" s="1" t="s">
        <v>45</v>
      </c>
      <c r="C967" s="1" t="s">
        <v>127</v>
      </c>
      <c r="D967" s="1" t="s">
        <v>128</v>
      </c>
      <c r="F967" s="1" t="s">
        <v>4</v>
      </c>
      <c r="G967" s="1" t="s">
        <v>5</v>
      </c>
      <c r="H967" s="1" t="s">
        <v>6</v>
      </c>
      <c r="I967" s="1">
        <v>328.068</v>
      </c>
      <c r="J967" s="1">
        <v>1.0</v>
      </c>
      <c r="K967" s="1" t="s">
        <v>7</v>
      </c>
      <c r="L967" s="1">
        <v>0.0442</v>
      </c>
      <c r="M967" s="1">
        <v>0.0469</v>
      </c>
      <c r="N967" s="1">
        <v>0.043</v>
      </c>
      <c r="O967" s="1">
        <f t="shared" si="1"/>
        <v>0.0447</v>
      </c>
      <c r="V967" s="1">
        <v>0.0447</v>
      </c>
      <c r="W967" s="1">
        <v>0.002</v>
      </c>
      <c r="X967" s="1">
        <v>4.55</v>
      </c>
      <c r="Y967" s="1">
        <v>1.0</v>
      </c>
      <c r="Z967" s="1" t="s">
        <v>48</v>
      </c>
      <c r="AE967" s="1" t="s">
        <v>8</v>
      </c>
      <c r="AF967" s="1">
        <v>82.77875</v>
      </c>
      <c r="AG967" s="1">
        <v>87.96332</v>
      </c>
      <c r="AH967" s="1">
        <v>80.53234</v>
      </c>
      <c r="AP967" s="1">
        <v>83.75814</v>
      </c>
      <c r="AQ967" s="1">
        <v>3.811075</v>
      </c>
      <c r="AR967" s="1">
        <v>4.55</v>
      </c>
    </row>
    <row r="968" ht="14.25" customHeight="1">
      <c r="A968" s="1" t="s">
        <v>0</v>
      </c>
      <c r="B968" s="1" t="s">
        <v>45</v>
      </c>
      <c r="C968" s="1" t="s">
        <v>127</v>
      </c>
      <c r="D968" s="1" t="s">
        <v>128</v>
      </c>
      <c r="F968" s="1" t="s">
        <v>4</v>
      </c>
      <c r="G968" s="1" t="s">
        <v>9</v>
      </c>
      <c r="H968" s="1" t="s">
        <v>6</v>
      </c>
      <c r="I968" s="1">
        <v>394.403</v>
      </c>
      <c r="J968" s="1">
        <v>1.0</v>
      </c>
      <c r="K968" s="1" t="s">
        <v>7</v>
      </c>
      <c r="L968" s="1">
        <v>1.39</v>
      </c>
      <c r="M968" s="1">
        <v>0.689</v>
      </c>
      <c r="N968" s="1">
        <v>0.14</v>
      </c>
      <c r="O968" s="1">
        <f t="shared" si="1"/>
        <v>0.7396666667</v>
      </c>
      <c r="V968" s="1">
        <v>0.739</v>
      </c>
      <c r="W968" s="1">
        <v>0.626</v>
      </c>
      <c r="X968" s="1">
        <v>84.69</v>
      </c>
      <c r="Y968" s="1">
        <v>1.0</v>
      </c>
      <c r="Z968" s="1" t="s">
        <v>48</v>
      </c>
      <c r="AE968" s="1" t="s">
        <v>8</v>
      </c>
      <c r="AF968" s="1">
        <v>2777.72</v>
      </c>
      <c r="AG968" s="1">
        <v>1379.045</v>
      </c>
      <c r="AH968" s="1">
        <v>279.2037</v>
      </c>
      <c r="AP968" s="1">
        <v>1478.656</v>
      </c>
      <c r="AQ968" s="1">
        <v>1252.233</v>
      </c>
      <c r="AR968" s="1">
        <v>84.69</v>
      </c>
    </row>
    <row r="969" ht="14.25" customHeight="1">
      <c r="A969" s="1" t="s">
        <v>0</v>
      </c>
      <c r="B969" s="1" t="s">
        <v>45</v>
      </c>
      <c r="C969" s="1" t="s">
        <v>127</v>
      </c>
      <c r="D969" s="1" t="s">
        <v>128</v>
      </c>
      <c r="F969" s="1" t="s">
        <v>4</v>
      </c>
      <c r="G969" s="1" t="s">
        <v>10</v>
      </c>
      <c r="H969" s="1" t="s">
        <v>6</v>
      </c>
      <c r="I969" s="1">
        <v>228.812</v>
      </c>
      <c r="J969" s="1">
        <v>1.0</v>
      </c>
      <c r="K969" s="1" t="s">
        <v>7</v>
      </c>
      <c r="L969" s="1">
        <v>0.0079</v>
      </c>
      <c r="M969" s="1">
        <v>0.0046</v>
      </c>
      <c r="N969" s="1">
        <v>0.0036</v>
      </c>
      <c r="O969" s="1">
        <f t="shared" si="1"/>
        <v>0.005366666667</v>
      </c>
      <c r="V969" s="1">
        <v>0.0054</v>
      </c>
      <c r="W969" s="1">
        <v>0.0022</v>
      </c>
      <c r="X969" s="1">
        <v>41.66</v>
      </c>
      <c r="Y969" s="1">
        <v>1.0</v>
      </c>
      <c r="Z969" s="1" t="s">
        <v>48</v>
      </c>
      <c r="AE969" s="1" t="s">
        <v>8</v>
      </c>
      <c r="AF969" s="1">
        <v>14.09685</v>
      </c>
      <c r="AG969" s="1">
        <v>8.192969</v>
      </c>
      <c r="AH969" s="1">
        <v>6.481177</v>
      </c>
      <c r="AP969" s="1">
        <v>9.590332</v>
      </c>
      <c r="AQ969" s="1">
        <v>3.995509</v>
      </c>
      <c r="AR969" s="1">
        <v>41.66</v>
      </c>
    </row>
    <row r="970" ht="14.25" customHeight="1">
      <c r="A970" s="1" t="s">
        <v>0</v>
      </c>
      <c r="B970" s="1" t="s">
        <v>45</v>
      </c>
      <c r="C970" s="1" t="s">
        <v>127</v>
      </c>
      <c r="D970" s="1" t="s">
        <v>128</v>
      </c>
      <c r="F970" s="1" t="s">
        <v>4</v>
      </c>
      <c r="G970" s="1" t="s">
        <v>11</v>
      </c>
      <c r="H970" s="1" t="s">
        <v>6</v>
      </c>
      <c r="I970" s="1">
        <v>233.527</v>
      </c>
      <c r="J970" s="1">
        <v>1.0</v>
      </c>
      <c r="K970" s="1" t="s">
        <v>7</v>
      </c>
      <c r="L970" s="1">
        <v>0.0689</v>
      </c>
      <c r="M970" s="1">
        <v>0.0659</v>
      </c>
      <c r="N970" s="1">
        <v>0.0235</v>
      </c>
      <c r="O970" s="1">
        <f t="shared" si="1"/>
        <v>0.05276666667</v>
      </c>
      <c r="V970" s="1">
        <v>0.0528</v>
      </c>
      <c r="W970" s="1">
        <v>0.0253</v>
      </c>
      <c r="X970" s="1">
        <v>48.05</v>
      </c>
      <c r="Y970" s="1">
        <v>1.0</v>
      </c>
      <c r="Z970" s="1" t="s">
        <v>48</v>
      </c>
      <c r="AE970" s="1" t="s">
        <v>8</v>
      </c>
      <c r="AF970" s="1">
        <v>212.2845</v>
      </c>
      <c r="AG970" s="1">
        <v>203.0193</v>
      </c>
      <c r="AH970" s="1">
        <v>72.55777</v>
      </c>
      <c r="AP970" s="1">
        <v>162.6205</v>
      </c>
      <c r="AQ970" s="1">
        <v>78.13407</v>
      </c>
      <c r="AR970" s="1">
        <v>48.05</v>
      </c>
    </row>
    <row r="971" ht="14.25" customHeight="1">
      <c r="A971" s="1" t="s">
        <v>0</v>
      </c>
      <c r="B971" s="1" t="s">
        <v>45</v>
      </c>
      <c r="C971" s="1" t="s">
        <v>127</v>
      </c>
      <c r="D971" s="1" t="s">
        <v>128</v>
      </c>
      <c r="F971" s="1" t="s">
        <v>4</v>
      </c>
      <c r="G971" s="1" t="s">
        <v>12</v>
      </c>
      <c r="H971" s="1" t="s">
        <v>6</v>
      </c>
      <c r="I971" s="1">
        <v>234.861</v>
      </c>
      <c r="J971" s="1">
        <v>1.0</v>
      </c>
      <c r="K971" s="1" t="s">
        <v>7</v>
      </c>
      <c r="L971" s="1">
        <v>-0.0236</v>
      </c>
      <c r="M971" s="1">
        <v>-0.021</v>
      </c>
      <c r="N971" s="1">
        <v>-0.0097</v>
      </c>
      <c r="O971" s="1">
        <f t="shared" si="1"/>
        <v>-0.0181</v>
      </c>
      <c r="V971" s="1">
        <v>-0.0181</v>
      </c>
      <c r="W971" s="1">
        <v>0.0074</v>
      </c>
      <c r="X971" s="1">
        <v>40.73</v>
      </c>
      <c r="Y971" s="1">
        <v>1.0</v>
      </c>
      <c r="Z971" s="1" t="s">
        <v>48</v>
      </c>
      <c r="AE971" s="1" t="s">
        <v>8</v>
      </c>
      <c r="AF971" s="1">
        <v>-18.91084</v>
      </c>
      <c r="AG971" s="1">
        <v>-16.86617</v>
      </c>
      <c r="AH971" s="1">
        <v>-7.796664</v>
      </c>
      <c r="AP971" s="1">
        <v>-14.52456</v>
      </c>
      <c r="AQ971" s="1">
        <v>5.915539</v>
      </c>
      <c r="AR971" s="1">
        <v>40.73</v>
      </c>
    </row>
    <row r="972" ht="14.25" customHeight="1">
      <c r="A972" s="1" t="s">
        <v>0</v>
      </c>
      <c r="B972" s="1" t="s">
        <v>45</v>
      </c>
      <c r="C972" s="1" t="s">
        <v>127</v>
      </c>
      <c r="D972" s="1" t="s">
        <v>128</v>
      </c>
      <c r="F972" s="1" t="s">
        <v>4</v>
      </c>
      <c r="G972" s="1" t="s">
        <v>13</v>
      </c>
      <c r="H972" s="1" t="s">
        <v>6</v>
      </c>
      <c r="I972" s="1">
        <v>226.502</v>
      </c>
      <c r="J972" s="1">
        <v>1.0</v>
      </c>
      <c r="K972" s="1" t="s">
        <v>7</v>
      </c>
      <c r="L972" s="1">
        <v>0.0041</v>
      </c>
      <c r="M972" s="1">
        <v>0.0058</v>
      </c>
      <c r="N972" s="1">
        <v>0.0034</v>
      </c>
      <c r="O972" s="1">
        <f t="shared" si="1"/>
        <v>0.004433333333</v>
      </c>
      <c r="V972" s="1">
        <v>0.0044</v>
      </c>
      <c r="W972" s="1">
        <v>0.0012</v>
      </c>
      <c r="X972" s="1">
        <v>28.09</v>
      </c>
      <c r="Y972" s="1">
        <v>1.0</v>
      </c>
      <c r="Z972" s="1" t="s">
        <v>48</v>
      </c>
      <c r="AE972" s="1" t="s">
        <v>8</v>
      </c>
      <c r="AF972" s="1">
        <v>7.591538</v>
      </c>
      <c r="AG972" s="1">
        <v>10.74568</v>
      </c>
      <c r="AH972" s="1">
        <v>6.260843</v>
      </c>
      <c r="AP972" s="1">
        <v>8.199353</v>
      </c>
      <c r="AQ972" s="1">
        <v>2.30337</v>
      </c>
      <c r="AR972" s="1">
        <v>28.09</v>
      </c>
    </row>
    <row r="973" ht="14.25" customHeight="1">
      <c r="A973" s="1" t="s">
        <v>0</v>
      </c>
      <c r="B973" s="1" t="s">
        <v>45</v>
      </c>
      <c r="C973" s="1" t="s">
        <v>127</v>
      </c>
      <c r="D973" s="1" t="s">
        <v>128</v>
      </c>
      <c r="F973" s="1" t="s">
        <v>4</v>
      </c>
      <c r="G973" s="1" t="s">
        <v>14</v>
      </c>
      <c r="H973" s="1" t="s">
        <v>6</v>
      </c>
      <c r="I973" s="1">
        <v>228.616</v>
      </c>
      <c r="J973" s="1">
        <v>1.0</v>
      </c>
      <c r="K973" s="1" t="s">
        <v>7</v>
      </c>
      <c r="L973" s="1">
        <v>0.0119</v>
      </c>
      <c r="M973" s="1">
        <v>0.0081</v>
      </c>
      <c r="N973" s="1">
        <v>0.0084</v>
      </c>
      <c r="O973" s="1">
        <f t="shared" si="1"/>
        <v>0.009466666667</v>
      </c>
      <c r="V973" s="1">
        <v>0.0095</v>
      </c>
      <c r="W973" s="1">
        <v>0.0021</v>
      </c>
      <c r="X973" s="1">
        <v>22.27</v>
      </c>
      <c r="Y973" s="1">
        <v>1.0</v>
      </c>
      <c r="Z973" s="1" t="s">
        <v>48</v>
      </c>
      <c r="AE973" s="1" t="s">
        <v>8</v>
      </c>
      <c r="AF973" s="1">
        <v>10.19584</v>
      </c>
      <c r="AG973" s="1">
        <v>6.949664</v>
      </c>
      <c r="AH973" s="1">
        <v>7.197223</v>
      </c>
      <c r="AP973" s="1">
        <v>8.114243</v>
      </c>
      <c r="AQ973" s="1">
        <v>1.806963</v>
      </c>
      <c r="AR973" s="1">
        <v>22.27</v>
      </c>
    </row>
    <row r="974" ht="14.25" customHeight="1">
      <c r="A974" s="1" t="s">
        <v>0</v>
      </c>
      <c r="B974" s="1" t="s">
        <v>45</v>
      </c>
      <c r="C974" s="1" t="s">
        <v>127</v>
      </c>
      <c r="D974" s="1" t="s">
        <v>128</v>
      </c>
      <c r="F974" s="1" t="s">
        <v>4</v>
      </c>
      <c r="G974" s="1" t="s">
        <v>15</v>
      </c>
      <c r="H974" s="1" t="s">
        <v>6</v>
      </c>
      <c r="I974" s="1">
        <v>267.716</v>
      </c>
      <c r="J974" s="1">
        <v>1.0</v>
      </c>
      <c r="K974" s="1" t="s">
        <v>7</v>
      </c>
      <c r="L974" s="1">
        <v>0.0242</v>
      </c>
      <c r="M974" s="1">
        <v>0.0317</v>
      </c>
      <c r="N974" s="1">
        <v>0.028</v>
      </c>
      <c r="O974" s="1">
        <f t="shared" si="1"/>
        <v>0.02796666667</v>
      </c>
      <c r="V974" s="1">
        <v>0.028</v>
      </c>
      <c r="W974" s="1">
        <v>0.0037</v>
      </c>
      <c r="X974" s="1">
        <v>13.36</v>
      </c>
      <c r="Y974" s="1">
        <v>1.0</v>
      </c>
      <c r="Z974" s="1" t="s">
        <v>48</v>
      </c>
      <c r="AE974" s="1" t="s">
        <v>8</v>
      </c>
      <c r="AF974" s="1">
        <v>77.71966</v>
      </c>
      <c r="AG974" s="1">
        <v>101.7128</v>
      </c>
      <c r="AH974" s="1">
        <v>90.05891</v>
      </c>
      <c r="AP974" s="1">
        <v>89.83044</v>
      </c>
      <c r="AQ974" s="1">
        <v>11.99818</v>
      </c>
      <c r="AR974" s="1">
        <v>13.36</v>
      </c>
    </row>
    <row r="975" ht="14.25" customHeight="1">
      <c r="A975" s="1" t="s">
        <v>0</v>
      </c>
      <c r="B975" s="1" t="s">
        <v>45</v>
      </c>
      <c r="C975" s="1" t="s">
        <v>127</v>
      </c>
      <c r="D975" s="1" t="s">
        <v>128</v>
      </c>
      <c r="F975" s="1" t="s">
        <v>4</v>
      </c>
      <c r="G975" s="1" t="s">
        <v>16</v>
      </c>
      <c r="H975" s="1" t="s">
        <v>6</v>
      </c>
      <c r="I975" s="1">
        <v>324.754</v>
      </c>
      <c r="J975" s="1">
        <v>1.0</v>
      </c>
      <c r="K975" s="1" t="s">
        <v>7</v>
      </c>
      <c r="L975" s="1">
        <v>0.0142</v>
      </c>
      <c r="M975" s="1">
        <v>0.0062</v>
      </c>
      <c r="N975" s="1">
        <v>0.0051</v>
      </c>
      <c r="O975" s="1">
        <f t="shared" si="1"/>
        <v>0.0085</v>
      </c>
      <c r="V975" s="1">
        <v>0.0085</v>
      </c>
      <c r="W975" s="1">
        <v>0.005</v>
      </c>
      <c r="X975" s="1">
        <v>58.25</v>
      </c>
      <c r="Y975" s="1">
        <v>1.0</v>
      </c>
      <c r="Z975" s="1" t="s">
        <v>48</v>
      </c>
      <c r="AE975" s="1" t="s">
        <v>8</v>
      </c>
      <c r="AF975" s="1">
        <v>48.74299</v>
      </c>
      <c r="AG975" s="1">
        <v>21.35823</v>
      </c>
      <c r="AH975" s="1">
        <v>17.54504</v>
      </c>
      <c r="AP975" s="1">
        <v>29.21542</v>
      </c>
      <c r="AQ975" s="1">
        <v>17.01851</v>
      </c>
      <c r="AR975" s="1">
        <v>58.25</v>
      </c>
    </row>
    <row r="976" ht="14.25" customHeight="1">
      <c r="A976" s="1" t="s">
        <v>0</v>
      </c>
      <c r="B976" s="1" t="s">
        <v>45</v>
      </c>
      <c r="C976" s="1" t="s">
        <v>127</v>
      </c>
      <c r="D976" s="1" t="s">
        <v>128</v>
      </c>
      <c r="F976" s="1" t="s">
        <v>4</v>
      </c>
      <c r="G976" s="1" t="s">
        <v>17</v>
      </c>
      <c r="H976" s="1" t="s">
        <v>6</v>
      </c>
      <c r="I976" s="1">
        <v>234.349</v>
      </c>
      <c r="J976" s="1">
        <v>1.0</v>
      </c>
      <c r="K976" s="1" t="s">
        <v>7</v>
      </c>
      <c r="L976" s="1">
        <v>2.89</v>
      </c>
      <c r="M976" s="1">
        <v>1.48</v>
      </c>
      <c r="N976" s="1">
        <v>0.409</v>
      </c>
      <c r="O976" s="1">
        <f t="shared" si="1"/>
        <v>1.593</v>
      </c>
      <c r="V976" s="1">
        <v>1.59</v>
      </c>
      <c r="W976" s="1">
        <v>1.24</v>
      </c>
      <c r="X976" s="1">
        <v>78.21</v>
      </c>
      <c r="Y976" s="1">
        <v>1.0</v>
      </c>
      <c r="AE976" s="1" t="s">
        <v>8</v>
      </c>
      <c r="AF976" s="1">
        <v>3929.663</v>
      </c>
      <c r="AG976" s="1">
        <v>2006.19</v>
      </c>
      <c r="AH976" s="1">
        <v>555.8525</v>
      </c>
      <c r="AP976" s="1">
        <v>2163.902</v>
      </c>
      <c r="AQ976" s="1">
        <v>1692.426</v>
      </c>
      <c r="AR976" s="1">
        <v>78.21</v>
      </c>
    </row>
    <row r="977" ht="14.25" customHeight="1">
      <c r="A977" s="1" t="s">
        <v>0</v>
      </c>
      <c r="B977" s="1" t="s">
        <v>45</v>
      </c>
      <c r="C977" s="1" t="s">
        <v>127</v>
      </c>
      <c r="D977" s="1" t="s">
        <v>128</v>
      </c>
      <c r="F977" s="1" t="s">
        <v>4</v>
      </c>
      <c r="G977" s="1" t="s">
        <v>18</v>
      </c>
      <c r="H977" s="1" t="s">
        <v>6</v>
      </c>
      <c r="I977" s="1">
        <v>769.896</v>
      </c>
      <c r="J977" s="1">
        <v>1.0</v>
      </c>
      <c r="K977" s="1" t="s">
        <v>7</v>
      </c>
      <c r="L977" s="1">
        <v>1.42</v>
      </c>
      <c r="M977" s="1">
        <v>0.963</v>
      </c>
      <c r="N977" s="1">
        <v>0.482</v>
      </c>
      <c r="O977" s="1">
        <f t="shared" si="1"/>
        <v>0.955</v>
      </c>
      <c r="V977" s="1">
        <v>0.954</v>
      </c>
      <c r="W977" s="1">
        <v>0.467</v>
      </c>
      <c r="X977" s="1">
        <v>48.99</v>
      </c>
      <c r="Y977" s="1">
        <v>1.0</v>
      </c>
      <c r="Z977" s="1" t="s">
        <v>48</v>
      </c>
      <c r="AE977" s="1" t="s">
        <v>8</v>
      </c>
      <c r="AF977" s="1">
        <v>1212.889</v>
      </c>
      <c r="AG977" s="1">
        <v>825.2918</v>
      </c>
      <c r="AH977" s="1">
        <v>412.597</v>
      </c>
      <c r="AP977" s="1">
        <v>816.9261</v>
      </c>
      <c r="AQ977" s="1">
        <v>400.2118</v>
      </c>
      <c r="AR977" s="1">
        <v>48.99</v>
      </c>
    </row>
    <row r="978" ht="14.25" customHeight="1">
      <c r="A978" s="1" t="s">
        <v>0</v>
      </c>
      <c r="B978" s="1" t="s">
        <v>45</v>
      </c>
      <c r="C978" s="1" t="s">
        <v>127</v>
      </c>
      <c r="D978" s="1" t="s">
        <v>128</v>
      </c>
      <c r="F978" s="1" t="s">
        <v>4</v>
      </c>
      <c r="G978" s="1" t="s">
        <v>19</v>
      </c>
      <c r="H978" s="1" t="s">
        <v>6</v>
      </c>
      <c r="I978" s="1">
        <v>257.61</v>
      </c>
      <c r="J978" s="1">
        <v>1.0</v>
      </c>
      <c r="K978" s="1" t="s">
        <v>7</v>
      </c>
      <c r="L978" s="1">
        <v>0.268</v>
      </c>
      <c r="M978" s="1">
        <v>0.135</v>
      </c>
      <c r="N978" s="1">
        <v>0.0362</v>
      </c>
      <c r="O978" s="1">
        <f t="shared" si="1"/>
        <v>0.1464</v>
      </c>
      <c r="V978" s="1">
        <v>0.146</v>
      </c>
      <c r="W978" s="1">
        <v>0.116</v>
      </c>
      <c r="X978" s="1">
        <v>79.58</v>
      </c>
      <c r="Y978" s="1">
        <v>1.0</v>
      </c>
      <c r="AE978" s="1" t="s">
        <v>8</v>
      </c>
      <c r="AF978" s="1">
        <v>2473.662</v>
      </c>
      <c r="AG978" s="1">
        <v>1241.478</v>
      </c>
      <c r="AH978" s="1">
        <v>333.7304</v>
      </c>
      <c r="AP978" s="1">
        <v>1349.624</v>
      </c>
      <c r="AQ978" s="1">
        <v>1074.057</v>
      </c>
      <c r="AR978" s="1">
        <v>79.58</v>
      </c>
    </row>
    <row r="979" ht="14.25" customHeight="1">
      <c r="A979" s="1" t="s">
        <v>0</v>
      </c>
      <c r="B979" s="1" t="s">
        <v>45</v>
      </c>
      <c r="C979" s="1" t="s">
        <v>127</v>
      </c>
      <c r="D979" s="1" t="s">
        <v>128</v>
      </c>
      <c r="F979" s="1" t="s">
        <v>4</v>
      </c>
      <c r="G979" s="1" t="s">
        <v>20</v>
      </c>
      <c r="H979" s="1" t="s">
        <v>6</v>
      </c>
      <c r="I979" s="1">
        <v>281.615</v>
      </c>
      <c r="J979" s="1">
        <v>1.0</v>
      </c>
      <c r="K979" s="1" t="s">
        <v>7</v>
      </c>
      <c r="L979" s="1">
        <v>-0.351</v>
      </c>
      <c r="M979" s="1">
        <v>-0.181</v>
      </c>
      <c r="N979" s="1">
        <v>-0.0475</v>
      </c>
      <c r="O979" s="1">
        <f t="shared" si="1"/>
        <v>-0.1931666667</v>
      </c>
      <c r="V979" s="1">
        <v>-0.193</v>
      </c>
      <c r="W979" s="1">
        <v>0.152</v>
      </c>
      <c r="X979" s="1">
        <v>78.7</v>
      </c>
      <c r="Y979" s="1">
        <v>1.0</v>
      </c>
      <c r="Z979" s="1" t="s">
        <v>48</v>
      </c>
      <c r="AE979" s="1" t="s">
        <v>8</v>
      </c>
      <c r="AF979" s="1">
        <v>-568.6357</v>
      </c>
      <c r="AG979" s="1">
        <v>-293.6581</v>
      </c>
      <c r="AH979" s="1">
        <v>-76.97754</v>
      </c>
      <c r="AP979" s="1">
        <v>-313.0904</v>
      </c>
      <c r="AQ979" s="1">
        <v>246.4044</v>
      </c>
      <c r="AR979" s="1">
        <v>78.7</v>
      </c>
    </row>
    <row r="980" ht="14.25" customHeight="1">
      <c r="A980" s="1" t="s">
        <v>0</v>
      </c>
      <c r="B980" s="1" t="s">
        <v>45</v>
      </c>
      <c r="C980" s="1" t="s">
        <v>127</v>
      </c>
      <c r="D980" s="1" t="s">
        <v>128</v>
      </c>
      <c r="F980" s="1" t="s">
        <v>4</v>
      </c>
      <c r="G980" s="1" t="s">
        <v>21</v>
      </c>
      <c r="H980" s="1" t="s">
        <v>6</v>
      </c>
      <c r="I980" s="1">
        <v>231.604</v>
      </c>
      <c r="J980" s="1">
        <v>1.0</v>
      </c>
      <c r="K980" s="1" t="s">
        <v>7</v>
      </c>
      <c r="L980" s="1">
        <v>0.0051</v>
      </c>
      <c r="M980" s="1">
        <v>0.0038</v>
      </c>
      <c r="N980" s="1">
        <v>-1.0E-4</v>
      </c>
      <c r="O980" s="1">
        <f t="shared" si="1"/>
        <v>0.002933333333</v>
      </c>
      <c r="V980" s="1">
        <v>0.0029</v>
      </c>
      <c r="W980" s="1">
        <v>0.0027</v>
      </c>
      <c r="X980" s="1">
        <v>93.51</v>
      </c>
      <c r="Y980" s="1">
        <v>1.0</v>
      </c>
      <c r="Z980" s="1" t="s">
        <v>48</v>
      </c>
      <c r="AE980" s="1" t="s">
        <v>8</v>
      </c>
      <c r="AF980" s="1">
        <v>5.872934</v>
      </c>
      <c r="AG980" s="1">
        <v>4.40655</v>
      </c>
      <c r="AH980" s="1">
        <v>-0.169058</v>
      </c>
      <c r="AP980" s="1">
        <v>3.370142</v>
      </c>
      <c r="AQ980" s="1">
        <v>3.151511</v>
      </c>
      <c r="AR980" s="1">
        <v>93.51</v>
      </c>
    </row>
    <row r="981" ht="14.25" customHeight="1">
      <c r="A981" s="1" t="s">
        <v>0</v>
      </c>
      <c r="B981" s="1" t="s">
        <v>45</v>
      </c>
      <c r="C981" s="1" t="s">
        <v>127</v>
      </c>
      <c r="D981" s="1" t="s">
        <v>128</v>
      </c>
      <c r="F981" s="1" t="s">
        <v>4</v>
      </c>
      <c r="G981" s="1" t="s">
        <v>22</v>
      </c>
      <c r="H981" s="1" t="s">
        <v>6</v>
      </c>
      <c r="I981" s="1">
        <v>220.353</v>
      </c>
      <c r="J981" s="1">
        <v>1.0</v>
      </c>
      <c r="K981" s="1" t="s">
        <v>7</v>
      </c>
      <c r="L981" s="1">
        <v>0.112</v>
      </c>
      <c r="M981" s="1">
        <v>0.104</v>
      </c>
      <c r="N981" s="1">
        <v>0.0243</v>
      </c>
      <c r="O981" s="1">
        <f t="shared" si="1"/>
        <v>0.0801</v>
      </c>
      <c r="V981" s="1">
        <v>0.0803</v>
      </c>
      <c r="W981" s="1">
        <v>0.0486</v>
      </c>
      <c r="X981" s="1">
        <v>60.58</v>
      </c>
      <c r="Y981" s="1">
        <v>1.0</v>
      </c>
      <c r="Z981" s="1" t="s">
        <v>48</v>
      </c>
      <c r="AE981" s="1" t="s">
        <v>8</v>
      </c>
      <c r="AF981" s="1">
        <v>28.96462</v>
      </c>
      <c r="AG981" s="1">
        <v>26.92191</v>
      </c>
      <c r="AH981" s="1">
        <v>6.274733</v>
      </c>
      <c r="AP981" s="1">
        <v>20.72042</v>
      </c>
      <c r="AQ981" s="1">
        <v>12.55196</v>
      </c>
      <c r="AR981" s="1">
        <v>60.58</v>
      </c>
    </row>
    <row r="982" ht="14.25" customHeight="1">
      <c r="A982" s="1" t="s">
        <v>0</v>
      </c>
      <c r="B982" s="1" t="s">
        <v>45</v>
      </c>
      <c r="C982" s="1" t="s">
        <v>127</v>
      </c>
      <c r="D982" s="1" t="s">
        <v>128</v>
      </c>
      <c r="F982" s="1" t="s">
        <v>4</v>
      </c>
      <c r="G982" s="1" t="s">
        <v>23</v>
      </c>
      <c r="H982" s="1" t="s">
        <v>6</v>
      </c>
      <c r="I982" s="1">
        <v>231.147</v>
      </c>
      <c r="J982" s="1">
        <v>1.0</v>
      </c>
      <c r="K982" s="1" t="s">
        <v>7</v>
      </c>
      <c r="L982" s="1">
        <v>-0.0079</v>
      </c>
      <c r="M982" s="1">
        <v>0.0</v>
      </c>
      <c r="N982" s="1">
        <v>0.0133</v>
      </c>
      <c r="O982" s="1">
        <f t="shared" si="1"/>
        <v>0.0018</v>
      </c>
      <c r="V982" s="1">
        <v>0.0018</v>
      </c>
      <c r="W982" s="1">
        <v>0.0107</v>
      </c>
      <c r="X982" s="1">
        <v>600.0</v>
      </c>
      <c r="Y982" s="1">
        <v>1.0</v>
      </c>
      <c r="Z982" s="1" t="s">
        <v>48</v>
      </c>
      <c r="AE982" s="1" t="s">
        <v>8</v>
      </c>
      <c r="AF982" s="1">
        <v>-5.268555</v>
      </c>
      <c r="AG982" s="1">
        <v>0.0150065</v>
      </c>
      <c r="AH982" s="1">
        <v>8.809277</v>
      </c>
      <c r="AP982" s="1">
        <v>1.185243</v>
      </c>
      <c r="AQ982" s="1">
        <v>7.1115</v>
      </c>
      <c r="AR982" s="1">
        <v>600.0</v>
      </c>
    </row>
    <row r="983" ht="14.25" customHeight="1">
      <c r="A983" s="1" t="s">
        <v>0</v>
      </c>
      <c r="B983" s="1" t="s">
        <v>45</v>
      </c>
      <c r="C983" s="1" t="s">
        <v>127</v>
      </c>
      <c r="D983" s="1" t="s">
        <v>128</v>
      </c>
      <c r="F983" s="1" t="s">
        <v>4</v>
      </c>
      <c r="G983" s="1" t="s">
        <v>24</v>
      </c>
      <c r="H983" s="1" t="s">
        <v>6</v>
      </c>
      <c r="I983" s="1">
        <v>203.985</v>
      </c>
      <c r="J983" s="1">
        <v>1.0</v>
      </c>
      <c r="K983" s="1" t="s">
        <v>7</v>
      </c>
      <c r="L983" s="1">
        <v>-0.0143</v>
      </c>
      <c r="M983" s="1">
        <v>-0.0777</v>
      </c>
      <c r="N983" s="1">
        <v>-0.0392</v>
      </c>
      <c r="O983" s="1">
        <f t="shared" si="1"/>
        <v>-0.04373333333</v>
      </c>
      <c r="V983" s="1">
        <v>-0.0437</v>
      </c>
      <c r="W983" s="1">
        <v>0.0319</v>
      </c>
      <c r="X983" s="1">
        <v>72.97</v>
      </c>
      <c r="Y983" s="1">
        <v>1.0</v>
      </c>
      <c r="Z983" s="1" t="s">
        <v>48</v>
      </c>
      <c r="AE983" s="1" t="s">
        <v>8</v>
      </c>
      <c r="AF983" s="1">
        <v>-0.4638672</v>
      </c>
      <c r="AG983" s="1">
        <v>-2.516593</v>
      </c>
      <c r="AH983" s="1">
        <v>-1.270979</v>
      </c>
      <c r="AP983" s="1">
        <v>-1.417146</v>
      </c>
      <c r="AQ983" s="1">
        <v>1.034139</v>
      </c>
      <c r="AR983" s="1">
        <v>72.97</v>
      </c>
    </row>
    <row r="984" ht="14.25" customHeight="1">
      <c r="A984" s="1" t="s">
        <v>0</v>
      </c>
      <c r="B984" s="1" t="s">
        <v>45</v>
      </c>
      <c r="C984" s="1" t="s">
        <v>127</v>
      </c>
      <c r="D984" s="1" t="s">
        <v>128</v>
      </c>
      <c r="F984" s="1" t="s">
        <v>4</v>
      </c>
      <c r="G984" s="1" t="s">
        <v>25</v>
      </c>
      <c r="H984" s="1" t="s">
        <v>6</v>
      </c>
      <c r="I984" s="1">
        <v>189.989</v>
      </c>
      <c r="J984" s="1">
        <v>1.0</v>
      </c>
      <c r="K984" s="1" t="s">
        <v>7</v>
      </c>
      <c r="L984" s="1">
        <v>-0.0131</v>
      </c>
      <c r="M984" s="1">
        <v>-0.0165</v>
      </c>
      <c r="N984" s="1">
        <v>-0.0093</v>
      </c>
      <c r="O984" s="1">
        <f t="shared" si="1"/>
        <v>-0.01296666667</v>
      </c>
      <c r="V984" s="1">
        <v>-0.013</v>
      </c>
      <c r="W984" s="1">
        <v>0.0036</v>
      </c>
      <c r="X984" s="1">
        <v>27.68</v>
      </c>
      <c r="Y984" s="1">
        <v>1.0</v>
      </c>
      <c r="Z984" s="1" t="s">
        <v>48</v>
      </c>
      <c r="AE984" s="1" t="s">
        <v>8</v>
      </c>
      <c r="AF984" s="1">
        <v>-0.7285695</v>
      </c>
      <c r="AG984" s="1">
        <v>-0.9182847</v>
      </c>
      <c r="AH984" s="1">
        <v>-0.5187845</v>
      </c>
      <c r="AP984" s="1">
        <v>-0.7218795</v>
      </c>
      <c r="AQ984" s="1">
        <v>0.1998341</v>
      </c>
      <c r="AR984" s="1">
        <v>27.68</v>
      </c>
    </row>
    <row r="985" ht="14.25" customHeight="1">
      <c r="A985" s="1" t="s">
        <v>0</v>
      </c>
      <c r="B985" s="1" t="s">
        <v>45</v>
      </c>
      <c r="C985" s="1" t="s">
        <v>127</v>
      </c>
      <c r="D985" s="1" t="s">
        <v>128</v>
      </c>
      <c r="F985" s="1" t="s">
        <v>4</v>
      </c>
      <c r="G985" s="1" t="s">
        <v>26</v>
      </c>
      <c r="H985" s="1" t="s">
        <v>6</v>
      </c>
      <c r="I985" s="1">
        <v>351.924</v>
      </c>
      <c r="J985" s="1">
        <v>1.0</v>
      </c>
      <c r="K985" s="1" t="s">
        <v>7</v>
      </c>
      <c r="L985" s="1">
        <v>0.276</v>
      </c>
      <c r="M985" s="1">
        <v>0.263</v>
      </c>
      <c r="N985" s="1">
        <v>0.237</v>
      </c>
      <c r="O985" s="1">
        <f t="shared" si="1"/>
        <v>0.2586666667</v>
      </c>
      <c r="V985" s="1">
        <v>0.258</v>
      </c>
      <c r="W985" s="1">
        <v>0.0198</v>
      </c>
      <c r="X985" s="1">
        <v>7.65</v>
      </c>
      <c r="Y985" s="1">
        <v>1.0</v>
      </c>
      <c r="Z985" s="1" t="s">
        <v>48</v>
      </c>
      <c r="AE985" s="1" t="s">
        <v>8</v>
      </c>
      <c r="AF985" s="1">
        <v>62.08338</v>
      </c>
      <c r="AG985" s="1">
        <v>59.25285</v>
      </c>
      <c r="AH985" s="1">
        <v>53.34961</v>
      </c>
      <c r="AP985" s="1">
        <v>58.22862</v>
      </c>
      <c r="AQ985" s="1">
        <v>4.456063</v>
      </c>
      <c r="AR985" s="1">
        <v>7.65</v>
      </c>
    </row>
    <row r="986" ht="14.25" customHeight="1">
      <c r="A986" s="1" t="s">
        <v>0</v>
      </c>
      <c r="B986" s="1" t="s">
        <v>45</v>
      </c>
      <c r="C986" s="1" t="s">
        <v>127</v>
      </c>
      <c r="D986" s="1" t="s">
        <v>128</v>
      </c>
      <c r="F986" s="1" t="s">
        <v>4</v>
      </c>
      <c r="G986" s="1" t="s">
        <v>27</v>
      </c>
      <c r="H986" s="1" t="s">
        <v>6</v>
      </c>
      <c r="I986" s="1">
        <v>311.071</v>
      </c>
      <c r="J986" s="1">
        <v>1.0</v>
      </c>
      <c r="K986" s="1" t="s">
        <v>7</v>
      </c>
      <c r="L986" s="1">
        <v>-0.0067</v>
      </c>
      <c r="M986" s="1">
        <v>-0.0064</v>
      </c>
      <c r="N986" s="1">
        <v>-0.0031</v>
      </c>
      <c r="O986" s="1">
        <f t="shared" si="1"/>
        <v>-0.0054</v>
      </c>
      <c r="V986" s="1">
        <v>-0.0054</v>
      </c>
      <c r="W986" s="1">
        <v>0.002</v>
      </c>
      <c r="X986" s="1">
        <v>36.69</v>
      </c>
      <c r="Y986" s="1">
        <v>1.0</v>
      </c>
      <c r="Z986" s="1" t="s">
        <v>48</v>
      </c>
      <c r="AE986" s="1" t="s">
        <v>8</v>
      </c>
      <c r="AF986" s="1">
        <v>-28.31392</v>
      </c>
      <c r="AG986" s="1">
        <v>-26.66051</v>
      </c>
      <c r="AH986" s="1">
        <v>-13.13086</v>
      </c>
      <c r="AP986" s="1">
        <v>-22.70176</v>
      </c>
      <c r="AQ986" s="1">
        <v>8.329772</v>
      </c>
      <c r="AR986" s="1">
        <v>36.69</v>
      </c>
    </row>
    <row r="987" ht="14.25" customHeight="1">
      <c r="A987" s="1" t="s">
        <v>0</v>
      </c>
      <c r="B987" s="1" t="s">
        <v>45</v>
      </c>
      <c r="C987" s="1" t="s">
        <v>127</v>
      </c>
      <c r="D987" s="1" t="s">
        <v>128</v>
      </c>
      <c r="F987" s="1" t="s">
        <v>4</v>
      </c>
      <c r="G987" s="1" t="s">
        <v>28</v>
      </c>
      <c r="H987" s="1" t="s">
        <v>6</v>
      </c>
      <c r="I987" s="1">
        <v>213.856</v>
      </c>
      <c r="J987" s="1">
        <v>1.0</v>
      </c>
      <c r="K987" s="1" t="s">
        <v>7</v>
      </c>
      <c r="L987" s="1">
        <v>0.066</v>
      </c>
      <c r="M987" s="1">
        <v>0.0648</v>
      </c>
      <c r="N987" s="1">
        <v>0.0275</v>
      </c>
      <c r="O987" s="1">
        <f t="shared" si="1"/>
        <v>0.05276666667</v>
      </c>
      <c r="V987" s="1">
        <v>0.0528</v>
      </c>
      <c r="W987" s="1">
        <v>0.0219</v>
      </c>
      <c r="X987" s="1">
        <v>41.46</v>
      </c>
      <c r="Y987" s="1">
        <v>1.0</v>
      </c>
      <c r="Z987" s="1" t="s">
        <v>48</v>
      </c>
      <c r="AE987" s="1" t="s">
        <v>8</v>
      </c>
      <c r="AF987" s="1">
        <v>148.6758</v>
      </c>
      <c r="AG987" s="1">
        <v>145.929</v>
      </c>
      <c r="AH987" s="1">
        <v>61.97573</v>
      </c>
      <c r="AP987" s="1">
        <v>118.8602</v>
      </c>
      <c r="AQ987" s="1">
        <v>49.28251</v>
      </c>
      <c r="AR987" s="1">
        <v>41.46</v>
      </c>
    </row>
    <row r="988" ht="14.25" customHeight="1">
      <c r="A988" s="1" t="s">
        <v>0</v>
      </c>
      <c r="B988" s="1" t="s">
        <v>45</v>
      </c>
      <c r="C988" s="1" t="s">
        <v>129</v>
      </c>
      <c r="D988" s="1" t="s">
        <v>130</v>
      </c>
      <c r="F988" s="1" t="s">
        <v>4</v>
      </c>
      <c r="G988" s="1" t="s">
        <v>5</v>
      </c>
      <c r="H988" s="1" t="s">
        <v>6</v>
      </c>
      <c r="I988" s="1">
        <v>328.068</v>
      </c>
      <c r="J988" s="1">
        <v>1.0</v>
      </c>
      <c r="K988" s="1" t="s">
        <v>7</v>
      </c>
      <c r="L988" s="1">
        <v>0.048</v>
      </c>
      <c r="M988" s="1">
        <v>0.0479</v>
      </c>
      <c r="N988" s="1">
        <v>0.0416</v>
      </c>
      <c r="O988" s="1">
        <f t="shared" si="1"/>
        <v>0.04583333333</v>
      </c>
      <c r="V988" s="1">
        <v>0.0459</v>
      </c>
      <c r="W988" s="1">
        <v>0.0037</v>
      </c>
      <c r="X988" s="1">
        <v>8.0</v>
      </c>
      <c r="Y988" s="1">
        <v>1.0</v>
      </c>
      <c r="Z988" s="1" t="s">
        <v>48</v>
      </c>
      <c r="AE988" s="1" t="s">
        <v>8</v>
      </c>
      <c r="AF988" s="1">
        <v>89.95421</v>
      </c>
      <c r="AG988" s="1">
        <v>89.8686</v>
      </c>
      <c r="AH988" s="1">
        <v>77.99989</v>
      </c>
      <c r="AP988" s="1">
        <v>85.9409</v>
      </c>
      <c r="AQ988" s="1">
        <v>6.877248</v>
      </c>
      <c r="AR988" s="1">
        <v>8.0</v>
      </c>
    </row>
    <row r="989" ht="14.25" customHeight="1">
      <c r="A989" s="1" t="s">
        <v>0</v>
      </c>
      <c r="B989" s="1" t="s">
        <v>45</v>
      </c>
      <c r="C989" s="1" t="s">
        <v>129</v>
      </c>
      <c r="D989" s="1" t="s">
        <v>130</v>
      </c>
      <c r="F989" s="1" t="s">
        <v>4</v>
      </c>
      <c r="G989" s="1" t="s">
        <v>9</v>
      </c>
      <c r="H989" s="1" t="s">
        <v>6</v>
      </c>
      <c r="I989" s="1">
        <v>394.403</v>
      </c>
      <c r="J989" s="1">
        <v>1.0</v>
      </c>
      <c r="K989" s="1" t="s">
        <v>7</v>
      </c>
      <c r="L989" s="1">
        <v>0.0573</v>
      </c>
      <c r="M989" s="1">
        <v>0.017</v>
      </c>
      <c r="N989" s="1">
        <v>0.0102</v>
      </c>
      <c r="O989" s="1">
        <f t="shared" si="1"/>
        <v>0.02816666667</v>
      </c>
      <c r="V989" s="1">
        <v>0.0282</v>
      </c>
      <c r="W989" s="1">
        <v>0.0255</v>
      </c>
      <c r="X989" s="1">
        <v>90.38</v>
      </c>
      <c r="Y989" s="1">
        <v>1.0</v>
      </c>
      <c r="Z989" s="1" t="s">
        <v>48</v>
      </c>
      <c r="AE989" s="1" t="s">
        <v>8</v>
      </c>
      <c r="AF989" s="1">
        <v>114.6164</v>
      </c>
      <c r="AG989" s="1">
        <v>34.04883</v>
      </c>
      <c r="AH989" s="1">
        <v>20.375</v>
      </c>
      <c r="AP989" s="1">
        <v>56.34674</v>
      </c>
      <c r="AQ989" s="1">
        <v>50.92405</v>
      </c>
      <c r="AR989" s="1">
        <v>90.38</v>
      </c>
    </row>
    <row r="990" ht="14.25" customHeight="1">
      <c r="A990" s="1" t="s">
        <v>0</v>
      </c>
      <c r="B990" s="1" t="s">
        <v>45</v>
      </c>
      <c r="C990" s="1" t="s">
        <v>129</v>
      </c>
      <c r="D990" s="1" t="s">
        <v>130</v>
      </c>
      <c r="F990" s="1" t="s">
        <v>4</v>
      </c>
      <c r="G990" s="1" t="s">
        <v>10</v>
      </c>
      <c r="H990" s="1" t="s">
        <v>6</v>
      </c>
      <c r="I990" s="1">
        <v>228.812</v>
      </c>
      <c r="J990" s="1">
        <v>1.0</v>
      </c>
      <c r="K990" s="1" t="s">
        <v>7</v>
      </c>
      <c r="L990" s="1">
        <v>0.0063</v>
      </c>
      <c r="M990" s="1">
        <v>0.0031</v>
      </c>
      <c r="N990" s="1">
        <v>0.002</v>
      </c>
      <c r="O990" s="1">
        <f t="shared" si="1"/>
        <v>0.0038</v>
      </c>
      <c r="V990" s="1">
        <v>0.0038</v>
      </c>
      <c r="W990" s="1">
        <v>0.0022</v>
      </c>
      <c r="X990" s="1">
        <v>58.56</v>
      </c>
      <c r="Y990" s="1">
        <v>1.0</v>
      </c>
      <c r="Z990" s="1" t="s">
        <v>48</v>
      </c>
      <c r="AE990" s="1" t="s">
        <v>8</v>
      </c>
      <c r="AF990" s="1">
        <v>11.19231</v>
      </c>
      <c r="AG990" s="1">
        <v>5.585083</v>
      </c>
      <c r="AH990" s="1">
        <v>3.532837</v>
      </c>
      <c r="AP990" s="1">
        <v>6.770076</v>
      </c>
      <c r="AQ990" s="1">
        <v>3.96485</v>
      </c>
      <c r="AR990" s="1">
        <v>58.56</v>
      </c>
    </row>
    <row r="991" ht="14.25" customHeight="1">
      <c r="A991" s="1" t="s">
        <v>0</v>
      </c>
      <c r="B991" s="1" t="s">
        <v>45</v>
      </c>
      <c r="C991" s="1" t="s">
        <v>129</v>
      </c>
      <c r="D991" s="1" t="s">
        <v>130</v>
      </c>
      <c r="F991" s="1" t="s">
        <v>4</v>
      </c>
      <c r="G991" s="1" t="s">
        <v>11</v>
      </c>
      <c r="H991" s="1" t="s">
        <v>6</v>
      </c>
      <c r="I991" s="1">
        <v>233.527</v>
      </c>
      <c r="J991" s="1">
        <v>1.0</v>
      </c>
      <c r="K991" s="1" t="s">
        <v>7</v>
      </c>
      <c r="L991" s="1">
        <v>0.02</v>
      </c>
      <c r="M991" s="1">
        <v>0.0087</v>
      </c>
      <c r="N991" s="1">
        <v>0.0037</v>
      </c>
      <c r="O991" s="1">
        <f t="shared" si="1"/>
        <v>0.0108</v>
      </c>
      <c r="V991" s="1">
        <v>0.0108</v>
      </c>
      <c r="W991" s="1">
        <v>0.0083</v>
      </c>
      <c r="X991" s="1">
        <v>77.22</v>
      </c>
      <c r="Y991" s="1">
        <v>1.0</v>
      </c>
      <c r="Z991" s="1" t="s">
        <v>48</v>
      </c>
      <c r="AE991" s="1" t="s">
        <v>8</v>
      </c>
      <c r="AF991" s="1">
        <v>61.65931</v>
      </c>
      <c r="AG991" s="1">
        <v>26.81896</v>
      </c>
      <c r="AH991" s="1">
        <v>11.45872</v>
      </c>
      <c r="AP991" s="1">
        <v>33.31233</v>
      </c>
      <c r="AQ991" s="1">
        <v>25.72252</v>
      </c>
      <c r="AR991" s="1">
        <v>77.22</v>
      </c>
    </row>
    <row r="992" ht="14.25" customHeight="1">
      <c r="A992" s="1" t="s">
        <v>0</v>
      </c>
      <c r="B992" s="1" t="s">
        <v>45</v>
      </c>
      <c r="C992" s="1" t="s">
        <v>129</v>
      </c>
      <c r="D992" s="1" t="s">
        <v>130</v>
      </c>
      <c r="F992" s="1" t="s">
        <v>4</v>
      </c>
      <c r="G992" s="1" t="s">
        <v>12</v>
      </c>
      <c r="H992" s="1" t="s">
        <v>6</v>
      </c>
      <c r="I992" s="1">
        <v>234.861</v>
      </c>
      <c r="J992" s="1">
        <v>1.0</v>
      </c>
      <c r="K992" s="1" t="s">
        <v>7</v>
      </c>
      <c r="L992" s="1">
        <v>-0.0078</v>
      </c>
      <c r="M992" s="1">
        <v>-0.0037</v>
      </c>
      <c r="N992" s="1">
        <v>-0.0015</v>
      </c>
      <c r="O992" s="1">
        <f t="shared" si="1"/>
        <v>-0.004333333333</v>
      </c>
      <c r="V992" s="1">
        <v>-0.0044</v>
      </c>
      <c r="W992" s="1">
        <v>0.0032</v>
      </c>
      <c r="X992" s="1">
        <v>73.17</v>
      </c>
      <c r="Y992" s="1">
        <v>1.0</v>
      </c>
      <c r="Z992" s="1" t="s">
        <v>48</v>
      </c>
      <c r="AE992" s="1" t="s">
        <v>8</v>
      </c>
      <c r="AF992" s="1">
        <v>-6.291673</v>
      </c>
      <c r="AG992" s="1">
        <v>-2.989258</v>
      </c>
      <c r="AH992" s="1">
        <v>-1.238765</v>
      </c>
      <c r="AP992" s="1">
        <v>-3.506565</v>
      </c>
      <c r="AQ992" s="1">
        <v>2.565867</v>
      </c>
      <c r="AR992" s="1">
        <v>73.17</v>
      </c>
    </row>
    <row r="993" ht="14.25" customHeight="1">
      <c r="A993" s="1" t="s">
        <v>0</v>
      </c>
      <c r="B993" s="1" t="s">
        <v>45</v>
      </c>
      <c r="C993" s="1" t="s">
        <v>129</v>
      </c>
      <c r="D993" s="1" t="s">
        <v>130</v>
      </c>
      <c r="F993" s="1" t="s">
        <v>4</v>
      </c>
      <c r="G993" s="1" t="s">
        <v>13</v>
      </c>
      <c r="H993" s="1" t="s">
        <v>6</v>
      </c>
      <c r="I993" s="1">
        <v>226.502</v>
      </c>
      <c r="J993" s="1">
        <v>1.0</v>
      </c>
      <c r="K993" s="1" t="s">
        <v>7</v>
      </c>
      <c r="L993" s="1">
        <v>0.0034</v>
      </c>
      <c r="M993" s="1">
        <v>0.0012</v>
      </c>
      <c r="N993" s="1">
        <v>0.0033</v>
      </c>
      <c r="O993" s="1">
        <f t="shared" si="1"/>
        <v>0.002633333333</v>
      </c>
      <c r="V993" s="1">
        <v>0.0026</v>
      </c>
      <c r="W993" s="1">
        <v>0.0012</v>
      </c>
      <c r="X993" s="1">
        <v>46.93</v>
      </c>
      <c r="Y993" s="1">
        <v>1.0</v>
      </c>
      <c r="Z993" s="1" t="s">
        <v>48</v>
      </c>
      <c r="AE993" s="1" t="s">
        <v>8</v>
      </c>
      <c r="AF993" s="1">
        <v>6.285946</v>
      </c>
      <c r="AG993" s="1">
        <v>2.224222</v>
      </c>
      <c r="AH993" s="1">
        <v>6.029756</v>
      </c>
      <c r="AP993" s="1">
        <v>4.846641</v>
      </c>
      <c r="AQ993" s="1">
        <v>2.274692</v>
      </c>
      <c r="AR993" s="1">
        <v>46.93</v>
      </c>
    </row>
    <row r="994" ht="14.25" customHeight="1">
      <c r="A994" s="1" t="s">
        <v>0</v>
      </c>
      <c r="B994" s="1" t="s">
        <v>45</v>
      </c>
      <c r="C994" s="1" t="s">
        <v>129</v>
      </c>
      <c r="D994" s="1" t="s">
        <v>130</v>
      </c>
      <c r="F994" s="1" t="s">
        <v>4</v>
      </c>
      <c r="G994" s="1" t="s">
        <v>14</v>
      </c>
      <c r="H994" s="1" t="s">
        <v>6</v>
      </c>
      <c r="I994" s="1">
        <v>228.616</v>
      </c>
      <c r="J994" s="1">
        <v>1.0</v>
      </c>
      <c r="K994" s="1" t="s">
        <v>7</v>
      </c>
      <c r="L994" s="1">
        <v>0.0097</v>
      </c>
      <c r="M994" s="1">
        <v>0.0079</v>
      </c>
      <c r="N994" s="1">
        <v>0.0069</v>
      </c>
      <c r="O994" s="1">
        <f t="shared" si="1"/>
        <v>0.008166666667</v>
      </c>
      <c r="V994" s="1">
        <v>0.0082</v>
      </c>
      <c r="W994" s="1">
        <v>0.0014</v>
      </c>
      <c r="X994" s="1">
        <v>16.79</v>
      </c>
      <c r="Y994" s="1">
        <v>1.0</v>
      </c>
      <c r="Z994" s="1" t="s">
        <v>48</v>
      </c>
      <c r="AE994" s="1" t="s">
        <v>8</v>
      </c>
      <c r="AF994" s="1">
        <v>8.23831</v>
      </c>
      <c r="AG994" s="1">
        <v>6.746553</v>
      </c>
      <c r="AH994" s="1">
        <v>5.930262</v>
      </c>
      <c r="AP994" s="1">
        <v>6.971708</v>
      </c>
      <c r="AQ994" s="1">
        <v>1.170381</v>
      </c>
      <c r="AR994" s="1">
        <v>16.79</v>
      </c>
    </row>
    <row r="995" ht="14.25" customHeight="1">
      <c r="A995" s="1" t="s">
        <v>0</v>
      </c>
      <c r="B995" s="1" t="s">
        <v>45</v>
      </c>
      <c r="C995" s="1" t="s">
        <v>129</v>
      </c>
      <c r="D995" s="1" t="s">
        <v>130</v>
      </c>
      <c r="F995" s="1" t="s">
        <v>4</v>
      </c>
      <c r="G995" s="1" t="s">
        <v>15</v>
      </c>
      <c r="H995" s="1" t="s">
        <v>6</v>
      </c>
      <c r="I995" s="1">
        <v>267.716</v>
      </c>
      <c r="J995" s="1">
        <v>1.0</v>
      </c>
      <c r="K995" s="1" t="s">
        <v>7</v>
      </c>
      <c r="L995" s="1">
        <v>0.0211</v>
      </c>
      <c r="M995" s="1">
        <v>0.0467</v>
      </c>
      <c r="N995" s="1">
        <v>0.0113</v>
      </c>
      <c r="O995" s="1">
        <f t="shared" si="1"/>
        <v>0.02636666667</v>
      </c>
      <c r="V995" s="1">
        <v>0.0264</v>
      </c>
      <c r="W995" s="1">
        <v>0.0183</v>
      </c>
      <c r="X995" s="1">
        <v>69.26</v>
      </c>
      <c r="Y995" s="1">
        <v>1.0</v>
      </c>
      <c r="Z995" s="1" t="s">
        <v>48</v>
      </c>
      <c r="AE995" s="1" t="s">
        <v>8</v>
      </c>
      <c r="AF995" s="1">
        <v>67.87437</v>
      </c>
      <c r="AG995" s="1">
        <v>149.9944</v>
      </c>
      <c r="AH995" s="1">
        <v>36.32321</v>
      </c>
      <c r="AP995" s="1">
        <v>84.73067</v>
      </c>
      <c r="AQ995" s="1">
        <v>58.68038</v>
      </c>
      <c r="AR995" s="1">
        <v>69.26</v>
      </c>
    </row>
    <row r="996" ht="14.25" customHeight="1">
      <c r="A996" s="1" t="s">
        <v>0</v>
      </c>
      <c r="B996" s="1" t="s">
        <v>45</v>
      </c>
      <c r="C996" s="1" t="s">
        <v>129</v>
      </c>
      <c r="D996" s="1" t="s">
        <v>130</v>
      </c>
      <c r="F996" s="1" t="s">
        <v>4</v>
      </c>
      <c r="G996" s="1" t="s">
        <v>16</v>
      </c>
      <c r="H996" s="1" t="s">
        <v>6</v>
      </c>
      <c r="I996" s="1">
        <v>324.754</v>
      </c>
      <c r="J996" s="1">
        <v>1.0</v>
      </c>
      <c r="K996" s="1" t="s">
        <v>7</v>
      </c>
      <c r="L996" s="1">
        <v>0.0055</v>
      </c>
      <c r="M996" s="1">
        <v>0.0075</v>
      </c>
      <c r="N996" s="1">
        <v>0.0073</v>
      </c>
      <c r="O996" s="1">
        <f t="shared" si="1"/>
        <v>0.006766666667</v>
      </c>
      <c r="V996" s="1">
        <v>0.0068</v>
      </c>
      <c r="W996" s="1">
        <v>0.0011</v>
      </c>
      <c r="X996" s="1">
        <v>16.62</v>
      </c>
      <c r="Y996" s="1">
        <v>1.0</v>
      </c>
      <c r="Z996" s="1" t="s">
        <v>48</v>
      </c>
      <c r="AE996" s="1" t="s">
        <v>8</v>
      </c>
      <c r="AF996" s="1">
        <v>18.8565</v>
      </c>
      <c r="AG996" s="1">
        <v>25.89614</v>
      </c>
      <c r="AH996" s="1">
        <v>25.18457</v>
      </c>
      <c r="AP996" s="1">
        <v>23.3124</v>
      </c>
      <c r="AQ996" s="1">
        <v>3.87529</v>
      </c>
      <c r="AR996" s="1">
        <v>16.62</v>
      </c>
    </row>
    <row r="997" ht="14.25" customHeight="1">
      <c r="A997" s="1" t="s">
        <v>0</v>
      </c>
      <c r="B997" s="1" t="s">
        <v>45</v>
      </c>
      <c r="C997" s="1" t="s">
        <v>129</v>
      </c>
      <c r="D997" s="1" t="s">
        <v>130</v>
      </c>
      <c r="F997" s="1" t="s">
        <v>4</v>
      </c>
      <c r="G997" s="1" t="s">
        <v>17</v>
      </c>
      <c r="H997" s="1" t="s">
        <v>6</v>
      </c>
      <c r="I997" s="1">
        <v>234.349</v>
      </c>
      <c r="J997" s="1">
        <v>1.0</v>
      </c>
      <c r="K997" s="1" t="s">
        <v>7</v>
      </c>
      <c r="L997" s="1">
        <v>0.627</v>
      </c>
      <c r="M997" s="1">
        <v>0.285</v>
      </c>
      <c r="N997" s="1">
        <v>0.129</v>
      </c>
      <c r="O997" s="1">
        <f t="shared" si="1"/>
        <v>0.347</v>
      </c>
      <c r="V997" s="1">
        <v>0.347</v>
      </c>
      <c r="W997" s="1">
        <v>0.255</v>
      </c>
      <c r="X997" s="1">
        <v>73.43</v>
      </c>
      <c r="Y997" s="1">
        <v>1.0</v>
      </c>
      <c r="Z997" s="1" t="s">
        <v>48</v>
      </c>
      <c r="AE997" s="1" t="s">
        <v>8</v>
      </c>
      <c r="AF997" s="1">
        <v>852.7701</v>
      </c>
      <c r="AG997" s="1">
        <v>387.9167</v>
      </c>
      <c r="AH997" s="1">
        <v>175.149</v>
      </c>
      <c r="AP997" s="1">
        <v>471.9452</v>
      </c>
      <c r="AQ997" s="1">
        <v>346.5374</v>
      </c>
      <c r="AR997" s="1">
        <v>73.43</v>
      </c>
    </row>
    <row r="998" ht="14.25" customHeight="1">
      <c r="A998" s="1" t="s">
        <v>0</v>
      </c>
      <c r="B998" s="1" t="s">
        <v>45</v>
      </c>
      <c r="C998" s="1" t="s">
        <v>129</v>
      </c>
      <c r="D998" s="1" t="s">
        <v>130</v>
      </c>
      <c r="F998" s="1" t="s">
        <v>4</v>
      </c>
      <c r="G998" s="1" t="s">
        <v>18</v>
      </c>
      <c r="H998" s="1" t="s">
        <v>6</v>
      </c>
      <c r="I998" s="1">
        <v>769.896</v>
      </c>
      <c r="J998" s="1">
        <v>1.0</v>
      </c>
      <c r="K998" s="1" t="s">
        <v>7</v>
      </c>
      <c r="L998" s="1">
        <v>0.922</v>
      </c>
      <c r="M998" s="1">
        <v>0.554</v>
      </c>
      <c r="N998" s="1">
        <v>0.265</v>
      </c>
      <c r="O998" s="1">
        <f t="shared" si="1"/>
        <v>0.5803333333</v>
      </c>
      <c r="V998" s="1">
        <v>0.581</v>
      </c>
      <c r="W998" s="1">
        <v>0.329</v>
      </c>
      <c r="X998" s="1">
        <v>56.72</v>
      </c>
      <c r="Y998" s="1">
        <v>1.0</v>
      </c>
      <c r="Z998" s="1" t="s">
        <v>48</v>
      </c>
      <c r="AE998" s="1" t="s">
        <v>8</v>
      </c>
      <c r="AF998" s="1">
        <v>790.0906</v>
      </c>
      <c r="AG998" s="1">
        <v>474.686</v>
      </c>
      <c r="AH998" s="1">
        <v>227.2649</v>
      </c>
      <c r="AP998" s="1">
        <v>497.3472</v>
      </c>
      <c r="AQ998" s="1">
        <v>282.0963</v>
      </c>
      <c r="AR998" s="1">
        <v>56.72</v>
      </c>
    </row>
    <row r="999" ht="14.25" customHeight="1">
      <c r="A999" s="1" t="s">
        <v>0</v>
      </c>
      <c r="B999" s="1" t="s">
        <v>45</v>
      </c>
      <c r="C999" s="1" t="s">
        <v>129</v>
      </c>
      <c r="D999" s="1" t="s">
        <v>130</v>
      </c>
      <c r="F999" s="1" t="s">
        <v>4</v>
      </c>
      <c r="G999" s="1" t="s">
        <v>19</v>
      </c>
      <c r="H999" s="1" t="s">
        <v>6</v>
      </c>
      <c r="I999" s="1">
        <v>257.61</v>
      </c>
      <c r="J999" s="1">
        <v>1.0</v>
      </c>
      <c r="K999" s="1" t="s">
        <v>7</v>
      </c>
      <c r="L999" s="1">
        <v>0.0387</v>
      </c>
      <c r="M999" s="1">
        <v>0.0174</v>
      </c>
      <c r="N999" s="1">
        <v>0.0093</v>
      </c>
      <c r="O999" s="1">
        <f t="shared" si="1"/>
        <v>0.0218</v>
      </c>
      <c r="V999" s="1">
        <v>0.0218</v>
      </c>
      <c r="W999" s="1">
        <v>0.0152</v>
      </c>
      <c r="X999" s="1">
        <v>69.69</v>
      </c>
      <c r="Y999" s="1">
        <v>1.0</v>
      </c>
      <c r="Z999" s="1" t="s">
        <v>48</v>
      </c>
      <c r="AE999" s="1" t="s">
        <v>8</v>
      </c>
      <c r="AF999" s="1">
        <v>357.2846</v>
      </c>
      <c r="AG999" s="1">
        <v>160.4913</v>
      </c>
      <c r="AH999" s="1">
        <v>85.8524</v>
      </c>
      <c r="AP999" s="1">
        <v>201.2094</v>
      </c>
      <c r="AQ999" s="1">
        <v>140.2225</v>
      </c>
      <c r="AR999" s="1">
        <v>69.69</v>
      </c>
    </row>
    <row r="1000" ht="14.25" customHeight="1">
      <c r="A1000" s="1" t="s">
        <v>0</v>
      </c>
      <c r="B1000" s="1" t="s">
        <v>45</v>
      </c>
      <c r="C1000" s="1" t="s">
        <v>129</v>
      </c>
      <c r="D1000" s="1" t="s">
        <v>130</v>
      </c>
      <c r="F1000" s="1" t="s">
        <v>4</v>
      </c>
      <c r="G1000" s="1" t="s">
        <v>20</v>
      </c>
      <c r="H1000" s="1" t="s">
        <v>6</v>
      </c>
      <c r="I1000" s="1">
        <v>281.615</v>
      </c>
      <c r="J1000" s="1">
        <v>1.0</v>
      </c>
      <c r="K1000" s="1" t="s">
        <v>7</v>
      </c>
      <c r="L1000" s="1">
        <v>-0.553</v>
      </c>
      <c r="M1000" s="1">
        <v>-0.214</v>
      </c>
      <c r="N1000" s="1">
        <v>-0.0286</v>
      </c>
      <c r="O1000" s="1">
        <f t="shared" si="1"/>
        <v>-0.2652</v>
      </c>
      <c r="V1000" s="1">
        <v>-0.265</v>
      </c>
      <c r="W1000" s="1">
        <v>0.266</v>
      </c>
      <c r="X1000" s="1">
        <v>100.32</v>
      </c>
      <c r="Y1000" s="1">
        <v>1.0</v>
      </c>
      <c r="Z1000" s="1" t="s">
        <v>48</v>
      </c>
      <c r="AE1000" s="1" t="s">
        <v>8</v>
      </c>
      <c r="AF1000" s="1">
        <v>-896.0366</v>
      </c>
      <c r="AG1000" s="1">
        <v>-346.3022</v>
      </c>
      <c r="AH1000" s="1">
        <v>-46.30342</v>
      </c>
      <c r="AP1000" s="1">
        <v>-429.5474</v>
      </c>
      <c r="AQ1000" s="1">
        <v>430.9396</v>
      </c>
      <c r="AR1000" s="1">
        <v>100.32</v>
      </c>
    </row>
    <row r="1001" ht="14.25" customHeight="1">
      <c r="A1001" s="1" t="s">
        <v>0</v>
      </c>
      <c r="B1001" s="1" t="s">
        <v>45</v>
      </c>
      <c r="C1001" s="1" t="s">
        <v>129</v>
      </c>
      <c r="D1001" s="1" t="s">
        <v>130</v>
      </c>
      <c r="F1001" s="1" t="s">
        <v>4</v>
      </c>
      <c r="G1001" s="1" t="s">
        <v>21</v>
      </c>
      <c r="H1001" s="1" t="s">
        <v>6</v>
      </c>
      <c r="I1001" s="1">
        <v>231.604</v>
      </c>
      <c r="J1001" s="1">
        <v>1.0</v>
      </c>
      <c r="K1001" s="1" t="s">
        <v>7</v>
      </c>
      <c r="L1001" s="1">
        <v>-9.0E-4</v>
      </c>
      <c r="M1001" s="1">
        <v>2.0E-4</v>
      </c>
      <c r="N1001" s="1">
        <v>-0.0025</v>
      </c>
      <c r="O1001" s="1">
        <f t="shared" si="1"/>
        <v>-0.001066666667</v>
      </c>
      <c r="V1001" s="1">
        <v>-0.001</v>
      </c>
      <c r="W1001" s="1">
        <v>0.0014</v>
      </c>
      <c r="X1001" s="1">
        <v>130.36</v>
      </c>
      <c r="Y1001" s="1">
        <v>1.0</v>
      </c>
      <c r="Z1001" s="1" t="s">
        <v>48</v>
      </c>
      <c r="AE1001" s="1" t="s">
        <v>8</v>
      </c>
      <c r="AF1001" s="1">
        <v>-1.048265</v>
      </c>
      <c r="AG1001" s="1">
        <v>0.2813627</v>
      </c>
      <c r="AH1001" s="1">
        <v>-2.850548</v>
      </c>
      <c r="AP1001" s="1">
        <v>-1.205817</v>
      </c>
      <c r="AQ1001" s="1">
        <v>1.571889</v>
      </c>
      <c r="AR1001" s="1">
        <v>130.36</v>
      </c>
    </row>
    <row r="1002" ht="14.25" customHeight="1">
      <c r="A1002" s="1" t="s">
        <v>0</v>
      </c>
      <c r="B1002" s="1" t="s">
        <v>45</v>
      </c>
      <c r="C1002" s="1" t="s">
        <v>129</v>
      </c>
      <c r="D1002" s="1" t="s">
        <v>130</v>
      </c>
      <c r="F1002" s="1" t="s">
        <v>4</v>
      </c>
      <c r="G1002" s="1" t="s">
        <v>22</v>
      </c>
      <c r="H1002" s="1" t="s">
        <v>6</v>
      </c>
      <c r="I1002" s="1">
        <v>220.353</v>
      </c>
      <c r="J1002" s="1">
        <v>1.0</v>
      </c>
      <c r="K1002" s="1" t="s">
        <v>7</v>
      </c>
      <c r="L1002" s="1">
        <v>0.0137</v>
      </c>
      <c r="M1002" s="1">
        <v>0.0045</v>
      </c>
      <c r="N1002" s="1">
        <v>-0.0014</v>
      </c>
      <c r="O1002" s="1">
        <f t="shared" si="1"/>
        <v>0.0056</v>
      </c>
      <c r="V1002" s="1">
        <v>0.0056</v>
      </c>
      <c r="W1002" s="1">
        <v>0.0076</v>
      </c>
      <c r="X1002" s="1">
        <v>135.65</v>
      </c>
      <c r="Y1002" s="1">
        <v>1.0</v>
      </c>
      <c r="Z1002" s="1" t="s">
        <v>48</v>
      </c>
      <c r="AE1002" s="1" t="s">
        <v>8</v>
      </c>
      <c r="AF1002" s="1">
        <v>3.523513</v>
      </c>
      <c r="AG1002" s="1">
        <v>1.155142</v>
      </c>
      <c r="AH1002" s="1">
        <v>-0.3549429</v>
      </c>
      <c r="AP1002" s="1">
        <v>1.441237</v>
      </c>
      <c r="AQ1002" s="1">
        <v>1.954992</v>
      </c>
      <c r="AR1002" s="1">
        <v>135.65</v>
      </c>
    </row>
    <row r="1003" ht="14.25" customHeight="1">
      <c r="A1003" s="1" t="s">
        <v>0</v>
      </c>
      <c r="B1003" s="1" t="s">
        <v>45</v>
      </c>
      <c r="C1003" s="1" t="s">
        <v>129</v>
      </c>
      <c r="D1003" s="1" t="s">
        <v>130</v>
      </c>
      <c r="F1003" s="1" t="s">
        <v>4</v>
      </c>
      <c r="G1003" s="1" t="s">
        <v>23</v>
      </c>
      <c r="H1003" s="1" t="s">
        <v>6</v>
      </c>
      <c r="I1003" s="1">
        <v>231.147</v>
      </c>
      <c r="J1003" s="1">
        <v>1.0</v>
      </c>
      <c r="K1003" s="1" t="s">
        <v>7</v>
      </c>
      <c r="L1003" s="1">
        <v>-0.0108</v>
      </c>
      <c r="M1003" s="1">
        <v>0.0014</v>
      </c>
      <c r="N1003" s="1">
        <v>0.0133</v>
      </c>
      <c r="O1003" s="1">
        <f t="shared" si="1"/>
        <v>0.0013</v>
      </c>
      <c r="V1003" s="1">
        <v>0.0013</v>
      </c>
      <c r="W1003" s="1">
        <v>0.012</v>
      </c>
      <c r="X1003" s="1">
        <v>928.81</v>
      </c>
      <c r="Y1003" s="1">
        <v>1.0</v>
      </c>
      <c r="Z1003" s="1" t="s">
        <v>48</v>
      </c>
      <c r="AE1003" s="1" t="s">
        <v>8</v>
      </c>
      <c r="AF1003" s="1">
        <v>-7.177995</v>
      </c>
      <c r="AG1003" s="1">
        <v>0.9395345</v>
      </c>
      <c r="AH1003" s="1">
        <v>8.822591</v>
      </c>
      <c r="AP1003" s="1">
        <v>0.861377</v>
      </c>
      <c r="AQ1003" s="1">
        <v>8.000579</v>
      </c>
      <c r="AR1003" s="1">
        <v>928.81</v>
      </c>
    </row>
    <row r="1004" ht="14.25" customHeight="1">
      <c r="A1004" s="1" t="s">
        <v>0</v>
      </c>
      <c r="B1004" s="1" t="s">
        <v>45</v>
      </c>
      <c r="C1004" s="1" t="s">
        <v>129</v>
      </c>
      <c r="D1004" s="1" t="s">
        <v>130</v>
      </c>
      <c r="F1004" s="1" t="s">
        <v>4</v>
      </c>
      <c r="G1004" s="1" t="s">
        <v>24</v>
      </c>
      <c r="H1004" s="1" t="s">
        <v>6</v>
      </c>
      <c r="I1004" s="1">
        <v>203.985</v>
      </c>
      <c r="J1004" s="1">
        <v>1.0</v>
      </c>
      <c r="K1004" s="1" t="s">
        <v>7</v>
      </c>
      <c r="L1004" s="1">
        <v>-0.0428</v>
      </c>
      <c r="M1004" s="1">
        <v>-0.0576</v>
      </c>
      <c r="N1004" s="1">
        <v>-0.0613</v>
      </c>
      <c r="O1004" s="1">
        <f t="shared" si="1"/>
        <v>-0.0539</v>
      </c>
      <c r="V1004" s="1">
        <v>-0.0539</v>
      </c>
      <c r="W1004" s="1">
        <v>0.0098</v>
      </c>
      <c r="X1004" s="1">
        <v>18.18</v>
      </c>
      <c r="Y1004" s="1">
        <v>1.0</v>
      </c>
      <c r="Z1004" s="1" t="s">
        <v>48</v>
      </c>
      <c r="AE1004" s="1" t="s">
        <v>8</v>
      </c>
      <c r="AF1004" s="1">
        <v>-1.38589</v>
      </c>
      <c r="AG1004" s="1">
        <v>-1.865374</v>
      </c>
      <c r="AH1004" s="1">
        <v>-1.985665</v>
      </c>
      <c r="AP1004" s="1">
        <v>-1.745643</v>
      </c>
      <c r="AQ1004" s="1">
        <v>0.3173076</v>
      </c>
      <c r="AR1004" s="1">
        <v>18.18</v>
      </c>
    </row>
    <row r="1005" ht="14.25" customHeight="1">
      <c r="A1005" s="1" t="s">
        <v>0</v>
      </c>
      <c r="B1005" s="1" t="s">
        <v>45</v>
      </c>
      <c r="C1005" s="1" t="s">
        <v>129</v>
      </c>
      <c r="D1005" s="1" t="s">
        <v>130</v>
      </c>
      <c r="F1005" s="1" t="s">
        <v>4</v>
      </c>
      <c r="G1005" s="1" t="s">
        <v>25</v>
      </c>
      <c r="H1005" s="1" t="s">
        <v>6</v>
      </c>
      <c r="I1005" s="1">
        <v>189.989</v>
      </c>
      <c r="J1005" s="1">
        <v>1.0</v>
      </c>
      <c r="K1005" s="1" t="s">
        <v>7</v>
      </c>
      <c r="L1005" s="1">
        <v>0.0039</v>
      </c>
      <c r="M1005" s="1">
        <v>0.0</v>
      </c>
      <c r="N1005" s="1">
        <v>-0.0179</v>
      </c>
      <c r="O1005" s="1">
        <f t="shared" si="1"/>
        <v>-0.004666666667</v>
      </c>
      <c r="V1005" s="1">
        <v>-0.0047</v>
      </c>
      <c r="W1005" s="1">
        <v>0.0116</v>
      </c>
      <c r="X1005" s="1">
        <v>248.06</v>
      </c>
      <c r="Y1005" s="1">
        <v>1.0</v>
      </c>
      <c r="Z1005" s="1" t="s">
        <v>48</v>
      </c>
      <c r="AE1005" s="1" t="s">
        <v>8</v>
      </c>
      <c r="AF1005" s="1">
        <v>0.2160824</v>
      </c>
      <c r="AG1005" s="1">
        <v>-0.0011058</v>
      </c>
      <c r="AH1005" s="1">
        <v>-0.9978386</v>
      </c>
      <c r="AP1005" s="1">
        <v>-0.260954</v>
      </c>
      <c r="AQ1005" s="1">
        <v>0.6473344</v>
      </c>
      <c r="AR1005" s="1">
        <v>248.06</v>
      </c>
    </row>
    <row r="1006" ht="14.25" customHeight="1">
      <c r="A1006" s="1" t="s">
        <v>0</v>
      </c>
      <c r="B1006" s="1" t="s">
        <v>45</v>
      </c>
      <c r="C1006" s="1" t="s">
        <v>129</v>
      </c>
      <c r="D1006" s="1" t="s">
        <v>130</v>
      </c>
      <c r="F1006" s="1" t="s">
        <v>4</v>
      </c>
      <c r="G1006" s="1" t="s">
        <v>26</v>
      </c>
      <c r="H1006" s="1" t="s">
        <v>6</v>
      </c>
      <c r="I1006" s="1">
        <v>351.924</v>
      </c>
      <c r="J1006" s="1">
        <v>1.0</v>
      </c>
      <c r="K1006" s="1" t="s">
        <v>7</v>
      </c>
      <c r="L1006" s="1">
        <v>0.269</v>
      </c>
      <c r="M1006" s="1">
        <v>0.3</v>
      </c>
      <c r="N1006" s="1">
        <v>0.322</v>
      </c>
      <c r="O1006" s="1">
        <f t="shared" si="1"/>
        <v>0.297</v>
      </c>
      <c r="V1006" s="1">
        <v>0.297</v>
      </c>
      <c r="W1006" s="1">
        <v>0.0264</v>
      </c>
      <c r="X1006" s="1">
        <v>8.9</v>
      </c>
      <c r="Y1006" s="1">
        <v>1.0</v>
      </c>
      <c r="Z1006" s="1" t="s">
        <v>48</v>
      </c>
      <c r="AE1006" s="1" t="s">
        <v>8</v>
      </c>
      <c r="AF1006" s="1">
        <v>60.63882</v>
      </c>
      <c r="AG1006" s="1">
        <v>67.69531</v>
      </c>
      <c r="AH1006" s="1">
        <v>72.48272</v>
      </c>
      <c r="AP1006" s="1">
        <v>66.93895</v>
      </c>
      <c r="AQ1006" s="1">
        <v>5.958066</v>
      </c>
      <c r="AR1006" s="1">
        <v>8.9</v>
      </c>
    </row>
    <row r="1007" ht="14.25" customHeight="1">
      <c r="A1007" s="1" t="s">
        <v>0</v>
      </c>
      <c r="B1007" s="1" t="s">
        <v>45</v>
      </c>
      <c r="C1007" s="1" t="s">
        <v>129</v>
      </c>
      <c r="D1007" s="1" t="s">
        <v>130</v>
      </c>
      <c r="F1007" s="1" t="s">
        <v>4</v>
      </c>
      <c r="G1007" s="1" t="s">
        <v>27</v>
      </c>
      <c r="H1007" s="1" t="s">
        <v>6</v>
      </c>
      <c r="I1007" s="1">
        <v>311.071</v>
      </c>
      <c r="J1007" s="1">
        <v>1.0</v>
      </c>
      <c r="K1007" s="1" t="s">
        <v>7</v>
      </c>
      <c r="L1007" s="1">
        <v>-0.0077</v>
      </c>
      <c r="M1007" s="1">
        <v>-0.0062</v>
      </c>
      <c r="N1007" s="1">
        <v>-0.0064</v>
      </c>
      <c r="O1007" s="1">
        <f t="shared" si="1"/>
        <v>-0.006766666667</v>
      </c>
      <c r="V1007" s="1">
        <v>-0.0068</v>
      </c>
      <c r="W1007" s="1">
        <v>8.0E-4</v>
      </c>
      <c r="X1007" s="1">
        <v>11.78</v>
      </c>
      <c r="Y1007" s="1">
        <v>1.0</v>
      </c>
      <c r="Z1007" s="1" t="s">
        <v>48</v>
      </c>
      <c r="AE1007" s="1" t="s">
        <v>8</v>
      </c>
      <c r="AF1007" s="1">
        <v>-32.23198</v>
      </c>
      <c r="AG1007" s="1">
        <v>-26.14276</v>
      </c>
      <c r="AH1007" s="1">
        <v>-26.7911</v>
      </c>
      <c r="AP1007" s="1">
        <v>-28.38861</v>
      </c>
      <c r="AQ1007" s="1">
        <v>3.344201</v>
      </c>
      <c r="AR1007" s="1">
        <v>11.78</v>
      </c>
    </row>
    <row r="1008" ht="14.25" customHeight="1">
      <c r="A1008" s="1" t="s">
        <v>0</v>
      </c>
      <c r="B1008" s="1" t="s">
        <v>45</v>
      </c>
      <c r="C1008" s="1" t="s">
        <v>129</v>
      </c>
      <c r="D1008" s="1" t="s">
        <v>130</v>
      </c>
      <c r="F1008" s="1" t="s">
        <v>4</v>
      </c>
      <c r="G1008" s="1" t="s">
        <v>28</v>
      </c>
      <c r="H1008" s="1" t="s">
        <v>6</v>
      </c>
      <c r="I1008" s="1">
        <v>213.856</v>
      </c>
      <c r="J1008" s="1">
        <v>1.0</v>
      </c>
      <c r="K1008" s="1" t="s">
        <v>7</v>
      </c>
      <c r="L1008" s="1">
        <v>0.0177</v>
      </c>
      <c r="M1008" s="1">
        <v>0.0118</v>
      </c>
      <c r="N1008" s="1">
        <v>0.0086</v>
      </c>
      <c r="O1008" s="1">
        <f t="shared" si="1"/>
        <v>0.0127</v>
      </c>
      <c r="V1008" s="1">
        <v>0.0127</v>
      </c>
      <c r="W1008" s="1">
        <v>0.0047</v>
      </c>
      <c r="X1008" s="1">
        <v>36.66</v>
      </c>
      <c r="Y1008" s="1">
        <v>1.0</v>
      </c>
      <c r="Z1008" s="1" t="s">
        <v>48</v>
      </c>
      <c r="AE1008" s="1" t="s">
        <v>8</v>
      </c>
      <c r="AF1008" s="1">
        <v>39.91755</v>
      </c>
      <c r="AG1008" s="1">
        <v>26.56979</v>
      </c>
      <c r="AH1008" s="1">
        <v>19.25382</v>
      </c>
      <c r="AP1008" s="1">
        <v>28.58039</v>
      </c>
      <c r="AQ1008" s="1">
        <v>10.47756</v>
      </c>
      <c r="AR1008" s="1">
        <v>36.66</v>
      </c>
    </row>
    <row r="1009" ht="14.25" customHeight="1">
      <c r="A1009" s="1" t="s">
        <v>0</v>
      </c>
      <c r="B1009" s="1" t="s">
        <v>45</v>
      </c>
      <c r="C1009" s="1" t="s">
        <v>131</v>
      </c>
      <c r="D1009" s="1" t="s">
        <v>132</v>
      </c>
      <c r="F1009" s="1" t="s">
        <v>4</v>
      </c>
      <c r="G1009" s="1" t="s">
        <v>5</v>
      </c>
      <c r="H1009" s="1" t="s">
        <v>6</v>
      </c>
      <c r="I1009" s="1">
        <v>328.068</v>
      </c>
      <c r="J1009" s="1">
        <v>1.0</v>
      </c>
      <c r="K1009" s="1" t="s">
        <v>7</v>
      </c>
      <c r="L1009" s="1">
        <v>0.0471</v>
      </c>
      <c r="M1009" s="1">
        <v>0.0477</v>
      </c>
      <c r="N1009" s="1">
        <v>0.0489</v>
      </c>
      <c r="O1009" s="1">
        <f t="shared" si="1"/>
        <v>0.0479</v>
      </c>
      <c r="V1009" s="1">
        <v>0.0479</v>
      </c>
      <c r="W1009" s="1">
        <v>9.0E-4</v>
      </c>
      <c r="X1009" s="1">
        <v>1.88</v>
      </c>
      <c r="Y1009" s="1">
        <v>1.0</v>
      </c>
      <c r="Z1009" s="1" t="s">
        <v>48</v>
      </c>
      <c r="AE1009" s="1" t="s">
        <v>8</v>
      </c>
      <c r="AF1009" s="1">
        <v>88.36024</v>
      </c>
      <c r="AG1009" s="1">
        <v>89.31239</v>
      </c>
      <c r="AH1009" s="1">
        <v>91.64355</v>
      </c>
      <c r="AP1009" s="1">
        <v>89.77206</v>
      </c>
      <c r="AQ1009" s="1">
        <v>1.689233</v>
      </c>
      <c r="AR1009" s="1">
        <v>1.88</v>
      </c>
    </row>
    <row r="1010" ht="14.25" customHeight="1">
      <c r="A1010" s="1" t="s">
        <v>0</v>
      </c>
      <c r="B1010" s="1" t="s">
        <v>45</v>
      </c>
      <c r="C1010" s="1" t="s">
        <v>131</v>
      </c>
      <c r="D1010" s="1" t="s">
        <v>132</v>
      </c>
      <c r="F1010" s="1" t="s">
        <v>4</v>
      </c>
      <c r="G1010" s="1" t="s">
        <v>9</v>
      </c>
      <c r="H1010" s="1" t="s">
        <v>6</v>
      </c>
      <c r="I1010" s="1">
        <v>394.403</v>
      </c>
      <c r="J1010" s="1">
        <v>1.0</v>
      </c>
      <c r="K1010" s="1" t="s">
        <v>7</v>
      </c>
      <c r="L1010" s="1">
        <v>0.137</v>
      </c>
      <c r="M1010" s="1">
        <v>0.0687</v>
      </c>
      <c r="N1010" s="1">
        <v>0.0178</v>
      </c>
      <c r="O1010" s="1">
        <f t="shared" si="1"/>
        <v>0.0745</v>
      </c>
      <c r="V1010" s="1">
        <v>0.0744</v>
      </c>
      <c r="W1010" s="1">
        <v>0.0598</v>
      </c>
      <c r="X1010" s="1">
        <v>80.28</v>
      </c>
      <c r="Y1010" s="1">
        <v>1.0</v>
      </c>
      <c r="Z1010" s="1" t="s">
        <v>48</v>
      </c>
      <c r="AE1010" s="1" t="s">
        <v>8</v>
      </c>
      <c r="AF1010" s="1">
        <v>273.7953</v>
      </c>
      <c r="AG1010" s="1">
        <v>137.3496</v>
      </c>
      <c r="AH1010" s="1">
        <v>35.55879</v>
      </c>
      <c r="AP1010" s="1">
        <v>148.9012</v>
      </c>
      <c r="AQ1010" s="1">
        <v>119.5376</v>
      </c>
      <c r="AR1010" s="1">
        <v>80.28</v>
      </c>
    </row>
    <row r="1011" ht="14.25" customHeight="1">
      <c r="A1011" s="1" t="s">
        <v>0</v>
      </c>
      <c r="B1011" s="1" t="s">
        <v>45</v>
      </c>
      <c r="C1011" s="1" t="s">
        <v>131</v>
      </c>
      <c r="D1011" s="1" t="s">
        <v>132</v>
      </c>
      <c r="F1011" s="1" t="s">
        <v>4</v>
      </c>
      <c r="G1011" s="1" t="s">
        <v>10</v>
      </c>
      <c r="H1011" s="1" t="s">
        <v>6</v>
      </c>
      <c r="I1011" s="1">
        <v>228.812</v>
      </c>
      <c r="J1011" s="1">
        <v>1.0</v>
      </c>
      <c r="K1011" s="1" t="s">
        <v>7</v>
      </c>
      <c r="L1011" s="1">
        <v>0.0025</v>
      </c>
      <c r="M1011" s="1">
        <v>0.0034</v>
      </c>
      <c r="N1011" s="1">
        <v>0.0019</v>
      </c>
      <c r="O1011" s="1">
        <f t="shared" si="1"/>
        <v>0.0026</v>
      </c>
      <c r="V1011" s="1">
        <v>0.0026</v>
      </c>
      <c r="W1011" s="1">
        <v>7.0E-4</v>
      </c>
      <c r="X1011" s="1">
        <v>27.54</v>
      </c>
      <c r="Y1011" s="1">
        <v>1.0</v>
      </c>
      <c r="Z1011" s="1" t="s">
        <v>48</v>
      </c>
      <c r="AE1011" s="1" t="s">
        <v>8</v>
      </c>
      <c r="AF1011" s="1">
        <v>4.42002</v>
      </c>
      <c r="AG1011" s="1">
        <v>6.001367</v>
      </c>
      <c r="AH1011" s="1">
        <v>3.476514</v>
      </c>
      <c r="AP1011" s="1">
        <v>4.632633</v>
      </c>
      <c r="AQ1011" s="1">
        <v>1.275784</v>
      </c>
      <c r="AR1011" s="1">
        <v>27.54</v>
      </c>
    </row>
    <row r="1012" ht="14.25" customHeight="1">
      <c r="A1012" s="1" t="s">
        <v>0</v>
      </c>
      <c r="B1012" s="1" t="s">
        <v>45</v>
      </c>
      <c r="C1012" s="1" t="s">
        <v>131</v>
      </c>
      <c r="D1012" s="1" t="s">
        <v>132</v>
      </c>
      <c r="F1012" s="1" t="s">
        <v>4</v>
      </c>
      <c r="G1012" s="1" t="s">
        <v>11</v>
      </c>
      <c r="H1012" s="1" t="s">
        <v>6</v>
      </c>
      <c r="I1012" s="1">
        <v>233.527</v>
      </c>
      <c r="J1012" s="1">
        <v>1.0</v>
      </c>
      <c r="K1012" s="1" t="s">
        <v>7</v>
      </c>
      <c r="L1012" s="1">
        <v>0.0233</v>
      </c>
      <c r="M1012" s="1">
        <v>0.0144</v>
      </c>
      <c r="N1012" s="1">
        <v>0.0052</v>
      </c>
      <c r="O1012" s="1">
        <f t="shared" si="1"/>
        <v>0.0143</v>
      </c>
      <c r="V1012" s="1">
        <v>0.0143</v>
      </c>
      <c r="W1012" s="1">
        <v>0.0091</v>
      </c>
      <c r="X1012" s="1">
        <v>63.31</v>
      </c>
      <c r="Y1012" s="1">
        <v>1.0</v>
      </c>
      <c r="Z1012" s="1" t="s">
        <v>48</v>
      </c>
      <c r="AE1012" s="1" t="s">
        <v>8</v>
      </c>
      <c r="AF1012" s="1">
        <v>71.84047</v>
      </c>
      <c r="AG1012" s="1">
        <v>44.53622</v>
      </c>
      <c r="AH1012" s="1">
        <v>15.97934</v>
      </c>
      <c r="AP1012" s="1">
        <v>44.11867</v>
      </c>
      <c r="AQ1012" s="1">
        <v>27.9329</v>
      </c>
      <c r="AR1012" s="1">
        <v>63.31</v>
      </c>
    </row>
    <row r="1013" ht="14.25" customHeight="1">
      <c r="A1013" s="1" t="s">
        <v>0</v>
      </c>
      <c r="B1013" s="1" t="s">
        <v>45</v>
      </c>
      <c r="C1013" s="1" t="s">
        <v>131</v>
      </c>
      <c r="D1013" s="1" t="s">
        <v>132</v>
      </c>
      <c r="F1013" s="1" t="s">
        <v>4</v>
      </c>
      <c r="G1013" s="1" t="s">
        <v>12</v>
      </c>
      <c r="H1013" s="1" t="s">
        <v>6</v>
      </c>
      <c r="I1013" s="1">
        <v>234.861</v>
      </c>
      <c r="J1013" s="1">
        <v>1.0</v>
      </c>
      <c r="K1013" s="1" t="s">
        <v>7</v>
      </c>
      <c r="L1013" s="1">
        <v>-0.0076</v>
      </c>
      <c r="M1013" s="1">
        <v>-0.0025</v>
      </c>
      <c r="N1013" s="1">
        <v>-0.003</v>
      </c>
      <c r="O1013" s="1">
        <f t="shared" si="1"/>
        <v>-0.004366666667</v>
      </c>
      <c r="V1013" s="1">
        <v>-0.0043</v>
      </c>
      <c r="W1013" s="1">
        <v>0.0028</v>
      </c>
      <c r="X1013" s="1">
        <v>65.45</v>
      </c>
      <c r="Y1013" s="1">
        <v>1.0</v>
      </c>
      <c r="Z1013" s="1" t="s">
        <v>48</v>
      </c>
      <c r="AE1013" s="1" t="s">
        <v>8</v>
      </c>
      <c r="AF1013" s="1">
        <v>-6.112117</v>
      </c>
      <c r="AG1013" s="1">
        <v>-1.981511</v>
      </c>
      <c r="AH1013" s="1">
        <v>-2.365981</v>
      </c>
      <c r="AP1013" s="1">
        <v>-3.486536</v>
      </c>
      <c r="AQ1013" s="1">
        <v>2.281931</v>
      </c>
      <c r="AR1013" s="1">
        <v>65.45</v>
      </c>
    </row>
    <row r="1014" ht="14.25" customHeight="1">
      <c r="A1014" s="1" t="s">
        <v>0</v>
      </c>
      <c r="B1014" s="1" t="s">
        <v>45</v>
      </c>
      <c r="C1014" s="1" t="s">
        <v>131</v>
      </c>
      <c r="D1014" s="1" t="s">
        <v>132</v>
      </c>
      <c r="F1014" s="1" t="s">
        <v>4</v>
      </c>
      <c r="G1014" s="1" t="s">
        <v>13</v>
      </c>
      <c r="H1014" s="1" t="s">
        <v>6</v>
      </c>
      <c r="I1014" s="1">
        <v>226.502</v>
      </c>
      <c r="J1014" s="1">
        <v>1.0</v>
      </c>
      <c r="K1014" s="1" t="s">
        <v>7</v>
      </c>
      <c r="L1014" s="1">
        <v>0.0017</v>
      </c>
      <c r="M1014" s="1">
        <v>7.0E-4</v>
      </c>
      <c r="N1014" s="1">
        <v>7.0E-4</v>
      </c>
      <c r="O1014" s="1">
        <f t="shared" si="1"/>
        <v>0.001033333333</v>
      </c>
      <c r="V1014" s="1">
        <v>0.0011</v>
      </c>
      <c r="W1014" s="1">
        <v>6.0E-4</v>
      </c>
      <c r="X1014" s="1">
        <v>53.55</v>
      </c>
      <c r="Y1014" s="1">
        <v>1.0</v>
      </c>
      <c r="Z1014" s="1" t="s">
        <v>48</v>
      </c>
      <c r="AE1014" s="1" t="s">
        <v>8</v>
      </c>
      <c r="AF1014" s="1">
        <v>3.177002</v>
      </c>
      <c r="AG1014" s="1">
        <v>1.330408</v>
      </c>
      <c r="AH1014" s="1">
        <v>1.382669</v>
      </c>
      <c r="AP1014" s="1">
        <v>1.96336</v>
      </c>
      <c r="AQ1014" s="1">
        <v>1.05137</v>
      </c>
      <c r="AR1014" s="1">
        <v>53.55</v>
      </c>
    </row>
    <row r="1015" ht="14.25" customHeight="1">
      <c r="A1015" s="1" t="s">
        <v>0</v>
      </c>
      <c r="B1015" s="1" t="s">
        <v>45</v>
      </c>
      <c r="C1015" s="1" t="s">
        <v>131</v>
      </c>
      <c r="D1015" s="1" t="s">
        <v>132</v>
      </c>
      <c r="F1015" s="1" t="s">
        <v>4</v>
      </c>
      <c r="G1015" s="1" t="s">
        <v>14</v>
      </c>
      <c r="H1015" s="1" t="s">
        <v>6</v>
      </c>
      <c r="I1015" s="1">
        <v>228.616</v>
      </c>
      <c r="J1015" s="1">
        <v>1.0</v>
      </c>
      <c r="K1015" s="1" t="s">
        <v>7</v>
      </c>
      <c r="L1015" s="1">
        <v>0.0064</v>
      </c>
      <c r="M1015" s="1">
        <v>0.0094</v>
      </c>
      <c r="N1015" s="1">
        <v>0.01</v>
      </c>
      <c r="O1015" s="1">
        <f t="shared" si="1"/>
        <v>0.0086</v>
      </c>
      <c r="V1015" s="1">
        <v>0.0086</v>
      </c>
      <c r="W1015" s="1">
        <v>0.0019</v>
      </c>
      <c r="X1015" s="1">
        <v>22.28</v>
      </c>
      <c r="Y1015" s="1">
        <v>1.0</v>
      </c>
      <c r="Z1015" s="1" t="s">
        <v>48</v>
      </c>
      <c r="AE1015" s="1" t="s">
        <v>8</v>
      </c>
      <c r="AF1015" s="1">
        <v>5.480699</v>
      </c>
      <c r="AG1015" s="1">
        <v>8.016228</v>
      </c>
      <c r="AH1015" s="1">
        <v>8.541016</v>
      </c>
      <c r="AP1015" s="1">
        <v>7.345981</v>
      </c>
      <c r="AQ1015" s="1">
        <v>1.636554</v>
      </c>
      <c r="AR1015" s="1">
        <v>22.28</v>
      </c>
    </row>
    <row r="1016" ht="14.25" customHeight="1">
      <c r="A1016" s="1" t="s">
        <v>0</v>
      </c>
      <c r="B1016" s="1" t="s">
        <v>45</v>
      </c>
      <c r="C1016" s="1" t="s">
        <v>131</v>
      </c>
      <c r="D1016" s="1" t="s">
        <v>132</v>
      </c>
      <c r="F1016" s="1" t="s">
        <v>4</v>
      </c>
      <c r="G1016" s="1" t="s">
        <v>15</v>
      </c>
      <c r="H1016" s="1" t="s">
        <v>6</v>
      </c>
      <c r="I1016" s="1">
        <v>267.716</v>
      </c>
      <c r="J1016" s="1">
        <v>1.0</v>
      </c>
      <c r="K1016" s="1" t="s">
        <v>7</v>
      </c>
      <c r="L1016" s="1">
        <v>0.0211</v>
      </c>
      <c r="M1016" s="1">
        <v>0.0358</v>
      </c>
      <c r="N1016" s="1">
        <v>0.021</v>
      </c>
      <c r="O1016" s="1">
        <f t="shared" si="1"/>
        <v>0.02596666667</v>
      </c>
      <c r="V1016" s="1">
        <v>0.026</v>
      </c>
      <c r="W1016" s="1">
        <v>0.0085</v>
      </c>
      <c r="X1016" s="1">
        <v>32.88</v>
      </c>
      <c r="Y1016" s="1">
        <v>1.0</v>
      </c>
      <c r="Z1016" s="1" t="s">
        <v>48</v>
      </c>
      <c r="AE1016" s="1" t="s">
        <v>8</v>
      </c>
      <c r="AF1016" s="1">
        <v>67.65186</v>
      </c>
      <c r="AG1016" s="1">
        <v>115.0926</v>
      </c>
      <c r="AH1016" s="1">
        <v>67.51998</v>
      </c>
      <c r="AP1016" s="1">
        <v>83.42147</v>
      </c>
      <c r="AQ1016" s="1">
        <v>27.42805</v>
      </c>
      <c r="AR1016" s="1">
        <v>32.88</v>
      </c>
    </row>
    <row r="1017" ht="14.25" customHeight="1">
      <c r="A1017" s="1" t="s">
        <v>0</v>
      </c>
      <c r="B1017" s="1" t="s">
        <v>45</v>
      </c>
      <c r="C1017" s="1" t="s">
        <v>131</v>
      </c>
      <c r="D1017" s="1" t="s">
        <v>132</v>
      </c>
      <c r="F1017" s="1" t="s">
        <v>4</v>
      </c>
      <c r="G1017" s="1" t="s">
        <v>16</v>
      </c>
      <c r="H1017" s="1" t="s">
        <v>6</v>
      </c>
      <c r="I1017" s="1">
        <v>324.754</v>
      </c>
      <c r="J1017" s="1">
        <v>1.0</v>
      </c>
      <c r="K1017" s="1" t="s">
        <v>7</v>
      </c>
      <c r="L1017" s="1">
        <v>0.0039</v>
      </c>
      <c r="M1017" s="1">
        <v>0.0043</v>
      </c>
      <c r="N1017" s="1">
        <v>0.0049</v>
      </c>
      <c r="O1017" s="1">
        <f t="shared" si="1"/>
        <v>0.004366666667</v>
      </c>
      <c r="V1017" s="1">
        <v>0.0043</v>
      </c>
      <c r="W1017" s="1">
        <v>5.0E-4</v>
      </c>
      <c r="X1017" s="1">
        <v>11.9</v>
      </c>
      <c r="Y1017" s="1">
        <v>1.0</v>
      </c>
      <c r="Z1017" s="1" t="s">
        <v>48</v>
      </c>
      <c r="AE1017" s="1" t="s">
        <v>8</v>
      </c>
      <c r="AF1017" s="1">
        <v>13.28826</v>
      </c>
      <c r="AG1017" s="1">
        <v>14.6123</v>
      </c>
      <c r="AH1017" s="1">
        <v>16.80009</v>
      </c>
      <c r="AP1017" s="1">
        <v>14.90022</v>
      </c>
      <c r="AQ1017" s="1">
        <v>1.773532</v>
      </c>
      <c r="AR1017" s="1">
        <v>11.9</v>
      </c>
    </row>
    <row r="1018" ht="14.25" customHeight="1">
      <c r="A1018" s="1" t="s">
        <v>0</v>
      </c>
      <c r="B1018" s="1" t="s">
        <v>45</v>
      </c>
      <c r="C1018" s="1" t="s">
        <v>131</v>
      </c>
      <c r="D1018" s="1" t="s">
        <v>132</v>
      </c>
      <c r="F1018" s="1" t="s">
        <v>4</v>
      </c>
      <c r="G1018" s="1" t="s">
        <v>17</v>
      </c>
      <c r="H1018" s="1" t="s">
        <v>6</v>
      </c>
      <c r="I1018" s="1">
        <v>234.349</v>
      </c>
      <c r="J1018" s="1">
        <v>1.0</v>
      </c>
      <c r="K1018" s="1" t="s">
        <v>7</v>
      </c>
      <c r="L1018" s="1">
        <v>0.524</v>
      </c>
      <c r="M1018" s="1">
        <v>0.282</v>
      </c>
      <c r="N1018" s="1">
        <v>0.133</v>
      </c>
      <c r="O1018" s="1">
        <f t="shared" si="1"/>
        <v>0.313</v>
      </c>
      <c r="V1018" s="1">
        <v>0.313</v>
      </c>
      <c r="W1018" s="1">
        <v>0.197</v>
      </c>
      <c r="X1018" s="1">
        <v>63.02</v>
      </c>
      <c r="Y1018" s="1">
        <v>1.0</v>
      </c>
      <c r="Z1018" s="1" t="s">
        <v>48</v>
      </c>
      <c r="AE1018" s="1" t="s">
        <v>8</v>
      </c>
      <c r="AF1018" s="1">
        <v>712.835</v>
      </c>
      <c r="AG1018" s="1">
        <v>383.329</v>
      </c>
      <c r="AH1018" s="1">
        <v>181.2293</v>
      </c>
      <c r="AP1018" s="1">
        <v>425.7978</v>
      </c>
      <c r="AQ1018" s="1">
        <v>268.3353</v>
      </c>
      <c r="AR1018" s="1">
        <v>63.02</v>
      </c>
    </row>
    <row r="1019" ht="14.25" customHeight="1">
      <c r="A1019" s="1" t="s">
        <v>0</v>
      </c>
      <c r="B1019" s="1" t="s">
        <v>45</v>
      </c>
      <c r="C1019" s="1" t="s">
        <v>131</v>
      </c>
      <c r="D1019" s="1" t="s">
        <v>132</v>
      </c>
      <c r="F1019" s="1" t="s">
        <v>4</v>
      </c>
      <c r="G1019" s="1" t="s">
        <v>18</v>
      </c>
      <c r="H1019" s="1" t="s">
        <v>6</v>
      </c>
      <c r="I1019" s="1">
        <v>769.896</v>
      </c>
      <c r="J1019" s="1">
        <v>1.0</v>
      </c>
      <c r="K1019" s="1" t="s">
        <v>7</v>
      </c>
      <c r="L1019" s="1">
        <v>1.13</v>
      </c>
      <c r="M1019" s="1">
        <v>0.694</v>
      </c>
      <c r="N1019" s="1">
        <v>0.355</v>
      </c>
      <c r="O1019" s="1">
        <f t="shared" si="1"/>
        <v>0.7263333333</v>
      </c>
      <c r="V1019" s="1">
        <v>0.726</v>
      </c>
      <c r="W1019" s="1">
        <v>0.388</v>
      </c>
      <c r="X1019" s="1">
        <v>53.48</v>
      </c>
      <c r="Y1019" s="1">
        <v>1.0</v>
      </c>
      <c r="Z1019" s="1" t="s">
        <v>48</v>
      </c>
      <c r="AE1019" s="1" t="s">
        <v>8</v>
      </c>
      <c r="AF1019" s="1">
        <v>967.6998</v>
      </c>
      <c r="AG1019" s="1">
        <v>594.7354</v>
      </c>
      <c r="AH1019" s="1">
        <v>303.9936</v>
      </c>
      <c r="AP1019" s="1">
        <v>622.1429</v>
      </c>
      <c r="AQ1019" s="1">
        <v>332.7009</v>
      </c>
      <c r="AR1019" s="1">
        <v>53.48</v>
      </c>
    </row>
    <row r="1020" ht="14.25" customHeight="1">
      <c r="A1020" s="1" t="s">
        <v>0</v>
      </c>
      <c r="B1020" s="1" t="s">
        <v>45</v>
      </c>
      <c r="C1020" s="1" t="s">
        <v>131</v>
      </c>
      <c r="D1020" s="1" t="s">
        <v>132</v>
      </c>
      <c r="F1020" s="1" t="s">
        <v>4</v>
      </c>
      <c r="G1020" s="1" t="s">
        <v>19</v>
      </c>
      <c r="H1020" s="1" t="s">
        <v>6</v>
      </c>
      <c r="I1020" s="1">
        <v>257.61</v>
      </c>
      <c r="J1020" s="1">
        <v>1.0</v>
      </c>
      <c r="K1020" s="1" t="s">
        <v>7</v>
      </c>
      <c r="L1020" s="1">
        <v>0.0389</v>
      </c>
      <c r="M1020" s="1">
        <v>0.0205</v>
      </c>
      <c r="N1020" s="1">
        <v>0.0104</v>
      </c>
      <c r="O1020" s="1">
        <f t="shared" si="1"/>
        <v>0.02326666667</v>
      </c>
      <c r="V1020" s="1">
        <v>0.0233</v>
      </c>
      <c r="W1020" s="1">
        <v>0.0144</v>
      </c>
      <c r="X1020" s="1">
        <v>62.03</v>
      </c>
      <c r="Y1020" s="1">
        <v>1.0</v>
      </c>
      <c r="Z1020" s="1" t="s">
        <v>48</v>
      </c>
      <c r="AE1020" s="1" t="s">
        <v>8</v>
      </c>
      <c r="AF1020" s="1">
        <v>358.7777</v>
      </c>
      <c r="AG1020" s="1">
        <v>188.8313</v>
      </c>
      <c r="AH1020" s="1">
        <v>96.27705</v>
      </c>
      <c r="AP1020" s="1">
        <v>214.6287</v>
      </c>
      <c r="AQ1020" s="1">
        <v>133.1382</v>
      </c>
      <c r="AR1020" s="1">
        <v>62.03</v>
      </c>
    </row>
    <row r="1021" ht="14.25" customHeight="1">
      <c r="A1021" s="1" t="s">
        <v>0</v>
      </c>
      <c r="B1021" s="1" t="s">
        <v>45</v>
      </c>
      <c r="C1021" s="1" t="s">
        <v>131</v>
      </c>
      <c r="D1021" s="1" t="s">
        <v>132</v>
      </c>
      <c r="F1021" s="1" t="s">
        <v>4</v>
      </c>
      <c r="G1021" s="1" t="s">
        <v>20</v>
      </c>
      <c r="H1021" s="1" t="s">
        <v>6</v>
      </c>
      <c r="I1021" s="1">
        <v>281.615</v>
      </c>
      <c r="J1021" s="1">
        <v>1.0</v>
      </c>
      <c r="K1021" s="1" t="s">
        <v>7</v>
      </c>
      <c r="L1021" s="1">
        <v>-0.413</v>
      </c>
      <c r="M1021" s="1">
        <v>-0.197</v>
      </c>
      <c r="N1021" s="1">
        <v>-0.0544</v>
      </c>
      <c r="O1021" s="1">
        <f t="shared" si="1"/>
        <v>-0.2214666667</v>
      </c>
      <c r="V1021" s="1">
        <v>-0.222</v>
      </c>
      <c r="W1021" s="1">
        <v>0.18</v>
      </c>
      <c r="X1021" s="1">
        <v>81.45</v>
      </c>
      <c r="Y1021" s="1">
        <v>1.0</v>
      </c>
      <c r="Z1021" s="1" t="s">
        <v>48</v>
      </c>
      <c r="AE1021" s="1" t="s">
        <v>8</v>
      </c>
      <c r="AF1021" s="1">
        <v>-668.9141</v>
      </c>
      <c r="AG1021" s="1">
        <v>-319.8844</v>
      </c>
      <c r="AH1021" s="1">
        <v>-88.07497</v>
      </c>
      <c r="AP1021" s="1">
        <v>-358.9578</v>
      </c>
      <c r="AQ1021" s="1">
        <v>292.3843</v>
      </c>
      <c r="AR1021" s="1">
        <v>81.45</v>
      </c>
    </row>
    <row r="1022" ht="14.25" customHeight="1">
      <c r="A1022" s="1" t="s">
        <v>0</v>
      </c>
      <c r="B1022" s="1" t="s">
        <v>45</v>
      </c>
      <c r="C1022" s="1" t="s">
        <v>131</v>
      </c>
      <c r="D1022" s="1" t="s">
        <v>132</v>
      </c>
      <c r="F1022" s="1" t="s">
        <v>4</v>
      </c>
      <c r="G1022" s="1" t="s">
        <v>21</v>
      </c>
      <c r="H1022" s="1" t="s">
        <v>6</v>
      </c>
      <c r="I1022" s="1">
        <v>231.604</v>
      </c>
      <c r="J1022" s="1">
        <v>1.0</v>
      </c>
      <c r="K1022" s="1" t="s">
        <v>7</v>
      </c>
      <c r="L1022" s="1">
        <v>0.0012</v>
      </c>
      <c r="M1022" s="1">
        <v>-0.0033</v>
      </c>
      <c r="N1022" s="1">
        <v>-0.0041</v>
      </c>
      <c r="O1022" s="1">
        <f t="shared" si="1"/>
        <v>-0.002066666667</v>
      </c>
      <c r="V1022" s="1">
        <v>-0.0021</v>
      </c>
      <c r="W1022" s="1">
        <v>0.0028</v>
      </c>
      <c r="X1022" s="1">
        <v>137.4</v>
      </c>
      <c r="Y1022" s="1">
        <v>1.0</v>
      </c>
      <c r="Z1022" s="1" t="s">
        <v>48</v>
      </c>
      <c r="AE1022" s="1" t="s">
        <v>8</v>
      </c>
      <c r="AF1022" s="1">
        <v>1.366474</v>
      </c>
      <c r="AG1022" s="1">
        <v>-3.825608</v>
      </c>
      <c r="AH1022" s="1">
        <v>-4.704102</v>
      </c>
      <c r="AP1022" s="1">
        <v>-2.387745</v>
      </c>
      <c r="AQ1022" s="1">
        <v>3.280786</v>
      </c>
      <c r="AR1022" s="1">
        <v>137.4</v>
      </c>
    </row>
    <row r="1023" ht="14.25" customHeight="1">
      <c r="A1023" s="1" t="s">
        <v>0</v>
      </c>
      <c r="B1023" s="1" t="s">
        <v>45</v>
      </c>
      <c r="C1023" s="1" t="s">
        <v>131</v>
      </c>
      <c r="D1023" s="1" t="s">
        <v>132</v>
      </c>
      <c r="F1023" s="1" t="s">
        <v>4</v>
      </c>
      <c r="G1023" s="1" t="s">
        <v>22</v>
      </c>
      <c r="H1023" s="1" t="s">
        <v>6</v>
      </c>
      <c r="I1023" s="1">
        <v>220.353</v>
      </c>
      <c r="J1023" s="1">
        <v>1.0</v>
      </c>
      <c r="K1023" s="1" t="s">
        <v>7</v>
      </c>
      <c r="L1023" s="1">
        <v>0.0335</v>
      </c>
      <c r="M1023" s="1">
        <v>0.0121</v>
      </c>
      <c r="N1023" s="1">
        <v>0.0027</v>
      </c>
      <c r="O1023" s="1">
        <f t="shared" si="1"/>
        <v>0.0161</v>
      </c>
      <c r="V1023" s="1">
        <v>0.0161</v>
      </c>
      <c r="W1023" s="1">
        <v>0.0158</v>
      </c>
      <c r="X1023" s="1">
        <v>98.26</v>
      </c>
      <c r="Y1023" s="1">
        <v>1.0</v>
      </c>
      <c r="Z1023" s="1" t="s">
        <v>48</v>
      </c>
      <c r="AE1023" s="1" t="s">
        <v>8</v>
      </c>
      <c r="AF1023" s="1">
        <v>8.634897</v>
      </c>
      <c r="AG1023" s="1">
        <v>3.116624</v>
      </c>
      <c r="AH1023" s="1">
        <v>0.6855093</v>
      </c>
      <c r="AP1023" s="1">
        <v>4.145677</v>
      </c>
      <c r="AQ1023" s="1">
        <v>4.073377</v>
      </c>
      <c r="AR1023" s="1">
        <v>98.26</v>
      </c>
    </row>
    <row r="1024" ht="14.25" customHeight="1">
      <c r="A1024" s="1" t="s">
        <v>0</v>
      </c>
      <c r="B1024" s="1" t="s">
        <v>45</v>
      </c>
      <c r="C1024" s="1" t="s">
        <v>131</v>
      </c>
      <c r="D1024" s="1" t="s">
        <v>132</v>
      </c>
      <c r="F1024" s="1" t="s">
        <v>4</v>
      </c>
      <c r="G1024" s="1" t="s">
        <v>23</v>
      </c>
      <c r="H1024" s="1" t="s">
        <v>6</v>
      </c>
      <c r="I1024" s="1">
        <v>231.147</v>
      </c>
      <c r="J1024" s="1">
        <v>1.0</v>
      </c>
      <c r="K1024" s="1" t="s">
        <v>7</v>
      </c>
      <c r="L1024" s="1">
        <v>-0.0143</v>
      </c>
      <c r="M1024" s="1">
        <v>-0.0013</v>
      </c>
      <c r="N1024" s="1">
        <v>0.0181</v>
      </c>
      <c r="O1024" s="1">
        <f t="shared" si="1"/>
        <v>0.0008333333333</v>
      </c>
      <c r="V1024" s="1">
        <v>9.0E-4</v>
      </c>
      <c r="W1024" s="1">
        <v>0.0163</v>
      </c>
      <c r="X1024" s="1">
        <v>1870.9</v>
      </c>
      <c r="Y1024" s="1">
        <v>1.0</v>
      </c>
      <c r="Z1024" s="1" t="s">
        <v>48</v>
      </c>
      <c r="AE1024" s="1" t="s">
        <v>8</v>
      </c>
      <c r="AF1024" s="1">
        <v>-9.47373</v>
      </c>
      <c r="AG1024" s="1">
        <v>-0.8311523</v>
      </c>
      <c r="AH1024" s="1">
        <v>12.0409</v>
      </c>
      <c r="AP1024" s="1">
        <v>0.578673</v>
      </c>
      <c r="AQ1024" s="1">
        <v>10.82638</v>
      </c>
      <c r="AR1024" s="1">
        <v>1870.9</v>
      </c>
    </row>
    <row r="1025" ht="14.25" customHeight="1">
      <c r="A1025" s="1" t="s">
        <v>0</v>
      </c>
      <c r="B1025" s="1" t="s">
        <v>45</v>
      </c>
      <c r="C1025" s="1" t="s">
        <v>131</v>
      </c>
      <c r="D1025" s="1" t="s">
        <v>132</v>
      </c>
      <c r="F1025" s="1" t="s">
        <v>4</v>
      </c>
      <c r="G1025" s="1" t="s">
        <v>24</v>
      </c>
      <c r="H1025" s="1" t="s">
        <v>6</v>
      </c>
      <c r="I1025" s="1">
        <v>203.985</v>
      </c>
      <c r="J1025" s="1">
        <v>1.0</v>
      </c>
      <c r="K1025" s="1" t="s">
        <v>7</v>
      </c>
      <c r="L1025" s="1">
        <v>-0.12</v>
      </c>
      <c r="M1025" s="1">
        <v>0.0233</v>
      </c>
      <c r="N1025" s="1">
        <v>0.0163</v>
      </c>
      <c r="O1025" s="1">
        <f t="shared" si="1"/>
        <v>-0.0268</v>
      </c>
      <c r="V1025" s="1">
        <v>-0.0267</v>
      </c>
      <c r="W1025" s="1">
        <v>0.0806</v>
      </c>
      <c r="X1025" s="1">
        <v>301.95</v>
      </c>
      <c r="Y1025" s="1">
        <v>1.0</v>
      </c>
      <c r="Z1025" s="1" t="s">
        <v>48</v>
      </c>
      <c r="AE1025" s="1" t="s">
        <v>8</v>
      </c>
      <c r="AF1025" s="1">
        <v>-3.878906</v>
      </c>
      <c r="AG1025" s="1">
        <v>0.7564174</v>
      </c>
      <c r="AH1025" s="1">
        <v>0.5268991</v>
      </c>
      <c r="AP1025" s="1">
        <v>-0.8651966</v>
      </c>
      <c r="AQ1025" s="1">
        <v>2.612471</v>
      </c>
      <c r="AR1025" s="1">
        <v>301.95</v>
      </c>
    </row>
    <row r="1026" ht="14.25" customHeight="1">
      <c r="A1026" s="1" t="s">
        <v>0</v>
      </c>
      <c r="B1026" s="1" t="s">
        <v>45</v>
      </c>
      <c r="C1026" s="1" t="s">
        <v>131</v>
      </c>
      <c r="D1026" s="1" t="s">
        <v>132</v>
      </c>
      <c r="F1026" s="1" t="s">
        <v>4</v>
      </c>
      <c r="G1026" s="1" t="s">
        <v>25</v>
      </c>
      <c r="H1026" s="1" t="s">
        <v>6</v>
      </c>
      <c r="I1026" s="1">
        <v>189.989</v>
      </c>
      <c r="J1026" s="1">
        <v>1.0</v>
      </c>
      <c r="K1026" s="1" t="s">
        <v>7</v>
      </c>
      <c r="L1026" s="1">
        <v>0.0011</v>
      </c>
      <c r="M1026" s="1">
        <v>0.0076</v>
      </c>
      <c r="N1026" s="1">
        <v>-0.0091</v>
      </c>
      <c r="O1026" s="1">
        <f t="shared" si="1"/>
        <v>-0.0001333333333</v>
      </c>
      <c r="V1026" s="1">
        <v>-1.0E-4</v>
      </c>
      <c r="W1026" s="1">
        <v>0.0084</v>
      </c>
      <c r="X1026" s="1">
        <v>6426.22</v>
      </c>
      <c r="Y1026" s="1">
        <v>1.0</v>
      </c>
      <c r="Z1026" s="1" t="s">
        <v>48</v>
      </c>
      <c r="AE1026" s="1" t="s">
        <v>8</v>
      </c>
      <c r="AF1026" s="1">
        <v>0.0614696</v>
      </c>
      <c r="AG1026" s="1">
        <v>0.4213077</v>
      </c>
      <c r="AH1026" s="1">
        <v>-0.5045669</v>
      </c>
      <c r="AP1026" s="1">
        <v>-0.0072632</v>
      </c>
      <c r="AQ1026" s="1">
        <v>0.4667484</v>
      </c>
      <c r="AR1026" s="1">
        <v>6426.22</v>
      </c>
    </row>
    <row r="1027" ht="14.25" customHeight="1">
      <c r="A1027" s="1" t="s">
        <v>0</v>
      </c>
      <c r="B1027" s="1" t="s">
        <v>45</v>
      </c>
      <c r="C1027" s="1" t="s">
        <v>131</v>
      </c>
      <c r="D1027" s="1" t="s">
        <v>132</v>
      </c>
      <c r="F1027" s="1" t="s">
        <v>4</v>
      </c>
      <c r="G1027" s="1" t="s">
        <v>26</v>
      </c>
      <c r="H1027" s="1" t="s">
        <v>6</v>
      </c>
      <c r="I1027" s="1">
        <v>351.924</v>
      </c>
      <c r="J1027" s="1">
        <v>1.0</v>
      </c>
      <c r="K1027" s="1" t="s">
        <v>7</v>
      </c>
      <c r="L1027" s="1">
        <v>0.232</v>
      </c>
      <c r="M1027" s="1">
        <v>0.242</v>
      </c>
      <c r="N1027" s="1">
        <v>0.225</v>
      </c>
      <c r="O1027" s="1">
        <f t="shared" si="1"/>
        <v>0.233</v>
      </c>
      <c r="V1027" s="1">
        <v>0.233</v>
      </c>
      <c r="W1027" s="1">
        <v>0.0088</v>
      </c>
      <c r="X1027" s="1">
        <v>3.8</v>
      </c>
      <c r="Y1027" s="1">
        <v>1.0</v>
      </c>
      <c r="Z1027" s="1" t="s">
        <v>48</v>
      </c>
      <c r="AE1027" s="1" t="s">
        <v>8</v>
      </c>
      <c r="AF1027" s="1">
        <v>52.29808</v>
      </c>
      <c r="AG1027" s="1">
        <v>54.56175</v>
      </c>
      <c r="AH1027" s="1">
        <v>50.59044</v>
      </c>
      <c r="AP1027" s="1">
        <v>52.48342</v>
      </c>
      <c r="AQ1027" s="1">
        <v>1.992129</v>
      </c>
      <c r="AR1027" s="1">
        <v>3.8</v>
      </c>
    </row>
    <row r="1028" ht="14.25" customHeight="1">
      <c r="A1028" s="1" t="s">
        <v>0</v>
      </c>
      <c r="B1028" s="1" t="s">
        <v>45</v>
      </c>
      <c r="C1028" s="1" t="s">
        <v>131</v>
      </c>
      <c r="D1028" s="1" t="s">
        <v>132</v>
      </c>
      <c r="F1028" s="1" t="s">
        <v>4</v>
      </c>
      <c r="G1028" s="1" t="s">
        <v>27</v>
      </c>
      <c r="H1028" s="1" t="s">
        <v>6</v>
      </c>
      <c r="I1028" s="1">
        <v>311.071</v>
      </c>
      <c r="J1028" s="1">
        <v>1.0</v>
      </c>
      <c r="K1028" s="1" t="s">
        <v>7</v>
      </c>
      <c r="L1028" s="1">
        <v>-0.009</v>
      </c>
      <c r="M1028" s="1">
        <v>-0.0032</v>
      </c>
      <c r="N1028" s="1">
        <v>-0.0064</v>
      </c>
      <c r="O1028" s="1">
        <f t="shared" si="1"/>
        <v>-0.0062</v>
      </c>
      <c r="V1028" s="1">
        <v>-0.0062</v>
      </c>
      <c r="W1028" s="1">
        <v>0.0029</v>
      </c>
      <c r="X1028" s="1">
        <v>47.11</v>
      </c>
      <c r="Y1028" s="1">
        <v>1.0</v>
      </c>
      <c r="Z1028" s="1" t="s">
        <v>48</v>
      </c>
      <c r="AE1028" s="1" t="s">
        <v>8</v>
      </c>
      <c r="AF1028" s="1">
        <v>-37.81712</v>
      </c>
      <c r="AG1028" s="1">
        <v>-13.39347</v>
      </c>
      <c r="AH1028" s="1">
        <v>-26.65403</v>
      </c>
      <c r="AP1028" s="1">
        <v>-25.95487</v>
      </c>
      <c r="AQ1028" s="1">
        <v>12.22683</v>
      </c>
      <c r="AR1028" s="1">
        <v>47.11</v>
      </c>
    </row>
    <row r="1029" ht="14.25" customHeight="1">
      <c r="A1029" s="1" t="s">
        <v>0</v>
      </c>
      <c r="B1029" s="1" t="s">
        <v>45</v>
      </c>
      <c r="C1029" s="1" t="s">
        <v>131</v>
      </c>
      <c r="D1029" s="1" t="s">
        <v>132</v>
      </c>
      <c r="F1029" s="1" t="s">
        <v>4</v>
      </c>
      <c r="G1029" s="1" t="s">
        <v>28</v>
      </c>
      <c r="H1029" s="1" t="s">
        <v>6</v>
      </c>
      <c r="I1029" s="1">
        <v>213.856</v>
      </c>
      <c r="J1029" s="1">
        <v>1.0</v>
      </c>
      <c r="K1029" s="1" t="s">
        <v>7</v>
      </c>
      <c r="L1029" s="1">
        <v>0.0304</v>
      </c>
      <c r="M1029" s="1">
        <v>0.0206</v>
      </c>
      <c r="N1029" s="1">
        <v>0.011</v>
      </c>
      <c r="O1029" s="1">
        <f t="shared" si="1"/>
        <v>0.02066666667</v>
      </c>
      <c r="V1029" s="1">
        <v>0.0207</v>
      </c>
      <c r="W1029" s="1">
        <v>0.0097</v>
      </c>
      <c r="X1029" s="1">
        <v>46.88</v>
      </c>
      <c r="Y1029" s="1">
        <v>1.0</v>
      </c>
      <c r="Z1029" s="1" t="s">
        <v>48</v>
      </c>
      <c r="AE1029" s="1" t="s">
        <v>8</v>
      </c>
      <c r="AF1029" s="1">
        <v>68.39286</v>
      </c>
      <c r="AG1029" s="1">
        <v>46.47597</v>
      </c>
      <c r="AH1029" s="1">
        <v>24.75246</v>
      </c>
      <c r="AP1029" s="1">
        <v>46.54043</v>
      </c>
      <c r="AQ1029" s="1">
        <v>21.82027</v>
      </c>
      <c r="AR1029" s="1">
        <v>46.88</v>
      </c>
    </row>
    <row r="1030" ht="14.25" customHeight="1">
      <c r="A1030" s="1" t="s">
        <v>0</v>
      </c>
      <c r="B1030" s="1" t="s">
        <v>45</v>
      </c>
      <c r="C1030" s="1" t="s">
        <v>133</v>
      </c>
      <c r="D1030" s="1" t="s">
        <v>134</v>
      </c>
      <c r="F1030" s="1" t="s">
        <v>4</v>
      </c>
      <c r="G1030" s="1" t="s">
        <v>5</v>
      </c>
      <c r="H1030" s="1" t="s">
        <v>6</v>
      </c>
      <c r="I1030" s="1">
        <v>328.068</v>
      </c>
      <c r="J1030" s="1">
        <v>1.0</v>
      </c>
      <c r="K1030" s="1" t="s">
        <v>7</v>
      </c>
      <c r="L1030" s="1">
        <v>0.0496</v>
      </c>
      <c r="M1030" s="1">
        <v>0.0489</v>
      </c>
      <c r="N1030" s="1">
        <v>0.0469</v>
      </c>
      <c r="O1030" s="1">
        <f t="shared" si="1"/>
        <v>0.04846666667</v>
      </c>
      <c r="V1030" s="1">
        <v>0.0485</v>
      </c>
      <c r="W1030" s="1">
        <v>0.0014</v>
      </c>
      <c r="X1030" s="1">
        <v>2.91</v>
      </c>
      <c r="Y1030" s="1">
        <v>1.0</v>
      </c>
      <c r="Z1030" s="1" t="s">
        <v>48</v>
      </c>
      <c r="AE1030" s="1" t="s">
        <v>8</v>
      </c>
      <c r="AF1030" s="1">
        <v>93.05046</v>
      </c>
      <c r="AG1030" s="1">
        <v>91.63162</v>
      </c>
      <c r="AH1030" s="1">
        <v>87.92708</v>
      </c>
      <c r="AP1030" s="1">
        <v>90.86972</v>
      </c>
      <c r="AQ1030" s="1">
        <v>2.645299</v>
      </c>
      <c r="AR1030" s="1">
        <v>2.91</v>
      </c>
    </row>
    <row r="1031" ht="14.25" customHeight="1">
      <c r="A1031" s="1" t="s">
        <v>0</v>
      </c>
      <c r="B1031" s="1" t="s">
        <v>45</v>
      </c>
      <c r="C1031" s="1" t="s">
        <v>133</v>
      </c>
      <c r="D1031" s="1" t="s">
        <v>134</v>
      </c>
      <c r="F1031" s="1" t="s">
        <v>4</v>
      </c>
      <c r="G1031" s="1" t="s">
        <v>9</v>
      </c>
      <c r="H1031" s="1" t="s">
        <v>6</v>
      </c>
      <c r="I1031" s="1">
        <v>394.403</v>
      </c>
      <c r="J1031" s="1">
        <v>1.0</v>
      </c>
      <c r="K1031" s="1" t="s">
        <v>7</v>
      </c>
      <c r="L1031" s="1">
        <v>0.195</v>
      </c>
      <c r="M1031" s="1">
        <v>0.0825</v>
      </c>
      <c r="N1031" s="1">
        <v>0.0275</v>
      </c>
      <c r="O1031" s="1">
        <f t="shared" si="1"/>
        <v>0.1016666667</v>
      </c>
      <c r="V1031" s="1">
        <v>0.102</v>
      </c>
      <c r="W1031" s="1">
        <v>0.0854</v>
      </c>
      <c r="X1031" s="1">
        <v>84.0</v>
      </c>
      <c r="Y1031" s="1">
        <v>1.0</v>
      </c>
      <c r="Z1031" s="1" t="s">
        <v>48</v>
      </c>
      <c r="AE1031" s="1" t="s">
        <v>8</v>
      </c>
      <c r="AF1031" s="1">
        <v>390.2164</v>
      </c>
      <c r="AG1031" s="1">
        <v>165.0961</v>
      </c>
      <c r="AH1031" s="1">
        <v>54.95664</v>
      </c>
      <c r="AP1031" s="1">
        <v>203.423</v>
      </c>
      <c r="AQ1031" s="1">
        <v>170.8844</v>
      </c>
      <c r="AR1031" s="1">
        <v>84.0</v>
      </c>
    </row>
    <row r="1032" ht="14.25" customHeight="1">
      <c r="A1032" s="1" t="s">
        <v>0</v>
      </c>
      <c r="B1032" s="1" t="s">
        <v>45</v>
      </c>
      <c r="C1032" s="1" t="s">
        <v>133</v>
      </c>
      <c r="D1032" s="1" t="s">
        <v>134</v>
      </c>
      <c r="F1032" s="1" t="s">
        <v>4</v>
      </c>
      <c r="G1032" s="1" t="s">
        <v>10</v>
      </c>
      <c r="H1032" s="1" t="s">
        <v>6</v>
      </c>
      <c r="I1032" s="1">
        <v>228.812</v>
      </c>
      <c r="J1032" s="1">
        <v>1.0</v>
      </c>
      <c r="K1032" s="1" t="s">
        <v>7</v>
      </c>
      <c r="L1032" s="1">
        <v>0.0042</v>
      </c>
      <c r="M1032" s="1">
        <v>0.0025</v>
      </c>
      <c r="N1032" s="1">
        <v>0.002</v>
      </c>
      <c r="O1032" s="1">
        <f t="shared" si="1"/>
        <v>0.0029</v>
      </c>
      <c r="V1032" s="1">
        <v>0.0029</v>
      </c>
      <c r="W1032" s="1">
        <v>0.0011</v>
      </c>
      <c r="X1032" s="1">
        <v>39.19</v>
      </c>
      <c r="Y1032" s="1">
        <v>1.0</v>
      </c>
      <c r="Z1032" s="1" t="s">
        <v>48</v>
      </c>
      <c r="AE1032" s="1" t="s">
        <v>8</v>
      </c>
      <c r="AF1032" s="1">
        <v>7.538281</v>
      </c>
      <c r="AG1032" s="1">
        <v>4.465503</v>
      </c>
      <c r="AH1032" s="1">
        <v>3.660962</v>
      </c>
      <c r="AP1032" s="1">
        <v>5.221582</v>
      </c>
      <c r="AQ1032" s="1">
        <v>2.046251</v>
      </c>
      <c r="AR1032" s="1">
        <v>39.19</v>
      </c>
    </row>
    <row r="1033" ht="14.25" customHeight="1">
      <c r="A1033" s="1" t="s">
        <v>0</v>
      </c>
      <c r="B1033" s="1" t="s">
        <v>45</v>
      </c>
      <c r="C1033" s="1" t="s">
        <v>133</v>
      </c>
      <c r="D1033" s="1" t="s">
        <v>134</v>
      </c>
      <c r="F1033" s="1" t="s">
        <v>4</v>
      </c>
      <c r="G1033" s="1" t="s">
        <v>11</v>
      </c>
      <c r="H1033" s="1" t="s">
        <v>6</v>
      </c>
      <c r="I1033" s="1">
        <v>233.527</v>
      </c>
      <c r="J1033" s="1">
        <v>1.0</v>
      </c>
      <c r="K1033" s="1" t="s">
        <v>7</v>
      </c>
      <c r="L1033" s="1">
        <v>0.019</v>
      </c>
      <c r="M1033" s="1">
        <v>0.011</v>
      </c>
      <c r="N1033" s="1">
        <v>0.0057</v>
      </c>
      <c r="O1033" s="1">
        <f t="shared" si="1"/>
        <v>0.0119</v>
      </c>
      <c r="V1033" s="1">
        <v>0.0119</v>
      </c>
      <c r="W1033" s="1">
        <v>0.0067</v>
      </c>
      <c r="X1033" s="1">
        <v>56.3</v>
      </c>
      <c r="Y1033" s="1">
        <v>1.0</v>
      </c>
      <c r="Z1033" s="1" t="s">
        <v>48</v>
      </c>
      <c r="AE1033" s="1" t="s">
        <v>8</v>
      </c>
      <c r="AF1033" s="1">
        <v>58.64635</v>
      </c>
      <c r="AG1033" s="1">
        <v>33.93759</v>
      </c>
      <c r="AH1033" s="1">
        <v>17.57759</v>
      </c>
      <c r="AP1033" s="1">
        <v>36.72051</v>
      </c>
      <c r="AQ1033" s="1">
        <v>20.67533</v>
      </c>
      <c r="AR1033" s="1">
        <v>56.3</v>
      </c>
    </row>
    <row r="1034" ht="14.25" customHeight="1">
      <c r="A1034" s="1" t="s">
        <v>0</v>
      </c>
      <c r="B1034" s="1" t="s">
        <v>45</v>
      </c>
      <c r="C1034" s="1" t="s">
        <v>133</v>
      </c>
      <c r="D1034" s="1" t="s">
        <v>134</v>
      </c>
      <c r="F1034" s="1" t="s">
        <v>4</v>
      </c>
      <c r="G1034" s="1" t="s">
        <v>12</v>
      </c>
      <c r="H1034" s="1" t="s">
        <v>6</v>
      </c>
      <c r="I1034" s="1">
        <v>234.861</v>
      </c>
      <c r="J1034" s="1">
        <v>1.0</v>
      </c>
      <c r="K1034" s="1" t="s">
        <v>7</v>
      </c>
      <c r="L1034" s="1">
        <v>-0.009</v>
      </c>
      <c r="M1034" s="1">
        <v>-0.0044</v>
      </c>
      <c r="N1034" s="1">
        <v>-0.0042</v>
      </c>
      <c r="O1034" s="1">
        <f t="shared" si="1"/>
        <v>-0.005866666667</v>
      </c>
      <c r="V1034" s="1">
        <v>-0.0059</v>
      </c>
      <c r="W1034" s="1">
        <v>0.0027</v>
      </c>
      <c r="X1034" s="1">
        <v>46.5</v>
      </c>
      <c r="Y1034" s="1">
        <v>1.0</v>
      </c>
      <c r="Z1034" s="1" t="s">
        <v>48</v>
      </c>
      <c r="AE1034" s="1" t="s">
        <v>8</v>
      </c>
      <c r="AF1034" s="1">
        <v>-7.228816</v>
      </c>
      <c r="AG1034" s="1">
        <v>-3.548969</v>
      </c>
      <c r="AH1034" s="1">
        <v>-3.33774</v>
      </c>
      <c r="AP1034" s="1">
        <v>-4.705175</v>
      </c>
      <c r="AQ1034" s="1">
        <v>2.188088</v>
      </c>
      <c r="AR1034" s="1">
        <v>46.5</v>
      </c>
    </row>
    <row r="1035" ht="14.25" customHeight="1">
      <c r="A1035" s="1" t="s">
        <v>0</v>
      </c>
      <c r="B1035" s="1" t="s">
        <v>45</v>
      </c>
      <c r="C1035" s="1" t="s">
        <v>133</v>
      </c>
      <c r="D1035" s="1" t="s">
        <v>134</v>
      </c>
      <c r="F1035" s="1" t="s">
        <v>4</v>
      </c>
      <c r="G1035" s="1" t="s">
        <v>13</v>
      </c>
      <c r="H1035" s="1" t="s">
        <v>6</v>
      </c>
      <c r="I1035" s="1">
        <v>226.502</v>
      </c>
      <c r="J1035" s="1">
        <v>1.0</v>
      </c>
      <c r="K1035" s="1" t="s">
        <v>7</v>
      </c>
      <c r="L1035" s="1">
        <v>0.0024</v>
      </c>
      <c r="M1035" s="1">
        <v>6.0E-4</v>
      </c>
      <c r="N1035" s="1">
        <v>0.0032</v>
      </c>
      <c r="O1035" s="1">
        <f t="shared" si="1"/>
        <v>0.002066666667</v>
      </c>
      <c r="V1035" s="1">
        <v>0.002</v>
      </c>
      <c r="W1035" s="1">
        <v>0.0013</v>
      </c>
      <c r="X1035" s="1">
        <v>65.93</v>
      </c>
      <c r="Y1035" s="1">
        <v>1.0</v>
      </c>
      <c r="Z1035" s="1" t="s">
        <v>48</v>
      </c>
      <c r="AE1035" s="1" t="s">
        <v>8</v>
      </c>
      <c r="AF1035" s="1">
        <v>4.385713</v>
      </c>
      <c r="AG1035" s="1">
        <v>1.031997</v>
      </c>
      <c r="AH1035" s="1">
        <v>5.880486</v>
      </c>
      <c r="AP1035" s="1">
        <v>3.766065</v>
      </c>
      <c r="AQ1035" s="1">
        <v>2.482929</v>
      </c>
      <c r="AR1035" s="1">
        <v>65.93</v>
      </c>
    </row>
    <row r="1036" ht="14.25" customHeight="1">
      <c r="A1036" s="1" t="s">
        <v>0</v>
      </c>
      <c r="B1036" s="1" t="s">
        <v>45</v>
      </c>
      <c r="C1036" s="1" t="s">
        <v>133</v>
      </c>
      <c r="D1036" s="1" t="s">
        <v>134</v>
      </c>
      <c r="F1036" s="1" t="s">
        <v>4</v>
      </c>
      <c r="G1036" s="1" t="s">
        <v>14</v>
      </c>
      <c r="H1036" s="1" t="s">
        <v>6</v>
      </c>
      <c r="I1036" s="1">
        <v>228.616</v>
      </c>
      <c r="J1036" s="1">
        <v>1.0</v>
      </c>
      <c r="K1036" s="1" t="s">
        <v>7</v>
      </c>
      <c r="L1036" s="1">
        <v>0.0066</v>
      </c>
      <c r="M1036" s="1">
        <v>0.006</v>
      </c>
      <c r="N1036" s="1">
        <v>0.0063</v>
      </c>
      <c r="O1036" s="1">
        <f t="shared" si="1"/>
        <v>0.0063</v>
      </c>
      <c r="V1036" s="1">
        <v>0.0063</v>
      </c>
      <c r="W1036" s="1">
        <v>3.0E-4</v>
      </c>
      <c r="X1036" s="1">
        <v>5.15</v>
      </c>
      <c r="Y1036" s="1">
        <v>1.0</v>
      </c>
      <c r="Z1036" s="1" t="s">
        <v>48</v>
      </c>
      <c r="AE1036" s="1" t="s">
        <v>8</v>
      </c>
      <c r="AF1036" s="1">
        <v>5.636417</v>
      </c>
      <c r="AG1036" s="1">
        <v>5.084674</v>
      </c>
      <c r="AH1036" s="1">
        <v>5.362893</v>
      </c>
      <c r="AP1036" s="1">
        <v>5.361328</v>
      </c>
      <c r="AQ1036" s="1">
        <v>0.2758751</v>
      </c>
      <c r="AR1036" s="1">
        <v>5.15</v>
      </c>
    </row>
    <row r="1037" ht="14.25" customHeight="1">
      <c r="A1037" s="1" t="s">
        <v>0</v>
      </c>
      <c r="B1037" s="1" t="s">
        <v>45</v>
      </c>
      <c r="C1037" s="1" t="s">
        <v>133</v>
      </c>
      <c r="D1037" s="1" t="s">
        <v>134</v>
      </c>
      <c r="F1037" s="1" t="s">
        <v>4</v>
      </c>
      <c r="G1037" s="1" t="s">
        <v>15</v>
      </c>
      <c r="H1037" s="1" t="s">
        <v>6</v>
      </c>
      <c r="I1037" s="1">
        <v>267.716</v>
      </c>
      <c r="J1037" s="1">
        <v>1.0</v>
      </c>
      <c r="K1037" s="1" t="s">
        <v>7</v>
      </c>
      <c r="L1037" s="1">
        <v>0.0085</v>
      </c>
      <c r="M1037" s="1">
        <v>0.0335</v>
      </c>
      <c r="N1037" s="1">
        <v>0.0241</v>
      </c>
      <c r="O1037" s="1">
        <f t="shared" si="1"/>
        <v>0.02203333333</v>
      </c>
      <c r="V1037" s="1">
        <v>0.022</v>
      </c>
      <c r="W1037" s="1">
        <v>0.0126</v>
      </c>
      <c r="X1037" s="1">
        <v>57.26</v>
      </c>
      <c r="Y1037" s="1">
        <v>1.0</v>
      </c>
      <c r="Z1037" s="1" t="s">
        <v>48</v>
      </c>
      <c r="AE1037" s="1" t="s">
        <v>8</v>
      </c>
      <c r="AF1037" s="1">
        <v>27.31473</v>
      </c>
      <c r="AG1037" s="1">
        <v>107.5088</v>
      </c>
      <c r="AH1037" s="1">
        <v>77.45138</v>
      </c>
      <c r="AP1037" s="1">
        <v>70.7583</v>
      </c>
      <c r="AQ1037" s="1">
        <v>40.51382</v>
      </c>
      <c r="AR1037" s="1">
        <v>57.26</v>
      </c>
    </row>
    <row r="1038" ht="14.25" customHeight="1">
      <c r="A1038" s="1" t="s">
        <v>0</v>
      </c>
      <c r="B1038" s="1" t="s">
        <v>45</v>
      </c>
      <c r="C1038" s="1" t="s">
        <v>133</v>
      </c>
      <c r="D1038" s="1" t="s">
        <v>134</v>
      </c>
      <c r="F1038" s="1" t="s">
        <v>4</v>
      </c>
      <c r="G1038" s="1" t="s">
        <v>16</v>
      </c>
      <c r="H1038" s="1" t="s">
        <v>6</v>
      </c>
      <c r="I1038" s="1">
        <v>324.754</v>
      </c>
      <c r="J1038" s="1">
        <v>1.0</v>
      </c>
      <c r="K1038" s="1" t="s">
        <v>7</v>
      </c>
      <c r="L1038" s="1">
        <v>0.0075</v>
      </c>
      <c r="M1038" s="1">
        <v>0.0088</v>
      </c>
      <c r="N1038" s="1">
        <v>0.0067</v>
      </c>
      <c r="O1038" s="1">
        <f t="shared" si="1"/>
        <v>0.007666666667</v>
      </c>
      <c r="V1038" s="1">
        <v>0.0077</v>
      </c>
      <c r="W1038" s="1">
        <v>0.0011</v>
      </c>
      <c r="X1038" s="1">
        <v>14.3</v>
      </c>
      <c r="Y1038" s="1">
        <v>1.0</v>
      </c>
      <c r="Z1038" s="1" t="s">
        <v>48</v>
      </c>
      <c r="AE1038" s="1" t="s">
        <v>8</v>
      </c>
      <c r="AF1038" s="1">
        <v>25.66544</v>
      </c>
      <c r="AG1038" s="1">
        <v>30.36075</v>
      </c>
      <c r="AH1038" s="1">
        <v>22.91986</v>
      </c>
      <c r="AP1038" s="1">
        <v>26.31535</v>
      </c>
      <c r="AQ1038" s="1">
        <v>3.762778</v>
      </c>
      <c r="AR1038" s="1">
        <v>14.3</v>
      </c>
    </row>
    <row r="1039" ht="14.25" customHeight="1">
      <c r="A1039" s="1" t="s">
        <v>0</v>
      </c>
      <c r="B1039" s="1" t="s">
        <v>45</v>
      </c>
      <c r="C1039" s="1" t="s">
        <v>133</v>
      </c>
      <c r="D1039" s="1" t="s">
        <v>134</v>
      </c>
      <c r="F1039" s="1" t="s">
        <v>4</v>
      </c>
      <c r="G1039" s="1" t="s">
        <v>17</v>
      </c>
      <c r="H1039" s="1" t="s">
        <v>6</v>
      </c>
      <c r="I1039" s="1">
        <v>234.349</v>
      </c>
      <c r="J1039" s="1">
        <v>1.0</v>
      </c>
      <c r="K1039" s="1" t="s">
        <v>7</v>
      </c>
      <c r="L1039" s="1">
        <v>0.627</v>
      </c>
      <c r="M1039" s="1">
        <v>0.353</v>
      </c>
      <c r="N1039" s="1">
        <v>0.199</v>
      </c>
      <c r="O1039" s="1">
        <f t="shared" si="1"/>
        <v>0.393</v>
      </c>
      <c r="V1039" s="1">
        <v>0.393</v>
      </c>
      <c r="W1039" s="1">
        <v>0.217</v>
      </c>
      <c r="X1039" s="1">
        <v>55.12</v>
      </c>
      <c r="Y1039" s="1">
        <v>1.0</v>
      </c>
      <c r="Z1039" s="1" t="s">
        <v>48</v>
      </c>
      <c r="AE1039" s="1" t="s">
        <v>8</v>
      </c>
      <c r="AF1039" s="1">
        <v>852.2397</v>
      </c>
      <c r="AG1039" s="1">
        <v>480.1215</v>
      </c>
      <c r="AH1039" s="1">
        <v>270.6848</v>
      </c>
      <c r="AP1039" s="1">
        <v>534.3487</v>
      </c>
      <c r="AQ1039" s="1">
        <v>294.5453</v>
      </c>
      <c r="AR1039" s="1">
        <v>55.12</v>
      </c>
    </row>
    <row r="1040" ht="14.25" customHeight="1">
      <c r="A1040" s="1" t="s">
        <v>0</v>
      </c>
      <c r="B1040" s="1" t="s">
        <v>45</v>
      </c>
      <c r="C1040" s="1" t="s">
        <v>133</v>
      </c>
      <c r="D1040" s="1" t="s">
        <v>134</v>
      </c>
      <c r="F1040" s="1" t="s">
        <v>4</v>
      </c>
      <c r="G1040" s="1" t="s">
        <v>18</v>
      </c>
      <c r="H1040" s="1" t="s">
        <v>6</v>
      </c>
      <c r="I1040" s="1">
        <v>769.896</v>
      </c>
      <c r="J1040" s="1">
        <v>1.0</v>
      </c>
      <c r="K1040" s="1" t="s">
        <v>7</v>
      </c>
      <c r="L1040" s="1">
        <v>1.68</v>
      </c>
      <c r="M1040" s="1">
        <v>0.964</v>
      </c>
      <c r="N1040" s="1">
        <v>0.513</v>
      </c>
      <c r="O1040" s="1">
        <f t="shared" si="1"/>
        <v>1.052333333</v>
      </c>
      <c r="V1040" s="1">
        <v>1.05</v>
      </c>
      <c r="W1040" s="1">
        <v>0.589</v>
      </c>
      <c r="X1040" s="1">
        <v>55.97</v>
      </c>
      <c r="Y1040" s="1">
        <v>1.0</v>
      </c>
      <c r="Z1040" s="1" t="s">
        <v>48</v>
      </c>
      <c r="AE1040" s="1" t="s">
        <v>8</v>
      </c>
      <c r="AF1040" s="1">
        <v>1439.881</v>
      </c>
      <c r="AG1040" s="1">
        <v>825.5929</v>
      </c>
      <c r="AH1040" s="1">
        <v>439.2788</v>
      </c>
      <c r="AP1040" s="1">
        <v>901.5841</v>
      </c>
      <c r="AQ1040" s="1">
        <v>504.6107</v>
      </c>
      <c r="AR1040" s="1">
        <v>55.97</v>
      </c>
    </row>
    <row r="1041" ht="14.25" customHeight="1">
      <c r="A1041" s="1" t="s">
        <v>0</v>
      </c>
      <c r="B1041" s="1" t="s">
        <v>45</v>
      </c>
      <c r="C1041" s="1" t="s">
        <v>133</v>
      </c>
      <c r="D1041" s="1" t="s">
        <v>134</v>
      </c>
      <c r="F1041" s="1" t="s">
        <v>4</v>
      </c>
      <c r="G1041" s="1" t="s">
        <v>19</v>
      </c>
      <c r="H1041" s="1" t="s">
        <v>6</v>
      </c>
      <c r="I1041" s="1">
        <v>257.61</v>
      </c>
      <c r="J1041" s="1">
        <v>1.0</v>
      </c>
      <c r="K1041" s="1" t="s">
        <v>7</v>
      </c>
      <c r="L1041" s="1">
        <v>0.0516</v>
      </c>
      <c r="M1041" s="1">
        <v>0.0291</v>
      </c>
      <c r="N1041" s="1">
        <v>0.0165</v>
      </c>
      <c r="O1041" s="1">
        <f t="shared" si="1"/>
        <v>0.0324</v>
      </c>
      <c r="V1041" s="1">
        <v>0.0324</v>
      </c>
      <c r="W1041" s="1">
        <v>0.0178</v>
      </c>
      <c r="X1041" s="1">
        <v>54.92</v>
      </c>
      <c r="Y1041" s="1">
        <v>1.0</v>
      </c>
      <c r="Z1041" s="1" t="s">
        <v>48</v>
      </c>
      <c r="AE1041" s="1" t="s">
        <v>8</v>
      </c>
      <c r="AF1041" s="1">
        <v>475.9448</v>
      </c>
      <c r="AG1041" s="1">
        <v>268.1815</v>
      </c>
      <c r="AH1041" s="1">
        <v>152.0845</v>
      </c>
      <c r="AP1041" s="1">
        <v>298.737</v>
      </c>
      <c r="AQ1041" s="1">
        <v>164.078</v>
      </c>
      <c r="AR1041" s="1">
        <v>54.92</v>
      </c>
    </row>
    <row r="1042" ht="14.25" customHeight="1">
      <c r="A1042" s="1" t="s">
        <v>0</v>
      </c>
      <c r="B1042" s="1" t="s">
        <v>45</v>
      </c>
      <c r="C1042" s="1" t="s">
        <v>133</v>
      </c>
      <c r="D1042" s="1" t="s">
        <v>134</v>
      </c>
      <c r="F1042" s="1" t="s">
        <v>4</v>
      </c>
      <c r="G1042" s="1" t="s">
        <v>20</v>
      </c>
      <c r="H1042" s="1" t="s">
        <v>6</v>
      </c>
      <c r="I1042" s="1">
        <v>281.615</v>
      </c>
      <c r="J1042" s="1">
        <v>1.0</v>
      </c>
      <c r="K1042" s="1" t="s">
        <v>7</v>
      </c>
      <c r="L1042" s="1">
        <v>-0.44</v>
      </c>
      <c r="M1042" s="1">
        <v>-0.216</v>
      </c>
      <c r="N1042" s="1">
        <v>-0.0856</v>
      </c>
      <c r="O1042" s="1">
        <f t="shared" si="1"/>
        <v>-0.2472</v>
      </c>
      <c r="V1042" s="1">
        <v>-0.247</v>
      </c>
      <c r="W1042" s="1">
        <v>0.179</v>
      </c>
      <c r="X1042" s="1">
        <v>72.54</v>
      </c>
      <c r="Y1042" s="1">
        <v>1.0</v>
      </c>
      <c r="Z1042" s="1" t="s">
        <v>48</v>
      </c>
      <c r="AE1042" s="1" t="s">
        <v>8</v>
      </c>
      <c r="AF1042" s="1">
        <v>-712.3232</v>
      </c>
      <c r="AG1042" s="1">
        <v>-349.1784</v>
      </c>
      <c r="AH1042" s="1">
        <v>-138.658</v>
      </c>
      <c r="AP1042" s="1">
        <v>-400.0532</v>
      </c>
      <c r="AQ1042" s="1">
        <v>290.1967</v>
      </c>
      <c r="AR1042" s="1">
        <v>72.54</v>
      </c>
    </row>
    <row r="1043" ht="14.25" customHeight="1">
      <c r="A1043" s="1" t="s">
        <v>0</v>
      </c>
      <c r="B1043" s="1" t="s">
        <v>45</v>
      </c>
      <c r="C1043" s="1" t="s">
        <v>133</v>
      </c>
      <c r="D1043" s="1" t="s">
        <v>134</v>
      </c>
      <c r="F1043" s="1" t="s">
        <v>4</v>
      </c>
      <c r="G1043" s="1" t="s">
        <v>21</v>
      </c>
      <c r="H1043" s="1" t="s">
        <v>6</v>
      </c>
      <c r="I1043" s="1">
        <v>231.604</v>
      </c>
      <c r="J1043" s="1">
        <v>1.0</v>
      </c>
      <c r="K1043" s="1" t="s">
        <v>7</v>
      </c>
      <c r="L1043" s="1">
        <v>-4.0E-4</v>
      </c>
      <c r="M1043" s="1">
        <v>0.004</v>
      </c>
      <c r="N1043" s="1">
        <v>-0.003</v>
      </c>
      <c r="O1043" s="1">
        <f t="shared" si="1"/>
        <v>0.0002</v>
      </c>
      <c r="V1043" s="1">
        <v>2.0E-4</v>
      </c>
      <c r="W1043" s="1">
        <v>0.0035</v>
      </c>
      <c r="X1043" s="1">
        <v>1777.27</v>
      </c>
      <c r="Y1043" s="1">
        <v>1.0</v>
      </c>
      <c r="Z1043" s="1" t="s">
        <v>48</v>
      </c>
      <c r="AE1043" s="1" t="s">
        <v>8</v>
      </c>
      <c r="AF1043" s="1">
        <v>-0.5066857</v>
      </c>
      <c r="AG1043" s="1">
        <v>4.66733</v>
      </c>
      <c r="AH1043" s="1">
        <v>-3.465783</v>
      </c>
      <c r="AP1043" s="1">
        <v>0.2316206</v>
      </c>
      <c r="AQ1043" s="1">
        <v>4.116516</v>
      </c>
      <c r="AR1043" s="1">
        <v>1777.27</v>
      </c>
    </row>
    <row r="1044" ht="14.25" customHeight="1">
      <c r="A1044" s="1" t="s">
        <v>0</v>
      </c>
      <c r="B1044" s="1" t="s">
        <v>45</v>
      </c>
      <c r="C1044" s="1" t="s">
        <v>133</v>
      </c>
      <c r="D1044" s="1" t="s">
        <v>134</v>
      </c>
      <c r="F1044" s="1" t="s">
        <v>4</v>
      </c>
      <c r="G1044" s="1" t="s">
        <v>22</v>
      </c>
      <c r="H1044" s="1" t="s">
        <v>6</v>
      </c>
      <c r="I1044" s="1">
        <v>220.353</v>
      </c>
      <c r="J1044" s="1">
        <v>1.0</v>
      </c>
      <c r="K1044" s="1" t="s">
        <v>7</v>
      </c>
      <c r="L1044" s="1">
        <v>0.007</v>
      </c>
      <c r="M1044" s="1">
        <v>-5.0E-4</v>
      </c>
      <c r="N1044" s="1">
        <v>8.0E-4</v>
      </c>
      <c r="O1044" s="1">
        <f t="shared" si="1"/>
        <v>0.002433333333</v>
      </c>
      <c r="V1044" s="1">
        <v>0.0024</v>
      </c>
      <c r="W1044" s="1">
        <v>0.004</v>
      </c>
      <c r="X1044" s="1">
        <v>166.37</v>
      </c>
      <c r="Y1044" s="1">
        <v>1.0</v>
      </c>
      <c r="Z1044" s="1" t="s">
        <v>48</v>
      </c>
      <c r="AE1044" s="1" t="s">
        <v>8</v>
      </c>
      <c r="AF1044" s="1">
        <v>1.80234</v>
      </c>
      <c r="AG1044" s="1">
        <v>-0.1373761</v>
      </c>
      <c r="AH1044" s="1">
        <v>0.2027306</v>
      </c>
      <c r="AP1044" s="1">
        <v>0.6225649</v>
      </c>
      <c r="AQ1044" s="1">
        <v>1.03577</v>
      </c>
      <c r="AR1044" s="1">
        <v>166.37</v>
      </c>
    </row>
    <row r="1045" ht="14.25" customHeight="1">
      <c r="A1045" s="1" t="s">
        <v>0</v>
      </c>
      <c r="B1045" s="1" t="s">
        <v>45</v>
      </c>
      <c r="C1045" s="1" t="s">
        <v>133</v>
      </c>
      <c r="D1045" s="1" t="s">
        <v>134</v>
      </c>
      <c r="F1045" s="1" t="s">
        <v>4</v>
      </c>
      <c r="G1045" s="1" t="s">
        <v>23</v>
      </c>
      <c r="H1045" s="1" t="s">
        <v>6</v>
      </c>
      <c r="I1045" s="1">
        <v>231.147</v>
      </c>
      <c r="J1045" s="1">
        <v>1.0</v>
      </c>
      <c r="K1045" s="1" t="s">
        <v>7</v>
      </c>
      <c r="L1045" s="1">
        <v>-0.0095</v>
      </c>
      <c r="M1045" s="1">
        <v>-0.0018</v>
      </c>
      <c r="N1045" s="1">
        <v>0.0086</v>
      </c>
      <c r="O1045" s="1">
        <f t="shared" si="1"/>
        <v>-0.0009</v>
      </c>
      <c r="V1045" s="1">
        <v>-9.0E-4</v>
      </c>
      <c r="W1045" s="1">
        <v>0.0091</v>
      </c>
      <c r="X1045" s="1">
        <v>1006.8</v>
      </c>
      <c r="Y1045" s="1">
        <v>1.0</v>
      </c>
      <c r="Z1045" s="1" t="s">
        <v>48</v>
      </c>
      <c r="AE1045" s="1" t="s">
        <v>8</v>
      </c>
      <c r="AF1045" s="1">
        <v>-6.334701</v>
      </c>
      <c r="AG1045" s="1">
        <v>-1.202832</v>
      </c>
      <c r="AH1045" s="1">
        <v>5.732926</v>
      </c>
      <c r="AP1045" s="1">
        <v>-0.6015354</v>
      </c>
      <c r="AQ1045" s="1">
        <v>6.056243</v>
      </c>
      <c r="AR1045" s="1">
        <v>1006.8</v>
      </c>
    </row>
    <row r="1046" ht="14.25" customHeight="1">
      <c r="A1046" s="1" t="s">
        <v>0</v>
      </c>
      <c r="B1046" s="1" t="s">
        <v>45</v>
      </c>
      <c r="C1046" s="1" t="s">
        <v>133</v>
      </c>
      <c r="D1046" s="1" t="s">
        <v>134</v>
      </c>
      <c r="F1046" s="1" t="s">
        <v>4</v>
      </c>
      <c r="G1046" s="1" t="s">
        <v>24</v>
      </c>
      <c r="H1046" s="1" t="s">
        <v>6</v>
      </c>
      <c r="I1046" s="1">
        <v>203.985</v>
      </c>
      <c r="J1046" s="1">
        <v>1.0</v>
      </c>
      <c r="K1046" s="1" t="s">
        <v>7</v>
      </c>
      <c r="L1046" s="1">
        <v>-0.0395</v>
      </c>
      <c r="M1046" s="1">
        <v>-0.0109</v>
      </c>
      <c r="N1046" s="1">
        <v>-0.0694</v>
      </c>
      <c r="O1046" s="1">
        <f t="shared" si="1"/>
        <v>-0.03993333333</v>
      </c>
      <c r="V1046" s="1">
        <v>-0.0399</v>
      </c>
      <c r="W1046" s="1">
        <v>0.0292</v>
      </c>
      <c r="X1046" s="1">
        <v>73.22</v>
      </c>
      <c r="Y1046" s="1">
        <v>1.0</v>
      </c>
      <c r="Z1046" s="1" t="s">
        <v>48</v>
      </c>
      <c r="AE1046" s="1" t="s">
        <v>8</v>
      </c>
      <c r="AF1046" s="1">
        <v>-1.279358</v>
      </c>
      <c r="AG1046" s="1">
        <v>-0.3539516</v>
      </c>
      <c r="AH1046" s="1">
        <v>-2.248692</v>
      </c>
      <c r="AP1046" s="1">
        <v>-1.294001</v>
      </c>
      <c r="AQ1046" s="1">
        <v>0.9474551</v>
      </c>
      <c r="AR1046" s="1">
        <v>73.22</v>
      </c>
    </row>
    <row r="1047" ht="14.25" customHeight="1">
      <c r="A1047" s="1" t="s">
        <v>0</v>
      </c>
      <c r="B1047" s="1" t="s">
        <v>45</v>
      </c>
      <c r="C1047" s="1" t="s">
        <v>133</v>
      </c>
      <c r="D1047" s="1" t="s">
        <v>134</v>
      </c>
      <c r="F1047" s="1" t="s">
        <v>4</v>
      </c>
      <c r="G1047" s="1" t="s">
        <v>25</v>
      </c>
      <c r="H1047" s="1" t="s">
        <v>6</v>
      </c>
      <c r="I1047" s="1">
        <v>189.989</v>
      </c>
      <c r="J1047" s="1">
        <v>1.0</v>
      </c>
      <c r="K1047" s="1" t="s">
        <v>7</v>
      </c>
      <c r="L1047" s="1">
        <v>-0.0322</v>
      </c>
      <c r="M1047" s="1">
        <v>-0.0364</v>
      </c>
      <c r="N1047" s="1">
        <v>-0.0186</v>
      </c>
      <c r="O1047" s="1">
        <f t="shared" si="1"/>
        <v>-0.02906666667</v>
      </c>
      <c r="V1047" s="1">
        <v>-0.029</v>
      </c>
      <c r="W1047" s="1">
        <v>0.0093</v>
      </c>
      <c r="X1047" s="1">
        <v>32.03</v>
      </c>
      <c r="Y1047" s="1">
        <v>1.0</v>
      </c>
      <c r="Z1047" s="1" t="s">
        <v>48</v>
      </c>
      <c r="AE1047" s="1" t="s">
        <v>8</v>
      </c>
      <c r="AF1047" s="1">
        <v>-1.788018</v>
      </c>
      <c r="AG1047" s="1">
        <v>-2.022009</v>
      </c>
      <c r="AH1047" s="1">
        <v>-1.0326</v>
      </c>
      <c r="AP1047" s="1">
        <v>-1.614209</v>
      </c>
      <c r="AQ1047" s="1">
        <v>0.5170972</v>
      </c>
      <c r="AR1047" s="1">
        <v>32.03</v>
      </c>
    </row>
    <row r="1048" ht="14.25" customHeight="1">
      <c r="A1048" s="1" t="s">
        <v>0</v>
      </c>
      <c r="B1048" s="1" t="s">
        <v>45</v>
      </c>
      <c r="C1048" s="1" t="s">
        <v>133</v>
      </c>
      <c r="D1048" s="1" t="s">
        <v>134</v>
      </c>
      <c r="F1048" s="1" t="s">
        <v>4</v>
      </c>
      <c r="G1048" s="1" t="s">
        <v>26</v>
      </c>
      <c r="H1048" s="1" t="s">
        <v>6</v>
      </c>
      <c r="I1048" s="1">
        <v>351.924</v>
      </c>
      <c r="J1048" s="1">
        <v>1.0</v>
      </c>
      <c r="K1048" s="1" t="s">
        <v>7</v>
      </c>
      <c r="L1048" s="1">
        <v>0.32</v>
      </c>
      <c r="M1048" s="1">
        <v>0.213</v>
      </c>
      <c r="N1048" s="1">
        <v>0.206</v>
      </c>
      <c r="O1048" s="1">
        <f t="shared" si="1"/>
        <v>0.2463333333</v>
      </c>
      <c r="V1048" s="1">
        <v>0.246</v>
      </c>
      <c r="W1048" s="1">
        <v>0.0639</v>
      </c>
      <c r="X1048" s="1">
        <v>25.98</v>
      </c>
      <c r="Y1048" s="1">
        <v>1.0</v>
      </c>
      <c r="Z1048" s="1" t="s">
        <v>48</v>
      </c>
      <c r="AE1048" s="1" t="s">
        <v>8</v>
      </c>
      <c r="AF1048" s="1">
        <v>72.01457</v>
      </c>
      <c r="AG1048" s="1">
        <v>47.93179</v>
      </c>
      <c r="AH1048" s="1">
        <v>46.31025</v>
      </c>
      <c r="AP1048" s="1">
        <v>55.41887</v>
      </c>
      <c r="AQ1048" s="1">
        <v>14.39515</v>
      </c>
      <c r="AR1048" s="1">
        <v>25.98</v>
      </c>
    </row>
    <row r="1049" ht="14.25" customHeight="1">
      <c r="A1049" s="1" t="s">
        <v>0</v>
      </c>
      <c r="B1049" s="1" t="s">
        <v>45</v>
      </c>
      <c r="C1049" s="1" t="s">
        <v>133</v>
      </c>
      <c r="D1049" s="1" t="s">
        <v>134</v>
      </c>
      <c r="F1049" s="1" t="s">
        <v>4</v>
      </c>
      <c r="G1049" s="1" t="s">
        <v>27</v>
      </c>
      <c r="H1049" s="1" t="s">
        <v>6</v>
      </c>
      <c r="I1049" s="1">
        <v>311.071</v>
      </c>
      <c r="J1049" s="1">
        <v>1.0</v>
      </c>
      <c r="K1049" s="1" t="s">
        <v>7</v>
      </c>
      <c r="L1049" s="1">
        <v>-0.0035</v>
      </c>
      <c r="M1049" s="1">
        <v>-0.0055</v>
      </c>
      <c r="N1049" s="1">
        <v>-0.0016</v>
      </c>
      <c r="O1049" s="1">
        <f t="shared" si="1"/>
        <v>-0.003533333333</v>
      </c>
      <c r="V1049" s="1">
        <v>-0.0035</v>
      </c>
      <c r="W1049" s="1">
        <v>0.002</v>
      </c>
      <c r="X1049" s="1">
        <v>55.32</v>
      </c>
      <c r="Y1049" s="1">
        <v>1.0</v>
      </c>
      <c r="Z1049" s="1" t="s">
        <v>48</v>
      </c>
      <c r="AE1049" s="1" t="s">
        <v>8</v>
      </c>
      <c r="AF1049" s="1">
        <v>-14.79599</v>
      </c>
      <c r="AG1049" s="1">
        <v>-23.03587</v>
      </c>
      <c r="AH1049" s="1">
        <v>-6.63592</v>
      </c>
      <c r="AP1049" s="1">
        <v>-14.82259</v>
      </c>
      <c r="AQ1049" s="1">
        <v>8.200006</v>
      </c>
      <c r="AR1049" s="1">
        <v>55.32</v>
      </c>
    </row>
    <row r="1050" ht="14.25" customHeight="1">
      <c r="A1050" s="1" t="s">
        <v>0</v>
      </c>
      <c r="B1050" s="1" t="s">
        <v>45</v>
      </c>
      <c r="C1050" s="1" t="s">
        <v>133</v>
      </c>
      <c r="D1050" s="1" t="s">
        <v>134</v>
      </c>
      <c r="F1050" s="1" t="s">
        <v>4</v>
      </c>
      <c r="G1050" s="1" t="s">
        <v>28</v>
      </c>
      <c r="H1050" s="1" t="s">
        <v>6</v>
      </c>
      <c r="I1050" s="1">
        <v>213.856</v>
      </c>
      <c r="J1050" s="1">
        <v>1.0</v>
      </c>
      <c r="K1050" s="1" t="s">
        <v>7</v>
      </c>
      <c r="L1050" s="1">
        <v>0.0236</v>
      </c>
      <c r="M1050" s="1">
        <v>0.0175</v>
      </c>
      <c r="N1050" s="1">
        <v>0.0093</v>
      </c>
      <c r="O1050" s="1">
        <f t="shared" si="1"/>
        <v>0.0168</v>
      </c>
      <c r="V1050" s="1">
        <v>0.0168</v>
      </c>
      <c r="W1050" s="1">
        <v>0.0071</v>
      </c>
      <c r="X1050" s="1">
        <v>42.43</v>
      </c>
      <c r="Y1050" s="1">
        <v>1.0</v>
      </c>
      <c r="Z1050" s="1" t="s">
        <v>48</v>
      </c>
      <c r="AE1050" s="1" t="s">
        <v>8</v>
      </c>
      <c r="AF1050" s="1">
        <v>53.02366</v>
      </c>
      <c r="AG1050" s="1">
        <v>39.49759</v>
      </c>
      <c r="AH1050" s="1">
        <v>21.03158</v>
      </c>
      <c r="AP1050" s="1">
        <v>37.85095</v>
      </c>
      <c r="AQ1050" s="1">
        <v>16.05948</v>
      </c>
      <c r="AR1050" s="1">
        <v>42.43</v>
      </c>
    </row>
    <row r="1051" ht="14.25" customHeight="1">
      <c r="A1051" s="1" t="s">
        <v>0</v>
      </c>
      <c r="B1051" s="1" t="s">
        <v>45</v>
      </c>
      <c r="C1051" s="1" t="s">
        <v>135</v>
      </c>
      <c r="D1051" s="1" t="s">
        <v>136</v>
      </c>
      <c r="F1051" s="1" t="s">
        <v>4</v>
      </c>
      <c r="G1051" s="1" t="s">
        <v>5</v>
      </c>
      <c r="H1051" s="1" t="s">
        <v>6</v>
      </c>
      <c r="I1051" s="1">
        <v>328.068</v>
      </c>
      <c r="J1051" s="1">
        <v>1.0</v>
      </c>
      <c r="K1051" s="1" t="s">
        <v>7</v>
      </c>
      <c r="L1051" s="1">
        <v>0.0521</v>
      </c>
      <c r="M1051" s="1">
        <v>0.0506</v>
      </c>
      <c r="N1051" s="1">
        <v>0.0471</v>
      </c>
      <c r="O1051" s="1">
        <f t="shared" si="1"/>
        <v>0.04993333333</v>
      </c>
      <c r="V1051" s="1">
        <v>0.0499</v>
      </c>
      <c r="W1051" s="1">
        <v>0.0026</v>
      </c>
      <c r="X1051" s="1">
        <v>5.21</v>
      </c>
      <c r="Y1051" s="1">
        <v>1.0</v>
      </c>
      <c r="Z1051" s="1" t="s">
        <v>48</v>
      </c>
      <c r="AE1051" s="1" t="s">
        <v>8</v>
      </c>
      <c r="AF1051" s="1">
        <v>97.70909</v>
      </c>
      <c r="AG1051" s="1">
        <v>94.85948</v>
      </c>
      <c r="AH1051" s="1">
        <v>88.20323</v>
      </c>
      <c r="AP1051" s="1">
        <v>93.5906</v>
      </c>
      <c r="AQ1051" s="1">
        <v>4.878307</v>
      </c>
      <c r="AR1051" s="1">
        <v>5.21</v>
      </c>
    </row>
    <row r="1052" ht="14.25" customHeight="1">
      <c r="A1052" s="1" t="s">
        <v>0</v>
      </c>
      <c r="B1052" s="1" t="s">
        <v>45</v>
      </c>
      <c r="C1052" s="1" t="s">
        <v>135</v>
      </c>
      <c r="D1052" s="1" t="s">
        <v>136</v>
      </c>
      <c r="F1052" s="1" t="s">
        <v>4</v>
      </c>
      <c r="G1052" s="1" t="s">
        <v>9</v>
      </c>
      <c r="H1052" s="1" t="s">
        <v>6</v>
      </c>
      <c r="I1052" s="1">
        <v>394.403</v>
      </c>
      <c r="J1052" s="1">
        <v>1.0</v>
      </c>
      <c r="K1052" s="1" t="s">
        <v>7</v>
      </c>
      <c r="L1052" s="1">
        <v>1.05</v>
      </c>
      <c r="M1052" s="1">
        <v>0.339</v>
      </c>
      <c r="N1052" s="1">
        <v>0.0981</v>
      </c>
      <c r="O1052" s="1">
        <f t="shared" si="1"/>
        <v>0.4957</v>
      </c>
      <c r="V1052" s="1">
        <v>0.495</v>
      </c>
      <c r="W1052" s="1">
        <v>0.494</v>
      </c>
      <c r="X1052" s="1">
        <v>99.8</v>
      </c>
      <c r="Y1052" s="1">
        <v>1.0</v>
      </c>
      <c r="Z1052" s="1" t="s">
        <v>48</v>
      </c>
      <c r="AE1052" s="1" t="s">
        <v>8</v>
      </c>
      <c r="AF1052" s="1">
        <v>2096.935</v>
      </c>
      <c r="AG1052" s="1">
        <v>677.4625</v>
      </c>
      <c r="AH1052" s="1">
        <v>196.1172</v>
      </c>
      <c r="AP1052" s="1">
        <v>990.1715</v>
      </c>
      <c r="AQ1052" s="1">
        <v>988.2394</v>
      </c>
      <c r="AR1052" s="1">
        <v>99.8</v>
      </c>
    </row>
    <row r="1053" ht="14.25" customHeight="1">
      <c r="A1053" s="1" t="s">
        <v>0</v>
      </c>
      <c r="B1053" s="1" t="s">
        <v>45</v>
      </c>
      <c r="C1053" s="1" t="s">
        <v>135</v>
      </c>
      <c r="D1053" s="1" t="s">
        <v>136</v>
      </c>
      <c r="F1053" s="1" t="s">
        <v>4</v>
      </c>
      <c r="G1053" s="1" t="s">
        <v>10</v>
      </c>
      <c r="H1053" s="1" t="s">
        <v>6</v>
      </c>
      <c r="I1053" s="1">
        <v>228.812</v>
      </c>
      <c r="J1053" s="1">
        <v>1.0</v>
      </c>
      <c r="K1053" s="1" t="s">
        <v>7</v>
      </c>
      <c r="L1053" s="1">
        <v>0.0054</v>
      </c>
      <c r="M1053" s="1">
        <v>0.0052</v>
      </c>
      <c r="N1053" s="1">
        <v>0.002</v>
      </c>
      <c r="O1053" s="1">
        <f t="shared" si="1"/>
        <v>0.0042</v>
      </c>
      <c r="V1053" s="1">
        <v>0.0042</v>
      </c>
      <c r="W1053" s="1">
        <v>0.0019</v>
      </c>
      <c r="X1053" s="1">
        <v>44.77</v>
      </c>
      <c r="Y1053" s="1">
        <v>1.0</v>
      </c>
      <c r="Z1053" s="1" t="s">
        <v>48</v>
      </c>
      <c r="AE1053" s="1" t="s">
        <v>8</v>
      </c>
      <c r="AF1053" s="1">
        <v>9.631104</v>
      </c>
      <c r="AG1053" s="1">
        <v>9.366919</v>
      </c>
      <c r="AH1053" s="1">
        <v>3.649146</v>
      </c>
      <c r="AP1053" s="1">
        <v>7.549056</v>
      </c>
      <c r="AQ1053" s="1">
        <v>3.380004</v>
      </c>
      <c r="AR1053" s="1">
        <v>44.77</v>
      </c>
    </row>
    <row r="1054" ht="14.25" customHeight="1">
      <c r="A1054" s="1" t="s">
        <v>0</v>
      </c>
      <c r="B1054" s="1" t="s">
        <v>45</v>
      </c>
      <c r="C1054" s="1" t="s">
        <v>135</v>
      </c>
      <c r="D1054" s="1" t="s">
        <v>136</v>
      </c>
      <c r="F1054" s="1" t="s">
        <v>4</v>
      </c>
      <c r="G1054" s="1" t="s">
        <v>11</v>
      </c>
      <c r="H1054" s="1" t="s">
        <v>6</v>
      </c>
      <c r="I1054" s="1">
        <v>233.527</v>
      </c>
      <c r="J1054" s="1">
        <v>1.0</v>
      </c>
      <c r="K1054" s="1" t="s">
        <v>7</v>
      </c>
      <c r="L1054" s="1">
        <v>0.0335</v>
      </c>
      <c r="M1054" s="1">
        <v>0.0163</v>
      </c>
      <c r="N1054" s="1">
        <v>0.0098</v>
      </c>
      <c r="O1054" s="1">
        <f t="shared" si="1"/>
        <v>0.01986666667</v>
      </c>
      <c r="V1054" s="1">
        <v>0.0199</v>
      </c>
      <c r="W1054" s="1">
        <v>0.0122</v>
      </c>
      <c r="X1054" s="1">
        <v>61.43</v>
      </c>
      <c r="Y1054" s="1">
        <v>1.0</v>
      </c>
      <c r="Z1054" s="1" t="s">
        <v>48</v>
      </c>
      <c r="AE1054" s="1" t="s">
        <v>8</v>
      </c>
      <c r="AF1054" s="1">
        <v>103.2242</v>
      </c>
      <c r="AG1054" s="1">
        <v>50.35667</v>
      </c>
      <c r="AH1054" s="1">
        <v>30.32795</v>
      </c>
      <c r="AP1054" s="1">
        <v>61.30294</v>
      </c>
      <c r="AQ1054" s="1">
        <v>37.66075</v>
      </c>
      <c r="AR1054" s="1">
        <v>61.43</v>
      </c>
    </row>
    <row r="1055" ht="14.25" customHeight="1">
      <c r="A1055" s="1" t="s">
        <v>0</v>
      </c>
      <c r="B1055" s="1" t="s">
        <v>45</v>
      </c>
      <c r="C1055" s="1" t="s">
        <v>135</v>
      </c>
      <c r="D1055" s="1" t="s">
        <v>136</v>
      </c>
      <c r="F1055" s="1" t="s">
        <v>4</v>
      </c>
      <c r="G1055" s="1" t="s">
        <v>12</v>
      </c>
      <c r="H1055" s="1" t="s">
        <v>6</v>
      </c>
      <c r="I1055" s="1">
        <v>234.861</v>
      </c>
      <c r="J1055" s="1">
        <v>1.0</v>
      </c>
      <c r="K1055" s="1" t="s">
        <v>7</v>
      </c>
      <c r="L1055" s="1">
        <v>-0.0134</v>
      </c>
      <c r="M1055" s="1">
        <v>-0.0081</v>
      </c>
      <c r="N1055" s="1">
        <v>-0.0021</v>
      </c>
      <c r="O1055" s="1">
        <f t="shared" si="1"/>
        <v>-0.007866666667</v>
      </c>
      <c r="V1055" s="1">
        <v>-0.0079</v>
      </c>
      <c r="W1055" s="1">
        <v>0.0057</v>
      </c>
      <c r="X1055" s="1">
        <v>71.9</v>
      </c>
      <c r="Y1055" s="1">
        <v>1.0</v>
      </c>
      <c r="Z1055" s="1" t="s">
        <v>48</v>
      </c>
      <c r="AE1055" s="1" t="s">
        <v>8</v>
      </c>
      <c r="AF1055" s="1">
        <v>-10.75452</v>
      </c>
      <c r="AG1055" s="1">
        <v>-6.487286</v>
      </c>
      <c r="AH1055" s="1">
        <v>-1.686401</v>
      </c>
      <c r="AP1055" s="1">
        <v>-6.309401</v>
      </c>
      <c r="AQ1055" s="1">
        <v>4.536674</v>
      </c>
      <c r="AR1055" s="1">
        <v>71.9</v>
      </c>
    </row>
    <row r="1056" ht="14.25" customHeight="1">
      <c r="A1056" s="1" t="s">
        <v>0</v>
      </c>
      <c r="B1056" s="1" t="s">
        <v>45</v>
      </c>
      <c r="C1056" s="1" t="s">
        <v>135</v>
      </c>
      <c r="D1056" s="1" t="s">
        <v>136</v>
      </c>
      <c r="F1056" s="1" t="s">
        <v>4</v>
      </c>
      <c r="G1056" s="1" t="s">
        <v>13</v>
      </c>
      <c r="H1056" s="1" t="s">
        <v>6</v>
      </c>
      <c r="I1056" s="1">
        <v>226.502</v>
      </c>
      <c r="J1056" s="1">
        <v>1.0</v>
      </c>
      <c r="K1056" s="1" t="s">
        <v>7</v>
      </c>
      <c r="L1056" s="1">
        <v>0.0046</v>
      </c>
      <c r="M1056" s="1">
        <v>0.0028</v>
      </c>
      <c r="N1056" s="1">
        <v>7.0E-4</v>
      </c>
      <c r="O1056" s="1">
        <f t="shared" si="1"/>
        <v>0.0027</v>
      </c>
      <c r="V1056" s="1">
        <v>0.0027</v>
      </c>
      <c r="W1056" s="1">
        <v>0.0019</v>
      </c>
      <c r="X1056" s="1">
        <v>72.12</v>
      </c>
      <c r="Y1056" s="1">
        <v>1.0</v>
      </c>
      <c r="Z1056" s="1" t="s">
        <v>48</v>
      </c>
      <c r="AE1056" s="1" t="s">
        <v>8</v>
      </c>
      <c r="AF1056" s="1">
        <v>8.453541</v>
      </c>
      <c r="AG1056" s="1">
        <v>5.182143</v>
      </c>
      <c r="AH1056" s="1">
        <v>1.287569</v>
      </c>
      <c r="AP1056" s="1">
        <v>4.974418</v>
      </c>
      <c r="AQ1056" s="1">
        <v>3.5875</v>
      </c>
      <c r="AR1056" s="1">
        <v>72.12</v>
      </c>
    </row>
    <row r="1057" ht="14.25" customHeight="1">
      <c r="A1057" s="1" t="s">
        <v>0</v>
      </c>
      <c r="B1057" s="1" t="s">
        <v>45</v>
      </c>
      <c r="C1057" s="1" t="s">
        <v>135</v>
      </c>
      <c r="D1057" s="1" t="s">
        <v>136</v>
      </c>
      <c r="F1057" s="1" t="s">
        <v>4</v>
      </c>
      <c r="G1057" s="1" t="s">
        <v>14</v>
      </c>
      <c r="H1057" s="1" t="s">
        <v>6</v>
      </c>
      <c r="I1057" s="1">
        <v>228.616</v>
      </c>
      <c r="J1057" s="1">
        <v>1.0</v>
      </c>
      <c r="K1057" s="1" t="s">
        <v>7</v>
      </c>
      <c r="L1057" s="1">
        <v>0.0105</v>
      </c>
      <c r="M1057" s="1">
        <v>0.0051</v>
      </c>
      <c r="N1057" s="1">
        <v>0.005</v>
      </c>
      <c r="O1057" s="1">
        <f t="shared" si="1"/>
        <v>0.006866666667</v>
      </c>
      <c r="V1057" s="1">
        <v>0.0069</v>
      </c>
      <c r="W1057" s="1">
        <v>0.0031</v>
      </c>
      <c r="X1057" s="1">
        <v>45.96</v>
      </c>
      <c r="Y1057" s="1">
        <v>1.0</v>
      </c>
      <c r="Z1057" s="1" t="s">
        <v>48</v>
      </c>
      <c r="AE1057" s="1" t="s">
        <v>8</v>
      </c>
      <c r="AF1057" s="1">
        <v>8.953872</v>
      </c>
      <c r="AG1057" s="1">
        <v>4.32926</v>
      </c>
      <c r="AH1057" s="1">
        <v>4.266372</v>
      </c>
      <c r="AP1057" s="1">
        <v>5.849834</v>
      </c>
      <c r="AQ1057" s="1">
        <v>2.688359</v>
      </c>
      <c r="AR1057" s="1">
        <v>45.96</v>
      </c>
    </row>
    <row r="1058" ht="14.25" customHeight="1">
      <c r="A1058" s="1" t="s">
        <v>0</v>
      </c>
      <c r="B1058" s="1" t="s">
        <v>45</v>
      </c>
      <c r="C1058" s="1" t="s">
        <v>135</v>
      </c>
      <c r="D1058" s="1" t="s">
        <v>136</v>
      </c>
      <c r="F1058" s="1" t="s">
        <v>4</v>
      </c>
      <c r="G1058" s="1" t="s">
        <v>15</v>
      </c>
      <c r="H1058" s="1" t="s">
        <v>6</v>
      </c>
      <c r="I1058" s="1">
        <v>267.716</v>
      </c>
      <c r="J1058" s="1">
        <v>1.0</v>
      </c>
      <c r="K1058" s="1" t="s">
        <v>7</v>
      </c>
      <c r="L1058" s="1">
        <v>0.0126</v>
      </c>
      <c r="M1058" s="1">
        <v>0.0326</v>
      </c>
      <c r="N1058" s="1">
        <v>0.0248</v>
      </c>
      <c r="O1058" s="1">
        <f t="shared" si="1"/>
        <v>0.02333333333</v>
      </c>
      <c r="V1058" s="1">
        <v>0.0233</v>
      </c>
      <c r="W1058" s="1">
        <v>0.0101</v>
      </c>
      <c r="X1058" s="1">
        <v>43.4</v>
      </c>
      <c r="Y1058" s="1">
        <v>1.0</v>
      </c>
      <c r="Z1058" s="1" t="s">
        <v>48</v>
      </c>
      <c r="AE1058" s="1" t="s">
        <v>8</v>
      </c>
      <c r="AF1058" s="1">
        <v>40.30908</v>
      </c>
      <c r="AG1058" s="1">
        <v>104.7975</v>
      </c>
      <c r="AH1058" s="1">
        <v>79.51978</v>
      </c>
      <c r="AP1058" s="1">
        <v>74.87545</v>
      </c>
      <c r="AQ1058" s="1">
        <v>32.4941</v>
      </c>
      <c r="AR1058" s="1">
        <v>43.4</v>
      </c>
    </row>
    <row r="1059" ht="14.25" customHeight="1">
      <c r="A1059" s="1" t="s">
        <v>0</v>
      </c>
      <c r="B1059" s="1" t="s">
        <v>45</v>
      </c>
      <c r="C1059" s="1" t="s">
        <v>135</v>
      </c>
      <c r="D1059" s="1" t="s">
        <v>136</v>
      </c>
      <c r="F1059" s="1" t="s">
        <v>4</v>
      </c>
      <c r="G1059" s="1" t="s">
        <v>16</v>
      </c>
      <c r="H1059" s="1" t="s">
        <v>6</v>
      </c>
      <c r="I1059" s="1">
        <v>324.754</v>
      </c>
      <c r="J1059" s="1">
        <v>1.0</v>
      </c>
      <c r="K1059" s="1" t="s">
        <v>7</v>
      </c>
      <c r="L1059" s="1">
        <v>0.0062</v>
      </c>
      <c r="M1059" s="1">
        <v>0.0023</v>
      </c>
      <c r="N1059" s="1">
        <v>0.0019</v>
      </c>
      <c r="O1059" s="1">
        <f t="shared" si="1"/>
        <v>0.003466666667</v>
      </c>
      <c r="V1059" s="1">
        <v>0.0034</v>
      </c>
      <c r="W1059" s="1">
        <v>0.0024</v>
      </c>
      <c r="X1059" s="1">
        <v>68.79</v>
      </c>
      <c r="Y1059" s="1">
        <v>1.0</v>
      </c>
      <c r="Z1059" s="1" t="s">
        <v>48</v>
      </c>
      <c r="AE1059" s="1" t="s">
        <v>8</v>
      </c>
      <c r="AF1059" s="1">
        <v>21.1983</v>
      </c>
      <c r="AG1059" s="1">
        <v>7.755974</v>
      </c>
      <c r="AH1059" s="1">
        <v>6.532456</v>
      </c>
      <c r="AP1059" s="1">
        <v>11.82891</v>
      </c>
      <c r="AQ1059" s="1">
        <v>8.137158</v>
      </c>
      <c r="AR1059" s="1">
        <v>68.79</v>
      </c>
    </row>
    <row r="1060" ht="14.25" customHeight="1">
      <c r="A1060" s="1" t="s">
        <v>0</v>
      </c>
      <c r="B1060" s="1" t="s">
        <v>45</v>
      </c>
      <c r="C1060" s="1" t="s">
        <v>135</v>
      </c>
      <c r="D1060" s="1" t="s">
        <v>136</v>
      </c>
      <c r="F1060" s="1" t="s">
        <v>4</v>
      </c>
      <c r="G1060" s="1" t="s">
        <v>17</v>
      </c>
      <c r="H1060" s="1" t="s">
        <v>6</v>
      </c>
      <c r="I1060" s="1">
        <v>234.349</v>
      </c>
      <c r="J1060" s="1">
        <v>1.0</v>
      </c>
      <c r="K1060" s="1" t="s">
        <v>7</v>
      </c>
      <c r="L1060" s="1">
        <v>2.45</v>
      </c>
      <c r="M1060" s="1">
        <v>0.861</v>
      </c>
      <c r="N1060" s="1">
        <v>0.284</v>
      </c>
      <c r="O1060" s="1">
        <f t="shared" si="1"/>
        <v>1.198333333</v>
      </c>
      <c r="V1060" s="1">
        <v>1.2</v>
      </c>
      <c r="W1060" s="1">
        <v>1.12</v>
      </c>
      <c r="X1060" s="1">
        <v>93.61</v>
      </c>
      <c r="Y1060" s="1">
        <v>1.0</v>
      </c>
      <c r="AE1060" s="1" t="s">
        <v>8</v>
      </c>
      <c r="AF1060" s="1">
        <v>3332.855</v>
      </c>
      <c r="AG1060" s="1">
        <v>1171.702</v>
      </c>
      <c r="AH1060" s="1">
        <v>386.0125</v>
      </c>
      <c r="AP1060" s="1">
        <v>1630.19</v>
      </c>
      <c r="AQ1060" s="1">
        <v>1525.984</v>
      </c>
      <c r="AR1060" s="1">
        <v>93.61</v>
      </c>
    </row>
    <row r="1061" ht="14.25" customHeight="1">
      <c r="A1061" s="1" t="s">
        <v>0</v>
      </c>
      <c r="B1061" s="1" t="s">
        <v>45</v>
      </c>
      <c r="C1061" s="1" t="s">
        <v>135</v>
      </c>
      <c r="D1061" s="1" t="s">
        <v>136</v>
      </c>
      <c r="F1061" s="1" t="s">
        <v>4</v>
      </c>
      <c r="G1061" s="1" t="s">
        <v>18</v>
      </c>
      <c r="H1061" s="1" t="s">
        <v>6</v>
      </c>
      <c r="I1061" s="1">
        <v>769.896</v>
      </c>
      <c r="J1061" s="1">
        <v>1.0</v>
      </c>
      <c r="K1061" s="1" t="s">
        <v>7</v>
      </c>
      <c r="L1061" s="1">
        <v>1.87</v>
      </c>
      <c r="M1061" s="1">
        <v>0.816</v>
      </c>
      <c r="N1061" s="1">
        <v>0.422</v>
      </c>
      <c r="O1061" s="1">
        <f t="shared" si="1"/>
        <v>1.036</v>
      </c>
      <c r="V1061" s="1">
        <v>1.04</v>
      </c>
      <c r="W1061" s="1">
        <v>0.748</v>
      </c>
      <c r="X1061" s="1">
        <v>72.21</v>
      </c>
      <c r="Y1061" s="1">
        <v>1.0</v>
      </c>
      <c r="Z1061" s="1" t="s">
        <v>48</v>
      </c>
      <c r="AE1061" s="1" t="s">
        <v>8</v>
      </c>
      <c r="AF1061" s="1">
        <v>1600.459</v>
      </c>
      <c r="AG1061" s="1">
        <v>698.7785</v>
      </c>
      <c r="AH1061" s="1">
        <v>361.6592</v>
      </c>
      <c r="AP1061" s="1">
        <v>886.9654</v>
      </c>
      <c r="AQ1061" s="1">
        <v>640.4816</v>
      </c>
      <c r="AR1061" s="1">
        <v>72.21</v>
      </c>
    </row>
    <row r="1062" ht="14.25" customHeight="1">
      <c r="A1062" s="1" t="s">
        <v>0</v>
      </c>
      <c r="B1062" s="1" t="s">
        <v>45</v>
      </c>
      <c r="C1062" s="1" t="s">
        <v>135</v>
      </c>
      <c r="D1062" s="1" t="s">
        <v>136</v>
      </c>
      <c r="F1062" s="1" t="s">
        <v>4</v>
      </c>
      <c r="G1062" s="1" t="s">
        <v>19</v>
      </c>
      <c r="H1062" s="1" t="s">
        <v>6</v>
      </c>
      <c r="I1062" s="1">
        <v>257.61</v>
      </c>
      <c r="J1062" s="1">
        <v>1.0</v>
      </c>
      <c r="K1062" s="1" t="s">
        <v>7</v>
      </c>
      <c r="L1062" s="1">
        <v>0.0979</v>
      </c>
      <c r="M1062" s="1">
        <v>0.0411</v>
      </c>
      <c r="N1062" s="1">
        <v>0.0138</v>
      </c>
      <c r="O1062" s="1">
        <f t="shared" si="1"/>
        <v>0.05093333333</v>
      </c>
      <c r="V1062" s="1">
        <v>0.051</v>
      </c>
      <c r="W1062" s="1">
        <v>0.0429</v>
      </c>
      <c r="X1062" s="1">
        <v>84.15</v>
      </c>
      <c r="Y1062" s="1">
        <v>1.0</v>
      </c>
      <c r="Z1062" s="1" t="s">
        <v>48</v>
      </c>
      <c r="AE1062" s="1" t="s">
        <v>8</v>
      </c>
      <c r="AF1062" s="1">
        <v>903.4169</v>
      </c>
      <c r="AG1062" s="1">
        <v>379.6689</v>
      </c>
      <c r="AH1062" s="1">
        <v>127.6654</v>
      </c>
      <c r="AP1062" s="1">
        <v>470.2504</v>
      </c>
      <c r="AQ1062" s="1">
        <v>395.7289</v>
      </c>
      <c r="AR1062" s="1">
        <v>84.15</v>
      </c>
    </row>
    <row r="1063" ht="14.25" customHeight="1">
      <c r="A1063" s="1" t="s">
        <v>0</v>
      </c>
      <c r="B1063" s="1" t="s">
        <v>45</v>
      </c>
      <c r="C1063" s="1" t="s">
        <v>135</v>
      </c>
      <c r="D1063" s="1" t="s">
        <v>136</v>
      </c>
      <c r="F1063" s="1" t="s">
        <v>4</v>
      </c>
      <c r="G1063" s="1" t="s">
        <v>20</v>
      </c>
      <c r="H1063" s="1" t="s">
        <v>6</v>
      </c>
      <c r="I1063" s="1">
        <v>281.615</v>
      </c>
      <c r="J1063" s="1">
        <v>1.0</v>
      </c>
      <c r="K1063" s="1" t="s">
        <v>7</v>
      </c>
      <c r="L1063" s="1">
        <v>-0.891</v>
      </c>
      <c r="M1063" s="1">
        <v>-0.307</v>
      </c>
      <c r="N1063" s="1">
        <v>-0.0934</v>
      </c>
      <c r="O1063" s="1">
        <f t="shared" si="1"/>
        <v>-0.4304666667</v>
      </c>
      <c r="V1063" s="1">
        <v>-0.431</v>
      </c>
      <c r="W1063" s="1">
        <v>0.413</v>
      </c>
      <c r="X1063" s="1">
        <v>95.91</v>
      </c>
      <c r="Y1063" s="1">
        <v>1.0</v>
      </c>
      <c r="Z1063" s="1" t="s">
        <v>48</v>
      </c>
      <c r="AE1063" s="1" t="s">
        <v>8</v>
      </c>
      <c r="AF1063" s="1">
        <v>-1443.683</v>
      </c>
      <c r="AG1063" s="1">
        <v>-497.574</v>
      </c>
      <c r="AH1063" s="1">
        <v>-151.2831</v>
      </c>
      <c r="AP1063" s="1">
        <v>-697.5134</v>
      </c>
      <c r="AQ1063" s="1">
        <v>668.9964</v>
      </c>
      <c r="AR1063" s="1">
        <v>95.91</v>
      </c>
    </row>
    <row r="1064" ht="14.25" customHeight="1">
      <c r="A1064" s="1" t="s">
        <v>0</v>
      </c>
      <c r="B1064" s="1" t="s">
        <v>45</v>
      </c>
      <c r="C1064" s="1" t="s">
        <v>135</v>
      </c>
      <c r="D1064" s="1" t="s">
        <v>136</v>
      </c>
      <c r="F1064" s="1" t="s">
        <v>4</v>
      </c>
      <c r="G1064" s="1" t="s">
        <v>21</v>
      </c>
      <c r="H1064" s="1" t="s">
        <v>6</v>
      </c>
      <c r="I1064" s="1">
        <v>231.604</v>
      </c>
      <c r="J1064" s="1">
        <v>1.0</v>
      </c>
      <c r="K1064" s="1" t="s">
        <v>7</v>
      </c>
      <c r="L1064" s="1">
        <v>0.0031</v>
      </c>
      <c r="M1064" s="1">
        <v>-5.0E-4</v>
      </c>
      <c r="N1064" s="1">
        <v>0.0</v>
      </c>
      <c r="O1064" s="1">
        <f t="shared" si="1"/>
        <v>0.0008666666667</v>
      </c>
      <c r="V1064" s="1">
        <v>9.0E-4</v>
      </c>
      <c r="W1064" s="1">
        <v>0.0019</v>
      </c>
      <c r="X1064" s="1">
        <v>222.33</v>
      </c>
      <c r="Y1064" s="1">
        <v>1.0</v>
      </c>
      <c r="Z1064" s="1" t="s">
        <v>48</v>
      </c>
      <c r="AE1064" s="1" t="s">
        <v>8</v>
      </c>
      <c r="AF1064" s="1">
        <v>3.60453</v>
      </c>
      <c r="AG1064" s="1">
        <v>-0.5592698</v>
      </c>
      <c r="AH1064" s="1">
        <v>0.0031175</v>
      </c>
      <c r="AP1064" s="1">
        <v>1.016126</v>
      </c>
      <c r="AQ1064" s="1">
        <v>2.259191</v>
      </c>
      <c r="AR1064" s="1">
        <v>222.33</v>
      </c>
    </row>
    <row r="1065" ht="14.25" customHeight="1">
      <c r="A1065" s="1" t="s">
        <v>0</v>
      </c>
      <c r="B1065" s="1" t="s">
        <v>45</v>
      </c>
      <c r="C1065" s="1" t="s">
        <v>135</v>
      </c>
      <c r="D1065" s="1" t="s">
        <v>136</v>
      </c>
      <c r="F1065" s="1" t="s">
        <v>4</v>
      </c>
      <c r="G1065" s="1" t="s">
        <v>22</v>
      </c>
      <c r="H1065" s="1" t="s">
        <v>6</v>
      </c>
      <c r="I1065" s="1">
        <v>220.353</v>
      </c>
      <c r="J1065" s="1">
        <v>1.0</v>
      </c>
      <c r="K1065" s="1" t="s">
        <v>7</v>
      </c>
      <c r="L1065" s="1">
        <v>0.047</v>
      </c>
      <c r="M1065" s="1">
        <v>0.0312</v>
      </c>
      <c r="N1065" s="1">
        <v>0.0146</v>
      </c>
      <c r="O1065" s="1">
        <f t="shared" si="1"/>
        <v>0.03093333333</v>
      </c>
      <c r="V1065" s="1">
        <v>0.0309</v>
      </c>
      <c r="W1065" s="1">
        <v>0.0162</v>
      </c>
      <c r="X1065" s="1">
        <v>52.3</v>
      </c>
      <c r="Y1065" s="1">
        <v>1.0</v>
      </c>
      <c r="Z1065" s="1" t="s">
        <v>48</v>
      </c>
      <c r="AE1065" s="1" t="s">
        <v>8</v>
      </c>
      <c r="AF1065" s="1">
        <v>12.1275</v>
      </c>
      <c r="AG1065" s="1">
        <v>8.055908</v>
      </c>
      <c r="AH1065" s="1">
        <v>3.774715</v>
      </c>
      <c r="AP1065" s="1">
        <v>7.98604</v>
      </c>
      <c r="AQ1065" s="1">
        <v>4.17683</v>
      </c>
      <c r="AR1065" s="1">
        <v>52.3</v>
      </c>
    </row>
    <row r="1066" ht="14.25" customHeight="1">
      <c r="A1066" s="1" t="s">
        <v>0</v>
      </c>
      <c r="B1066" s="1" t="s">
        <v>45</v>
      </c>
      <c r="C1066" s="1" t="s">
        <v>135</v>
      </c>
      <c r="D1066" s="1" t="s">
        <v>136</v>
      </c>
      <c r="F1066" s="1" t="s">
        <v>4</v>
      </c>
      <c r="G1066" s="1" t="s">
        <v>23</v>
      </c>
      <c r="H1066" s="1" t="s">
        <v>6</v>
      </c>
      <c r="I1066" s="1">
        <v>231.147</v>
      </c>
      <c r="J1066" s="1">
        <v>1.0</v>
      </c>
      <c r="K1066" s="1" t="s">
        <v>7</v>
      </c>
      <c r="L1066" s="1">
        <v>-0.0192</v>
      </c>
      <c r="M1066" s="1">
        <v>-0.0044</v>
      </c>
      <c r="N1066" s="1">
        <v>0.0065</v>
      </c>
      <c r="O1066" s="1">
        <f t="shared" si="1"/>
        <v>-0.0057</v>
      </c>
      <c r="V1066" s="1">
        <v>-0.0057</v>
      </c>
      <c r="W1066" s="1">
        <v>0.0129</v>
      </c>
      <c r="X1066" s="1">
        <v>227.63</v>
      </c>
      <c r="Y1066" s="1">
        <v>1.0</v>
      </c>
      <c r="Z1066" s="1" t="s">
        <v>48</v>
      </c>
      <c r="AE1066" s="1" t="s">
        <v>8</v>
      </c>
      <c r="AF1066" s="1">
        <v>-12.77799</v>
      </c>
      <c r="AG1066" s="1">
        <v>-2.896045</v>
      </c>
      <c r="AH1066" s="1">
        <v>4.345557</v>
      </c>
      <c r="AP1066" s="1">
        <v>-3.776161</v>
      </c>
      <c r="AQ1066" s="1">
        <v>8.595636</v>
      </c>
      <c r="AR1066" s="1">
        <v>227.63</v>
      </c>
    </row>
    <row r="1067" ht="14.25" customHeight="1">
      <c r="A1067" s="1" t="s">
        <v>0</v>
      </c>
      <c r="B1067" s="1" t="s">
        <v>45</v>
      </c>
      <c r="C1067" s="1" t="s">
        <v>135</v>
      </c>
      <c r="D1067" s="1" t="s">
        <v>136</v>
      </c>
      <c r="F1067" s="1" t="s">
        <v>4</v>
      </c>
      <c r="G1067" s="1" t="s">
        <v>24</v>
      </c>
      <c r="H1067" s="1" t="s">
        <v>6</v>
      </c>
      <c r="I1067" s="1">
        <v>203.985</v>
      </c>
      <c r="J1067" s="1">
        <v>1.0</v>
      </c>
      <c r="K1067" s="1" t="s">
        <v>7</v>
      </c>
      <c r="L1067" s="1">
        <v>-0.0591</v>
      </c>
      <c r="M1067" s="1">
        <v>-0.0294</v>
      </c>
      <c r="N1067" s="1">
        <v>-0.0844</v>
      </c>
      <c r="O1067" s="1">
        <f t="shared" si="1"/>
        <v>-0.05763333333</v>
      </c>
      <c r="V1067" s="1">
        <v>-0.0576</v>
      </c>
      <c r="W1067" s="1">
        <v>0.0275</v>
      </c>
      <c r="X1067" s="1">
        <v>47.79</v>
      </c>
      <c r="Y1067" s="1">
        <v>1.0</v>
      </c>
      <c r="Z1067" s="1" t="s">
        <v>48</v>
      </c>
      <c r="AE1067" s="1" t="s">
        <v>8</v>
      </c>
      <c r="AF1067" s="1">
        <v>-1.914551</v>
      </c>
      <c r="AG1067" s="1">
        <v>-0.9522879</v>
      </c>
      <c r="AH1067" s="1">
        <v>-2.735404</v>
      </c>
      <c r="AP1067" s="1">
        <v>-1.867414</v>
      </c>
      <c r="AQ1067" s="1">
        <v>0.892492</v>
      </c>
      <c r="AR1067" s="1">
        <v>47.79</v>
      </c>
    </row>
    <row r="1068" ht="14.25" customHeight="1">
      <c r="A1068" s="1" t="s">
        <v>0</v>
      </c>
      <c r="B1068" s="1" t="s">
        <v>45</v>
      </c>
      <c r="C1068" s="1" t="s">
        <v>135</v>
      </c>
      <c r="D1068" s="1" t="s">
        <v>136</v>
      </c>
      <c r="F1068" s="1" t="s">
        <v>4</v>
      </c>
      <c r="G1068" s="1" t="s">
        <v>25</v>
      </c>
      <c r="H1068" s="1" t="s">
        <v>6</v>
      </c>
      <c r="I1068" s="1">
        <v>189.989</v>
      </c>
      <c r="J1068" s="1">
        <v>1.0</v>
      </c>
      <c r="K1068" s="1" t="s">
        <v>7</v>
      </c>
      <c r="L1068" s="1">
        <v>-0.0092</v>
      </c>
      <c r="M1068" s="1">
        <v>0.009</v>
      </c>
      <c r="N1068" s="1">
        <v>-0.0239</v>
      </c>
      <c r="O1068" s="1">
        <f t="shared" si="1"/>
        <v>-0.008033333333</v>
      </c>
      <c r="V1068" s="1">
        <v>-0.008</v>
      </c>
      <c r="W1068" s="1">
        <v>0.0165</v>
      </c>
      <c r="X1068" s="1">
        <v>204.95</v>
      </c>
      <c r="Y1068" s="1">
        <v>1.0</v>
      </c>
      <c r="Z1068" s="1" t="s">
        <v>48</v>
      </c>
      <c r="AE1068" s="1" t="s">
        <v>8</v>
      </c>
      <c r="AF1068" s="1">
        <v>-0.510437</v>
      </c>
      <c r="AG1068" s="1">
        <v>0.4992819</v>
      </c>
      <c r="AH1068" s="1">
        <v>-1.330308</v>
      </c>
      <c r="AP1068" s="1">
        <v>-0.4471543</v>
      </c>
      <c r="AQ1068" s="1">
        <v>0.9164351</v>
      </c>
      <c r="AR1068" s="1">
        <v>204.95</v>
      </c>
    </row>
    <row r="1069" ht="14.25" customHeight="1">
      <c r="A1069" s="1" t="s">
        <v>0</v>
      </c>
      <c r="B1069" s="1" t="s">
        <v>45</v>
      </c>
      <c r="C1069" s="1" t="s">
        <v>135</v>
      </c>
      <c r="D1069" s="1" t="s">
        <v>136</v>
      </c>
      <c r="F1069" s="1" t="s">
        <v>4</v>
      </c>
      <c r="G1069" s="1" t="s">
        <v>26</v>
      </c>
      <c r="H1069" s="1" t="s">
        <v>6</v>
      </c>
      <c r="I1069" s="1">
        <v>351.924</v>
      </c>
      <c r="J1069" s="1">
        <v>1.0</v>
      </c>
      <c r="K1069" s="1" t="s">
        <v>7</v>
      </c>
      <c r="L1069" s="1">
        <v>0.413</v>
      </c>
      <c r="M1069" s="1">
        <v>0.239</v>
      </c>
      <c r="N1069" s="1">
        <v>0.268</v>
      </c>
      <c r="O1069" s="1">
        <f t="shared" si="1"/>
        <v>0.3066666667</v>
      </c>
      <c r="V1069" s="1">
        <v>0.307</v>
      </c>
      <c r="W1069" s="1">
        <v>0.0934</v>
      </c>
      <c r="X1069" s="1">
        <v>30.46</v>
      </c>
      <c r="Y1069" s="1">
        <v>1.0</v>
      </c>
      <c r="Z1069" s="1" t="s">
        <v>48</v>
      </c>
      <c r="AE1069" s="1" t="s">
        <v>8</v>
      </c>
      <c r="AF1069" s="1">
        <v>93.16016</v>
      </c>
      <c r="AG1069" s="1">
        <v>53.90174</v>
      </c>
      <c r="AH1069" s="1">
        <v>60.33489</v>
      </c>
      <c r="AP1069" s="1">
        <v>69.13226</v>
      </c>
      <c r="AQ1069" s="1">
        <v>21.0559</v>
      </c>
      <c r="AR1069" s="1">
        <v>30.46</v>
      </c>
    </row>
    <row r="1070" ht="14.25" customHeight="1">
      <c r="A1070" s="1" t="s">
        <v>0</v>
      </c>
      <c r="B1070" s="1" t="s">
        <v>45</v>
      </c>
      <c r="C1070" s="1" t="s">
        <v>135</v>
      </c>
      <c r="D1070" s="1" t="s">
        <v>136</v>
      </c>
      <c r="F1070" s="1" t="s">
        <v>4</v>
      </c>
      <c r="G1070" s="1" t="s">
        <v>27</v>
      </c>
      <c r="H1070" s="1" t="s">
        <v>6</v>
      </c>
      <c r="I1070" s="1">
        <v>311.071</v>
      </c>
      <c r="J1070" s="1">
        <v>1.0</v>
      </c>
      <c r="K1070" s="1" t="s">
        <v>7</v>
      </c>
      <c r="L1070" s="1">
        <v>-0.0029</v>
      </c>
      <c r="M1070" s="1">
        <v>-0.0029</v>
      </c>
      <c r="N1070" s="1">
        <v>-0.0106</v>
      </c>
      <c r="O1070" s="1">
        <f t="shared" si="1"/>
        <v>-0.005466666667</v>
      </c>
      <c r="V1070" s="1">
        <v>-0.0055</v>
      </c>
      <c r="W1070" s="1">
        <v>0.0045</v>
      </c>
      <c r="X1070" s="1">
        <v>81.7</v>
      </c>
      <c r="Y1070" s="1">
        <v>1.0</v>
      </c>
      <c r="Z1070" s="1" t="s">
        <v>48</v>
      </c>
      <c r="AE1070" s="1" t="s">
        <v>8</v>
      </c>
      <c r="AF1070" s="1">
        <v>-12.27148</v>
      </c>
      <c r="AG1070" s="1">
        <v>-12.01101</v>
      </c>
      <c r="AH1070" s="1">
        <v>-44.66371</v>
      </c>
      <c r="AP1070" s="1">
        <v>-22.98207</v>
      </c>
      <c r="AQ1070" s="1">
        <v>18.7773</v>
      </c>
      <c r="AR1070" s="1">
        <v>81.7</v>
      </c>
    </row>
    <row r="1071" ht="14.25" customHeight="1">
      <c r="A1071" s="1" t="s">
        <v>0</v>
      </c>
      <c r="B1071" s="1" t="s">
        <v>45</v>
      </c>
      <c r="C1071" s="1" t="s">
        <v>135</v>
      </c>
      <c r="D1071" s="1" t="s">
        <v>136</v>
      </c>
      <c r="F1071" s="1" t="s">
        <v>4</v>
      </c>
      <c r="G1071" s="1" t="s">
        <v>28</v>
      </c>
      <c r="H1071" s="1" t="s">
        <v>6</v>
      </c>
      <c r="I1071" s="1">
        <v>213.856</v>
      </c>
      <c r="J1071" s="1">
        <v>1.0</v>
      </c>
      <c r="K1071" s="1" t="s">
        <v>7</v>
      </c>
      <c r="L1071" s="1">
        <v>0.0278</v>
      </c>
      <c r="M1071" s="1">
        <v>0.0162</v>
      </c>
      <c r="N1071" s="1">
        <v>0.011</v>
      </c>
      <c r="O1071" s="1">
        <f t="shared" si="1"/>
        <v>0.01833333333</v>
      </c>
      <c r="V1071" s="1">
        <v>0.0183</v>
      </c>
      <c r="W1071" s="1">
        <v>0.0086</v>
      </c>
      <c r="X1071" s="1">
        <v>46.99</v>
      </c>
      <c r="Y1071" s="1">
        <v>1.0</v>
      </c>
      <c r="Z1071" s="1" t="s">
        <v>48</v>
      </c>
      <c r="AE1071" s="1" t="s">
        <v>8</v>
      </c>
      <c r="AF1071" s="1">
        <v>62.56248</v>
      </c>
      <c r="AG1071" s="1">
        <v>36.43412</v>
      </c>
      <c r="AH1071" s="1">
        <v>24.71305</v>
      </c>
      <c r="AP1071" s="1">
        <v>41.23655</v>
      </c>
      <c r="AQ1071" s="1">
        <v>19.37634</v>
      </c>
      <c r="AR1071" s="1">
        <v>46.99</v>
      </c>
    </row>
    <row r="1072" ht="14.25" customHeight="1">
      <c r="A1072" s="1" t="s">
        <v>0</v>
      </c>
      <c r="B1072" s="1" t="s">
        <v>45</v>
      </c>
      <c r="C1072" s="1" t="s">
        <v>137</v>
      </c>
      <c r="D1072" s="1" t="s">
        <v>138</v>
      </c>
      <c r="F1072" s="1" t="s">
        <v>4</v>
      </c>
      <c r="G1072" s="1" t="s">
        <v>5</v>
      </c>
      <c r="H1072" s="1" t="s">
        <v>6</v>
      </c>
      <c r="I1072" s="1">
        <v>328.068</v>
      </c>
      <c r="J1072" s="1">
        <v>1.0</v>
      </c>
      <c r="K1072" s="1" t="s">
        <v>7</v>
      </c>
      <c r="L1072" s="1">
        <v>0.0477</v>
      </c>
      <c r="M1072" s="1">
        <v>0.0481</v>
      </c>
      <c r="N1072" s="1">
        <v>0.0541</v>
      </c>
      <c r="O1072" s="1">
        <f t="shared" si="1"/>
        <v>0.04996666667</v>
      </c>
      <c r="V1072" s="1">
        <v>0.05</v>
      </c>
      <c r="W1072" s="1">
        <v>0.0036</v>
      </c>
      <c r="X1072" s="1">
        <v>7.11</v>
      </c>
      <c r="Y1072" s="1">
        <v>1.0</v>
      </c>
      <c r="Z1072" s="1" t="s">
        <v>48</v>
      </c>
      <c r="AE1072" s="1" t="s">
        <v>8</v>
      </c>
      <c r="AF1072" s="1">
        <v>89.43153</v>
      </c>
      <c r="AG1072" s="1">
        <v>90.16992</v>
      </c>
      <c r="AH1072" s="1">
        <v>101.3161</v>
      </c>
      <c r="AP1072" s="1">
        <v>93.63918</v>
      </c>
      <c r="AQ1072" s="1">
        <v>6.658636</v>
      </c>
      <c r="AR1072" s="1">
        <v>7.11</v>
      </c>
    </row>
    <row r="1073" ht="14.25" customHeight="1">
      <c r="A1073" s="1" t="s">
        <v>0</v>
      </c>
      <c r="B1073" s="1" t="s">
        <v>45</v>
      </c>
      <c r="C1073" s="1" t="s">
        <v>137</v>
      </c>
      <c r="D1073" s="1" t="s">
        <v>138</v>
      </c>
      <c r="F1073" s="1" t="s">
        <v>4</v>
      </c>
      <c r="G1073" s="1" t="s">
        <v>9</v>
      </c>
      <c r="H1073" s="1" t="s">
        <v>6</v>
      </c>
      <c r="I1073" s="1">
        <v>394.403</v>
      </c>
      <c r="J1073" s="1">
        <v>1.0</v>
      </c>
      <c r="K1073" s="1" t="s">
        <v>7</v>
      </c>
      <c r="L1073" s="1">
        <v>0.287</v>
      </c>
      <c r="M1073" s="1">
        <v>0.0192</v>
      </c>
      <c r="N1073" s="1">
        <v>5.0E-4</v>
      </c>
      <c r="O1073" s="1">
        <f t="shared" si="1"/>
        <v>0.1022333333</v>
      </c>
      <c r="V1073" s="1">
        <v>0.102</v>
      </c>
      <c r="W1073" s="1">
        <v>0.16</v>
      </c>
      <c r="X1073" s="1">
        <v>156.81</v>
      </c>
      <c r="Y1073" s="1">
        <v>1.0</v>
      </c>
      <c r="Z1073" s="1" t="s">
        <v>48</v>
      </c>
      <c r="AE1073" s="1" t="s">
        <v>8</v>
      </c>
      <c r="AF1073" s="1">
        <v>574.5156</v>
      </c>
      <c r="AG1073" s="1">
        <v>38.32676</v>
      </c>
      <c r="AH1073" s="1">
        <v>1.041992</v>
      </c>
      <c r="AP1073" s="1">
        <v>204.6281</v>
      </c>
      <c r="AQ1073" s="1">
        <v>320.874</v>
      </c>
      <c r="AR1073" s="1">
        <v>156.81</v>
      </c>
    </row>
    <row r="1074" ht="14.25" customHeight="1">
      <c r="A1074" s="1" t="s">
        <v>0</v>
      </c>
      <c r="B1074" s="1" t="s">
        <v>45</v>
      </c>
      <c r="C1074" s="1" t="s">
        <v>137</v>
      </c>
      <c r="D1074" s="1" t="s">
        <v>138</v>
      </c>
      <c r="F1074" s="1" t="s">
        <v>4</v>
      </c>
      <c r="G1074" s="1" t="s">
        <v>10</v>
      </c>
      <c r="H1074" s="1" t="s">
        <v>6</v>
      </c>
      <c r="I1074" s="1">
        <v>228.812</v>
      </c>
      <c r="J1074" s="1">
        <v>1.0</v>
      </c>
      <c r="K1074" s="1" t="s">
        <v>7</v>
      </c>
      <c r="L1074" s="1">
        <v>0.0023</v>
      </c>
      <c r="M1074" s="1">
        <v>0.002</v>
      </c>
      <c r="N1074" s="1">
        <v>3.0E-4</v>
      </c>
      <c r="O1074" s="1">
        <f t="shared" si="1"/>
        <v>0.001533333333</v>
      </c>
      <c r="V1074" s="1">
        <v>0.0015</v>
      </c>
      <c r="W1074" s="1">
        <v>0.0011</v>
      </c>
      <c r="X1074" s="1">
        <v>69.88</v>
      </c>
      <c r="Y1074" s="1">
        <v>1.0</v>
      </c>
      <c r="Z1074" s="1" t="s">
        <v>48</v>
      </c>
      <c r="AE1074" s="1" t="s">
        <v>8</v>
      </c>
      <c r="AF1074" s="1">
        <v>4.195654</v>
      </c>
      <c r="AG1074" s="1">
        <v>3.528369</v>
      </c>
      <c r="AH1074" s="1">
        <v>0.5672607</v>
      </c>
      <c r="AP1074" s="1">
        <v>2.763761</v>
      </c>
      <c r="AQ1074" s="1">
        <v>1.931263</v>
      </c>
      <c r="AR1074" s="1">
        <v>69.88</v>
      </c>
    </row>
    <row r="1075" ht="14.25" customHeight="1">
      <c r="A1075" s="1" t="s">
        <v>0</v>
      </c>
      <c r="B1075" s="1" t="s">
        <v>45</v>
      </c>
      <c r="C1075" s="1" t="s">
        <v>137</v>
      </c>
      <c r="D1075" s="1" t="s">
        <v>138</v>
      </c>
      <c r="F1075" s="1" t="s">
        <v>4</v>
      </c>
      <c r="G1075" s="1" t="s">
        <v>11</v>
      </c>
      <c r="H1075" s="1" t="s">
        <v>6</v>
      </c>
      <c r="I1075" s="1">
        <v>233.527</v>
      </c>
      <c r="J1075" s="1">
        <v>1.0</v>
      </c>
      <c r="K1075" s="1" t="s">
        <v>7</v>
      </c>
      <c r="L1075" s="1">
        <v>0.0172</v>
      </c>
      <c r="M1075" s="1">
        <v>0.0101</v>
      </c>
      <c r="N1075" s="1">
        <v>-1.0E-4</v>
      </c>
      <c r="O1075" s="1">
        <f t="shared" si="1"/>
        <v>0.009066666667</v>
      </c>
      <c r="V1075" s="1">
        <v>0.0091</v>
      </c>
      <c r="W1075" s="1">
        <v>0.0087</v>
      </c>
      <c r="X1075" s="1">
        <v>96.34</v>
      </c>
      <c r="Y1075" s="1">
        <v>1.0</v>
      </c>
      <c r="Z1075" s="1" t="s">
        <v>48</v>
      </c>
      <c r="AE1075" s="1" t="s">
        <v>8</v>
      </c>
      <c r="AF1075" s="1">
        <v>53.07293</v>
      </c>
      <c r="AG1075" s="1">
        <v>31.19971</v>
      </c>
      <c r="AH1075" s="1">
        <v>-0.4594283</v>
      </c>
      <c r="AP1075" s="1">
        <v>27.93774</v>
      </c>
      <c r="AQ1075" s="1">
        <v>26.91484</v>
      </c>
      <c r="AR1075" s="1">
        <v>96.34</v>
      </c>
    </row>
    <row r="1076" ht="14.25" customHeight="1">
      <c r="A1076" s="1" t="s">
        <v>0</v>
      </c>
      <c r="B1076" s="1" t="s">
        <v>45</v>
      </c>
      <c r="C1076" s="1" t="s">
        <v>137</v>
      </c>
      <c r="D1076" s="1" t="s">
        <v>138</v>
      </c>
      <c r="F1076" s="1" t="s">
        <v>4</v>
      </c>
      <c r="G1076" s="1" t="s">
        <v>12</v>
      </c>
      <c r="H1076" s="1" t="s">
        <v>6</v>
      </c>
      <c r="I1076" s="1">
        <v>234.861</v>
      </c>
      <c r="J1076" s="1">
        <v>1.0</v>
      </c>
      <c r="K1076" s="1" t="s">
        <v>7</v>
      </c>
      <c r="L1076" s="1">
        <v>-0.0054</v>
      </c>
      <c r="M1076" s="1">
        <v>-0.0021</v>
      </c>
      <c r="N1076" s="1">
        <v>-0.0039</v>
      </c>
      <c r="O1076" s="1">
        <f t="shared" si="1"/>
        <v>-0.0038</v>
      </c>
      <c r="V1076" s="1">
        <v>-0.0038</v>
      </c>
      <c r="W1076" s="1">
        <v>0.0016</v>
      </c>
      <c r="X1076" s="1">
        <v>42.36</v>
      </c>
      <c r="Y1076" s="1">
        <v>1.0</v>
      </c>
      <c r="Z1076" s="1" t="s">
        <v>48</v>
      </c>
      <c r="AE1076" s="1" t="s">
        <v>8</v>
      </c>
      <c r="AF1076" s="1">
        <v>-4.306443</v>
      </c>
      <c r="AG1076" s="1">
        <v>-1.718318</v>
      </c>
      <c r="AH1076" s="1">
        <v>-3.158522</v>
      </c>
      <c r="AP1076" s="1">
        <v>-3.061095</v>
      </c>
      <c r="AQ1076" s="1">
        <v>1.29681</v>
      </c>
      <c r="AR1076" s="1">
        <v>42.36</v>
      </c>
    </row>
    <row r="1077" ht="14.25" customHeight="1">
      <c r="A1077" s="1" t="s">
        <v>0</v>
      </c>
      <c r="B1077" s="1" t="s">
        <v>45</v>
      </c>
      <c r="C1077" s="1" t="s">
        <v>137</v>
      </c>
      <c r="D1077" s="1" t="s">
        <v>138</v>
      </c>
      <c r="F1077" s="1" t="s">
        <v>4</v>
      </c>
      <c r="G1077" s="1" t="s">
        <v>13</v>
      </c>
      <c r="H1077" s="1" t="s">
        <v>6</v>
      </c>
      <c r="I1077" s="1">
        <v>226.502</v>
      </c>
      <c r="J1077" s="1">
        <v>1.0</v>
      </c>
      <c r="K1077" s="1" t="s">
        <v>7</v>
      </c>
      <c r="L1077" s="1">
        <v>0.0027</v>
      </c>
      <c r="M1077" s="1">
        <v>0.0021</v>
      </c>
      <c r="N1077" s="1">
        <v>8.0E-4</v>
      </c>
      <c r="O1077" s="1">
        <f t="shared" si="1"/>
        <v>0.001866666667</v>
      </c>
      <c r="V1077" s="1">
        <v>0.0018</v>
      </c>
      <c r="W1077" s="1">
        <v>0.001</v>
      </c>
      <c r="X1077" s="1">
        <v>51.84</v>
      </c>
      <c r="Y1077" s="1">
        <v>1.0</v>
      </c>
      <c r="Z1077" s="1" t="s">
        <v>48</v>
      </c>
      <c r="AE1077" s="1" t="s">
        <v>8</v>
      </c>
      <c r="AF1077" s="1">
        <v>4.937572</v>
      </c>
      <c r="AG1077" s="1">
        <v>3.816263</v>
      </c>
      <c r="AH1077" s="1">
        <v>1.473676</v>
      </c>
      <c r="AP1077" s="1">
        <v>3.40917</v>
      </c>
      <c r="AQ1077" s="1">
        <v>1.767466</v>
      </c>
      <c r="AR1077" s="1">
        <v>51.84</v>
      </c>
    </row>
    <row r="1078" ht="14.25" customHeight="1">
      <c r="A1078" s="1" t="s">
        <v>0</v>
      </c>
      <c r="B1078" s="1" t="s">
        <v>45</v>
      </c>
      <c r="C1078" s="1" t="s">
        <v>137</v>
      </c>
      <c r="D1078" s="1" t="s">
        <v>138</v>
      </c>
      <c r="F1078" s="1" t="s">
        <v>4</v>
      </c>
      <c r="G1078" s="1" t="s">
        <v>14</v>
      </c>
      <c r="H1078" s="1" t="s">
        <v>6</v>
      </c>
      <c r="I1078" s="1">
        <v>228.616</v>
      </c>
      <c r="J1078" s="1">
        <v>1.0</v>
      </c>
      <c r="K1078" s="1" t="s">
        <v>7</v>
      </c>
      <c r="L1078" s="1">
        <v>0.0085</v>
      </c>
      <c r="M1078" s="1">
        <v>0.006</v>
      </c>
      <c r="N1078" s="1">
        <v>0.0023</v>
      </c>
      <c r="O1078" s="1">
        <f t="shared" si="1"/>
        <v>0.0056</v>
      </c>
      <c r="V1078" s="1">
        <v>0.0056</v>
      </c>
      <c r="W1078" s="1">
        <v>0.0031</v>
      </c>
      <c r="X1078" s="1">
        <v>55.68</v>
      </c>
      <c r="Y1078" s="1">
        <v>1.0</v>
      </c>
      <c r="Z1078" s="1" t="s">
        <v>48</v>
      </c>
      <c r="AE1078" s="1" t="s">
        <v>8</v>
      </c>
      <c r="AF1078" s="1">
        <v>7.229478</v>
      </c>
      <c r="AG1078" s="1">
        <v>5.152789</v>
      </c>
      <c r="AH1078" s="1">
        <v>1.949247</v>
      </c>
      <c r="AP1078" s="1">
        <v>4.777171</v>
      </c>
      <c r="AQ1078" s="1">
        <v>2.66008</v>
      </c>
      <c r="AR1078" s="1">
        <v>55.68</v>
      </c>
    </row>
    <row r="1079" ht="14.25" customHeight="1">
      <c r="A1079" s="1" t="s">
        <v>0</v>
      </c>
      <c r="B1079" s="1" t="s">
        <v>45</v>
      </c>
      <c r="C1079" s="1" t="s">
        <v>137</v>
      </c>
      <c r="D1079" s="1" t="s">
        <v>138</v>
      </c>
      <c r="F1079" s="1" t="s">
        <v>4</v>
      </c>
      <c r="G1079" s="1" t="s">
        <v>15</v>
      </c>
      <c r="H1079" s="1" t="s">
        <v>6</v>
      </c>
      <c r="I1079" s="1">
        <v>267.716</v>
      </c>
      <c r="J1079" s="1">
        <v>1.0</v>
      </c>
      <c r="K1079" s="1" t="s">
        <v>7</v>
      </c>
      <c r="L1079" s="1">
        <v>0.033</v>
      </c>
      <c r="M1079" s="1">
        <v>0.0062</v>
      </c>
      <c r="N1079" s="1">
        <v>0.004</v>
      </c>
      <c r="O1079" s="1">
        <f t="shared" si="1"/>
        <v>0.0144</v>
      </c>
      <c r="V1079" s="1">
        <v>0.0144</v>
      </c>
      <c r="W1079" s="1">
        <v>0.0161</v>
      </c>
      <c r="X1079" s="1">
        <v>112.04</v>
      </c>
      <c r="Y1079" s="1">
        <v>1.0</v>
      </c>
      <c r="Z1079" s="1" t="s">
        <v>48</v>
      </c>
      <c r="AE1079" s="1" t="s">
        <v>8</v>
      </c>
      <c r="AF1079" s="1">
        <v>105.8523</v>
      </c>
      <c r="AG1079" s="1">
        <v>19.82293</v>
      </c>
      <c r="AH1079" s="1">
        <v>12.9405</v>
      </c>
      <c r="AP1079" s="1">
        <v>46.20525</v>
      </c>
      <c r="AQ1079" s="1">
        <v>51.77038</v>
      </c>
      <c r="AR1079" s="1">
        <v>112.04</v>
      </c>
    </row>
    <row r="1080" ht="14.25" customHeight="1">
      <c r="A1080" s="1" t="s">
        <v>0</v>
      </c>
      <c r="B1080" s="1" t="s">
        <v>45</v>
      </c>
      <c r="C1080" s="1" t="s">
        <v>137</v>
      </c>
      <c r="D1080" s="1" t="s">
        <v>138</v>
      </c>
      <c r="F1080" s="1" t="s">
        <v>4</v>
      </c>
      <c r="G1080" s="1" t="s">
        <v>16</v>
      </c>
      <c r="H1080" s="1" t="s">
        <v>6</v>
      </c>
      <c r="I1080" s="1">
        <v>324.754</v>
      </c>
      <c r="J1080" s="1">
        <v>1.0</v>
      </c>
      <c r="K1080" s="1" t="s">
        <v>7</v>
      </c>
      <c r="L1080" s="1">
        <v>0.0048</v>
      </c>
      <c r="M1080" s="1">
        <v>0.0062</v>
      </c>
      <c r="N1080" s="1">
        <v>0.0027</v>
      </c>
      <c r="O1080" s="1">
        <f t="shared" si="1"/>
        <v>0.004566666667</v>
      </c>
      <c r="V1080" s="1">
        <v>0.0046</v>
      </c>
      <c r="W1080" s="1">
        <v>0.0017</v>
      </c>
      <c r="X1080" s="1">
        <v>38.09</v>
      </c>
      <c r="Y1080" s="1">
        <v>1.0</v>
      </c>
      <c r="Z1080" s="1" t="s">
        <v>48</v>
      </c>
      <c r="AE1080" s="1" t="s">
        <v>8</v>
      </c>
      <c r="AF1080" s="1">
        <v>16.31572</v>
      </c>
      <c r="AG1080" s="1">
        <v>21.28068</v>
      </c>
      <c r="AH1080" s="1">
        <v>9.399472</v>
      </c>
      <c r="AP1080" s="1">
        <v>15.66529</v>
      </c>
      <c r="AQ1080" s="1">
        <v>5.967248</v>
      </c>
      <c r="AR1080" s="1">
        <v>38.09</v>
      </c>
    </row>
    <row r="1081" ht="14.25" customHeight="1">
      <c r="A1081" s="1" t="s">
        <v>0</v>
      </c>
      <c r="B1081" s="1" t="s">
        <v>45</v>
      </c>
      <c r="C1081" s="1" t="s">
        <v>137</v>
      </c>
      <c r="D1081" s="1" t="s">
        <v>138</v>
      </c>
      <c r="F1081" s="1" t="s">
        <v>4</v>
      </c>
      <c r="G1081" s="1" t="s">
        <v>17</v>
      </c>
      <c r="H1081" s="1" t="s">
        <v>6</v>
      </c>
      <c r="I1081" s="1">
        <v>234.349</v>
      </c>
      <c r="J1081" s="1">
        <v>1.0</v>
      </c>
      <c r="K1081" s="1" t="s">
        <v>7</v>
      </c>
      <c r="L1081" s="1">
        <v>0.811</v>
      </c>
      <c r="M1081" s="1">
        <v>0.118</v>
      </c>
      <c r="N1081" s="1">
        <v>0.0776</v>
      </c>
      <c r="O1081" s="1">
        <f t="shared" si="1"/>
        <v>0.3355333333</v>
      </c>
      <c r="V1081" s="1">
        <v>0.335</v>
      </c>
      <c r="W1081" s="1">
        <v>0.412</v>
      </c>
      <c r="X1081" s="1">
        <v>122.93</v>
      </c>
      <c r="Y1081" s="1">
        <v>1.0</v>
      </c>
      <c r="Z1081" s="1" t="s">
        <v>48</v>
      </c>
      <c r="AE1081" s="1" t="s">
        <v>8</v>
      </c>
      <c r="AF1081" s="1">
        <v>1102.805</v>
      </c>
      <c r="AG1081" s="1">
        <v>160.1075</v>
      </c>
      <c r="AH1081" s="1">
        <v>105.4764</v>
      </c>
      <c r="AP1081" s="1">
        <v>456.1297</v>
      </c>
      <c r="AQ1081" s="1">
        <v>560.7032</v>
      </c>
      <c r="AR1081" s="1">
        <v>122.93</v>
      </c>
    </row>
    <row r="1082" ht="14.25" customHeight="1">
      <c r="A1082" s="1" t="s">
        <v>0</v>
      </c>
      <c r="B1082" s="1" t="s">
        <v>45</v>
      </c>
      <c r="C1082" s="1" t="s">
        <v>137</v>
      </c>
      <c r="D1082" s="1" t="s">
        <v>138</v>
      </c>
      <c r="F1082" s="1" t="s">
        <v>4</v>
      </c>
      <c r="G1082" s="1" t="s">
        <v>18</v>
      </c>
      <c r="H1082" s="1" t="s">
        <v>6</v>
      </c>
      <c r="I1082" s="1">
        <v>769.896</v>
      </c>
      <c r="J1082" s="1">
        <v>1.0</v>
      </c>
      <c r="K1082" s="1" t="s">
        <v>7</v>
      </c>
      <c r="L1082" s="1">
        <v>1.02</v>
      </c>
      <c r="M1082" s="1">
        <v>0.325</v>
      </c>
      <c r="N1082" s="1">
        <v>0.201</v>
      </c>
      <c r="O1082" s="1">
        <f t="shared" si="1"/>
        <v>0.5153333333</v>
      </c>
      <c r="V1082" s="1">
        <v>0.515</v>
      </c>
      <c r="W1082" s="1">
        <v>0.44</v>
      </c>
      <c r="X1082" s="1">
        <v>85.53</v>
      </c>
      <c r="Y1082" s="1">
        <v>1.0</v>
      </c>
      <c r="Z1082" s="1" t="s">
        <v>48</v>
      </c>
      <c r="AE1082" s="1" t="s">
        <v>8</v>
      </c>
      <c r="AF1082" s="1">
        <v>872.3819</v>
      </c>
      <c r="AG1082" s="1">
        <v>278.5764</v>
      </c>
      <c r="AH1082" s="1">
        <v>172.325</v>
      </c>
      <c r="AP1082" s="1">
        <v>441.0944</v>
      </c>
      <c r="AQ1082" s="1">
        <v>377.2651</v>
      </c>
      <c r="AR1082" s="1">
        <v>85.53</v>
      </c>
    </row>
    <row r="1083" ht="14.25" customHeight="1">
      <c r="A1083" s="1" t="s">
        <v>0</v>
      </c>
      <c r="B1083" s="1" t="s">
        <v>45</v>
      </c>
      <c r="C1083" s="1" t="s">
        <v>137</v>
      </c>
      <c r="D1083" s="1" t="s">
        <v>138</v>
      </c>
      <c r="F1083" s="1" t="s">
        <v>4</v>
      </c>
      <c r="G1083" s="1" t="s">
        <v>19</v>
      </c>
      <c r="H1083" s="1" t="s">
        <v>6</v>
      </c>
      <c r="I1083" s="1">
        <v>257.61</v>
      </c>
      <c r="J1083" s="1">
        <v>1.0</v>
      </c>
      <c r="K1083" s="1" t="s">
        <v>7</v>
      </c>
      <c r="L1083" s="1">
        <v>0.079</v>
      </c>
      <c r="M1083" s="1">
        <v>0.0107</v>
      </c>
      <c r="N1083" s="1">
        <v>0.0071</v>
      </c>
      <c r="O1083" s="1">
        <f t="shared" si="1"/>
        <v>0.03226666667</v>
      </c>
      <c r="V1083" s="1">
        <v>0.0323</v>
      </c>
      <c r="W1083" s="1">
        <v>0.0405</v>
      </c>
      <c r="X1083" s="1">
        <v>125.58</v>
      </c>
      <c r="Y1083" s="1">
        <v>1.0</v>
      </c>
      <c r="Z1083" s="1" t="s">
        <v>48</v>
      </c>
      <c r="AE1083" s="1" t="s">
        <v>8</v>
      </c>
      <c r="AF1083" s="1">
        <v>729.2275</v>
      </c>
      <c r="AG1083" s="1">
        <v>98.74878</v>
      </c>
      <c r="AH1083" s="1">
        <v>65.44533</v>
      </c>
      <c r="AP1083" s="1">
        <v>297.8072</v>
      </c>
      <c r="AQ1083" s="1">
        <v>373.9918</v>
      </c>
      <c r="AR1083" s="1">
        <v>125.58</v>
      </c>
    </row>
    <row r="1084" ht="14.25" customHeight="1">
      <c r="A1084" s="1" t="s">
        <v>0</v>
      </c>
      <c r="B1084" s="1" t="s">
        <v>45</v>
      </c>
      <c r="C1084" s="1" t="s">
        <v>137</v>
      </c>
      <c r="D1084" s="1" t="s">
        <v>138</v>
      </c>
      <c r="F1084" s="1" t="s">
        <v>4</v>
      </c>
      <c r="G1084" s="1" t="s">
        <v>20</v>
      </c>
      <c r="H1084" s="1" t="s">
        <v>6</v>
      </c>
      <c r="I1084" s="1">
        <v>281.615</v>
      </c>
      <c r="J1084" s="1">
        <v>1.0</v>
      </c>
      <c r="K1084" s="1" t="s">
        <v>7</v>
      </c>
      <c r="L1084" s="1">
        <v>-0.382</v>
      </c>
      <c r="M1084" s="1">
        <v>-0.0451</v>
      </c>
      <c r="N1084" s="1">
        <v>-0.0078</v>
      </c>
      <c r="O1084" s="1">
        <f t="shared" si="1"/>
        <v>-0.1449666667</v>
      </c>
      <c r="V1084" s="1">
        <v>-0.145</v>
      </c>
      <c r="W1084" s="1">
        <v>0.206</v>
      </c>
      <c r="X1084" s="1">
        <v>142.14</v>
      </c>
      <c r="Y1084" s="1">
        <v>1.0</v>
      </c>
      <c r="Z1084" s="1" t="s">
        <v>48</v>
      </c>
      <c r="AE1084" s="1" t="s">
        <v>8</v>
      </c>
      <c r="AF1084" s="1">
        <v>-618.0517</v>
      </c>
      <c r="AG1084" s="1">
        <v>-73.0374</v>
      </c>
      <c r="AH1084" s="1">
        <v>-12.70347</v>
      </c>
      <c r="AP1084" s="1">
        <v>-234.5975</v>
      </c>
      <c r="AQ1084" s="1">
        <v>333.4485</v>
      </c>
      <c r="AR1084" s="1">
        <v>142.14</v>
      </c>
    </row>
    <row r="1085" ht="14.25" customHeight="1">
      <c r="A1085" s="1" t="s">
        <v>0</v>
      </c>
      <c r="B1085" s="1" t="s">
        <v>45</v>
      </c>
      <c r="C1085" s="1" t="s">
        <v>137</v>
      </c>
      <c r="D1085" s="1" t="s">
        <v>138</v>
      </c>
      <c r="F1085" s="1" t="s">
        <v>4</v>
      </c>
      <c r="G1085" s="1" t="s">
        <v>21</v>
      </c>
      <c r="H1085" s="1" t="s">
        <v>6</v>
      </c>
      <c r="I1085" s="1">
        <v>231.604</v>
      </c>
      <c r="J1085" s="1">
        <v>1.0</v>
      </c>
      <c r="K1085" s="1" t="s">
        <v>7</v>
      </c>
      <c r="L1085" s="1">
        <v>4.0E-4</v>
      </c>
      <c r="M1085" s="1">
        <v>3.0E-4</v>
      </c>
      <c r="N1085" s="1">
        <v>-0.0049</v>
      </c>
      <c r="O1085" s="1">
        <f t="shared" si="1"/>
        <v>-0.0014</v>
      </c>
      <c r="V1085" s="1">
        <v>-0.0014</v>
      </c>
      <c r="W1085" s="1">
        <v>0.003</v>
      </c>
      <c r="X1085" s="1">
        <v>216.46</v>
      </c>
      <c r="Y1085" s="1">
        <v>1.0</v>
      </c>
      <c r="Z1085" s="1" t="s">
        <v>48</v>
      </c>
      <c r="AE1085" s="1" t="s">
        <v>8</v>
      </c>
      <c r="AF1085" s="1">
        <v>0.4656325</v>
      </c>
      <c r="AG1085" s="1">
        <v>0.3433744</v>
      </c>
      <c r="AH1085" s="1">
        <v>-5.672082</v>
      </c>
      <c r="AP1085" s="1">
        <v>-1.621025</v>
      </c>
      <c r="AQ1085" s="1">
        <v>3.508851</v>
      </c>
      <c r="AR1085" s="1">
        <v>216.46</v>
      </c>
    </row>
    <row r="1086" ht="14.25" customHeight="1">
      <c r="A1086" s="1" t="s">
        <v>0</v>
      </c>
      <c r="B1086" s="1" t="s">
        <v>45</v>
      </c>
      <c r="C1086" s="1" t="s">
        <v>137</v>
      </c>
      <c r="D1086" s="1" t="s">
        <v>138</v>
      </c>
      <c r="F1086" s="1" t="s">
        <v>4</v>
      </c>
      <c r="G1086" s="1" t="s">
        <v>22</v>
      </c>
      <c r="H1086" s="1" t="s">
        <v>6</v>
      </c>
      <c r="I1086" s="1">
        <v>220.353</v>
      </c>
      <c r="J1086" s="1">
        <v>1.0</v>
      </c>
      <c r="K1086" s="1" t="s">
        <v>7</v>
      </c>
      <c r="L1086" s="1">
        <v>0.0294</v>
      </c>
      <c r="M1086" s="1">
        <v>0.0119</v>
      </c>
      <c r="N1086" s="1">
        <v>-0.0059</v>
      </c>
      <c r="O1086" s="1">
        <f t="shared" si="1"/>
        <v>0.0118</v>
      </c>
      <c r="V1086" s="1">
        <v>0.0118</v>
      </c>
      <c r="W1086" s="1">
        <v>0.0177</v>
      </c>
      <c r="X1086" s="1">
        <v>149.98</v>
      </c>
      <c r="Y1086" s="1">
        <v>1.0</v>
      </c>
      <c r="Z1086" s="1" t="s">
        <v>48</v>
      </c>
      <c r="AE1086" s="1" t="s">
        <v>8</v>
      </c>
      <c r="AF1086" s="1">
        <v>7.596248</v>
      </c>
      <c r="AG1086" s="1">
        <v>3.059908</v>
      </c>
      <c r="AH1086" s="1">
        <v>-1.529184</v>
      </c>
      <c r="AP1086" s="1">
        <v>3.042324</v>
      </c>
      <c r="AQ1086" s="1">
        <v>4.562741</v>
      </c>
      <c r="AR1086" s="1">
        <v>149.98</v>
      </c>
    </row>
    <row r="1087" ht="14.25" customHeight="1">
      <c r="A1087" s="1" t="s">
        <v>0</v>
      </c>
      <c r="B1087" s="1" t="s">
        <v>45</v>
      </c>
      <c r="C1087" s="1" t="s">
        <v>137</v>
      </c>
      <c r="D1087" s="1" t="s">
        <v>138</v>
      </c>
      <c r="F1087" s="1" t="s">
        <v>4</v>
      </c>
      <c r="G1087" s="1" t="s">
        <v>23</v>
      </c>
      <c r="H1087" s="1" t="s">
        <v>6</v>
      </c>
      <c r="I1087" s="1">
        <v>231.147</v>
      </c>
      <c r="J1087" s="1">
        <v>1.0</v>
      </c>
      <c r="K1087" s="1" t="s">
        <v>7</v>
      </c>
      <c r="L1087" s="1">
        <v>-0.0053</v>
      </c>
      <c r="M1087" s="1">
        <v>0.0032</v>
      </c>
      <c r="N1087" s="1">
        <v>0.0165</v>
      </c>
      <c r="O1087" s="1">
        <f t="shared" si="1"/>
        <v>0.0048</v>
      </c>
      <c r="V1087" s="1">
        <v>0.0048</v>
      </c>
      <c r="W1087" s="1">
        <v>0.011</v>
      </c>
      <c r="X1087" s="1">
        <v>227.65</v>
      </c>
      <c r="Y1087" s="1">
        <v>1.0</v>
      </c>
      <c r="Z1087" s="1" t="s">
        <v>48</v>
      </c>
      <c r="AE1087" s="1" t="s">
        <v>8</v>
      </c>
      <c r="AF1087" s="1">
        <v>-3.506185</v>
      </c>
      <c r="AG1087" s="1">
        <v>2.144352</v>
      </c>
      <c r="AH1087" s="1">
        <v>10.99123</v>
      </c>
      <c r="AP1087" s="1">
        <v>3.209798</v>
      </c>
      <c r="AQ1087" s="1">
        <v>7.307197</v>
      </c>
      <c r="AR1087" s="1">
        <v>227.65</v>
      </c>
    </row>
    <row r="1088" ht="14.25" customHeight="1">
      <c r="A1088" s="1" t="s">
        <v>0</v>
      </c>
      <c r="B1088" s="1" t="s">
        <v>45</v>
      </c>
      <c r="C1088" s="1" t="s">
        <v>137</v>
      </c>
      <c r="D1088" s="1" t="s">
        <v>138</v>
      </c>
      <c r="F1088" s="1" t="s">
        <v>4</v>
      </c>
      <c r="G1088" s="1" t="s">
        <v>24</v>
      </c>
      <c r="H1088" s="1" t="s">
        <v>6</v>
      </c>
      <c r="I1088" s="1">
        <v>203.985</v>
      </c>
      <c r="J1088" s="1">
        <v>1.0</v>
      </c>
      <c r="K1088" s="1" t="s">
        <v>7</v>
      </c>
      <c r="L1088" s="1">
        <v>-0.0284</v>
      </c>
      <c r="M1088" s="1">
        <v>-0.0522</v>
      </c>
      <c r="N1088" s="1">
        <v>-0.0246</v>
      </c>
      <c r="O1088" s="1">
        <f t="shared" si="1"/>
        <v>-0.03506666667</v>
      </c>
      <c r="V1088" s="1">
        <v>-0.0351</v>
      </c>
      <c r="W1088" s="1">
        <v>0.0149</v>
      </c>
      <c r="X1088" s="1">
        <v>42.6</v>
      </c>
      <c r="Y1088" s="1">
        <v>1.0</v>
      </c>
      <c r="Z1088" s="1" t="s">
        <v>48</v>
      </c>
      <c r="AE1088" s="1" t="s">
        <v>8</v>
      </c>
      <c r="AF1088" s="1">
        <v>-0.919451</v>
      </c>
      <c r="AG1088" s="1">
        <v>-1.689959</v>
      </c>
      <c r="AH1088" s="1">
        <v>-0.7976946</v>
      </c>
      <c r="AP1088" s="1">
        <v>-1.135701</v>
      </c>
      <c r="AQ1088" s="1">
        <v>0.4838461</v>
      </c>
      <c r="AR1088" s="1">
        <v>42.6</v>
      </c>
    </row>
    <row r="1089" ht="14.25" customHeight="1">
      <c r="A1089" s="1" t="s">
        <v>0</v>
      </c>
      <c r="B1089" s="1" t="s">
        <v>45</v>
      </c>
      <c r="C1089" s="1" t="s">
        <v>137</v>
      </c>
      <c r="D1089" s="1" t="s">
        <v>138</v>
      </c>
      <c r="F1089" s="1" t="s">
        <v>4</v>
      </c>
      <c r="G1089" s="1" t="s">
        <v>25</v>
      </c>
      <c r="H1089" s="1" t="s">
        <v>6</v>
      </c>
      <c r="I1089" s="1">
        <v>189.989</v>
      </c>
      <c r="J1089" s="1">
        <v>1.0</v>
      </c>
      <c r="K1089" s="1" t="s">
        <v>7</v>
      </c>
      <c r="L1089" s="1">
        <v>-0.0184</v>
      </c>
      <c r="M1089" s="1">
        <v>7.0E-4</v>
      </c>
      <c r="N1089" s="1">
        <v>-0.0332</v>
      </c>
      <c r="O1089" s="1">
        <f t="shared" si="1"/>
        <v>-0.01696666667</v>
      </c>
      <c r="V1089" s="1">
        <v>-0.017</v>
      </c>
      <c r="W1089" s="1">
        <v>0.017</v>
      </c>
      <c r="X1089" s="1">
        <v>99.92</v>
      </c>
      <c r="Y1089" s="1">
        <v>1.0</v>
      </c>
      <c r="Z1089" s="1" t="s">
        <v>48</v>
      </c>
      <c r="AE1089" s="1" t="s">
        <v>8</v>
      </c>
      <c r="AF1089" s="1">
        <v>-1.025344</v>
      </c>
      <c r="AG1089" s="1">
        <v>0.0374002</v>
      </c>
      <c r="AH1089" s="1">
        <v>-1.843411</v>
      </c>
      <c r="AP1089" s="1">
        <v>-0.9437848</v>
      </c>
      <c r="AQ1089" s="1">
        <v>0.9430543</v>
      </c>
      <c r="AR1089" s="1">
        <v>99.92</v>
      </c>
    </row>
    <row r="1090" ht="14.25" customHeight="1">
      <c r="A1090" s="1" t="s">
        <v>0</v>
      </c>
      <c r="B1090" s="1" t="s">
        <v>45</v>
      </c>
      <c r="C1090" s="1" t="s">
        <v>137</v>
      </c>
      <c r="D1090" s="1" t="s">
        <v>138</v>
      </c>
      <c r="F1090" s="1" t="s">
        <v>4</v>
      </c>
      <c r="G1090" s="1" t="s">
        <v>26</v>
      </c>
      <c r="H1090" s="1" t="s">
        <v>6</v>
      </c>
      <c r="I1090" s="1">
        <v>351.924</v>
      </c>
      <c r="J1090" s="1">
        <v>1.0</v>
      </c>
      <c r="K1090" s="1" t="s">
        <v>7</v>
      </c>
      <c r="L1090" s="1">
        <v>0.269</v>
      </c>
      <c r="M1090" s="1">
        <v>0.171</v>
      </c>
      <c r="N1090" s="1">
        <v>0.267</v>
      </c>
      <c r="O1090" s="1">
        <f t="shared" si="1"/>
        <v>0.2356666667</v>
      </c>
      <c r="V1090" s="1">
        <v>0.235</v>
      </c>
      <c r="W1090" s="1">
        <v>0.056</v>
      </c>
      <c r="X1090" s="1">
        <v>23.81</v>
      </c>
      <c r="Y1090" s="1">
        <v>1.0</v>
      </c>
      <c r="Z1090" s="1" t="s">
        <v>48</v>
      </c>
      <c r="AE1090" s="1" t="s">
        <v>8</v>
      </c>
      <c r="AF1090" s="1">
        <v>60.55724</v>
      </c>
      <c r="AG1090" s="1">
        <v>38.45568</v>
      </c>
      <c r="AH1090" s="1">
        <v>60.08203</v>
      </c>
      <c r="AP1090" s="1">
        <v>53.03165</v>
      </c>
      <c r="AQ1090" s="1">
        <v>12.6254</v>
      </c>
      <c r="AR1090" s="1">
        <v>23.81</v>
      </c>
    </row>
    <row r="1091" ht="14.25" customHeight="1">
      <c r="A1091" s="1" t="s">
        <v>0</v>
      </c>
      <c r="B1091" s="1" t="s">
        <v>45</v>
      </c>
      <c r="C1091" s="1" t="s">
        <v>137</v>
      </c>
      <c r="D1091" s="1" t="s">
        <v>138</v>
      </c>
      <c r="F1091" s="1" t="s">
        <v>4</v>
      </c>
      <c r="G1091" s="1" t="s">
        <v>27</v>
      </c>
      <c r="H1091" s="1" t="s">
        <v>6</v>
      </c>
      <c r="I1091" s="1">
        <v>311.071</v>
      </c>
      <c r="J1091" s="1">
        <v>1.0</v>
      </c>
      <c r="K1091" s="1" t="s">
        <v>7</v>
      </c>
      <c r="L1091" s="1">
        <v>-0.0036</v>
      </c>
      <c r="M1091" s="1">
        <v>-0.0049</v>
      </c>
      <c r="N1091" s="1">
        <v>-0.0074</v>
      </c>
      <c r="O1091" s="1">
        <f t="shared" si="1"/>
        <v>-0.0053</v>
      </c>
      <c r="V1091" s="1">
        <v>-0.0053</v>
      </c>
      <c r="W1091" s="1">
        <v>0.002</v>
      </c>
      <c r="X1091" s="1">
        <v>37.05</v>
      </c>
      <c r="Y1091" s="1">
        <v>1.0</v>
      </c>
      <c r="Z1091" s="1" t="s">
        <v>48</v>
      </c>
      <c r="AE1091" s="1" t="s">
        <v>8</v>
      </c>
      <c r="AF1091" s="1">
        <v>-14.90474</v>
      </c>
      <c r="AG1091" s="1">
        <v>-20.61816</v>
      </c>
      <c r="AH1091" s="1">
        <v>-31.13619</v>
      </c>
      <c r="AP1091" s="1">
        <v>-22.2197</v>
      </c>
      <c r="AQ1091" s="1">
        <v>8.233385</v>
      </c>
      <c r="AR1091" s="1">
        <v>37.05</v>
      </c>
    </row>
    <row r="1092" ht="14.25" customHeight="1">
      <c r="A1092" s="1" t="s">
        <v>0</v>
      </c>
      <c r="B1092" s="1" t="s">
        <v>45</v>
      </c>
      <c r="C1092" s="1" t="s">
        <v>137</v>
      </c>
      <c r="D1092" s="1" t="s">
        <v>138</v>
      </c>
      <c r="F1092" s="1" t="s">
        <v>4</v>
      </c>
      <c r="G1092" s="1" t="s">
        <v>28</v>
      </c>
      <c r="H1092" s="1" t="s">
        <v>6</v>
      </c>
      <c r="I1092" s="1">
        <v>213.856</v>
      </c>
      <c r="J1092" s="1">
        <v>1.0</v>
      </c>
      <c r="K1092" s="1" t="s">
        <v>7</v>
      </c>
      <c r="L1092" s="1">
        <v>0.0266</v>
      </c>
      <c r="M1092" s="1">
        <v>0.0182</v>
      </c>
      <c r="N1092" s="1">
        <v>0.0043</v>
      </c>
      <c r="O1092" s="1">
        <f t="shared" si="1"/>
        <v>0.01636666667</v>
      </c>
      <c r="V1092" s="1">
        <v>0.0163</v>
      </c>
      <c r="W1092" s="1">
        <v>0.0113</v>
      </c>
      <c r="X1092" s="1">
        <v>69.04</v>
      </c>
      <c r="Y1092" s="1">
        <v>1.0</v>
      </c>
      <c r="Z1092" s="1" t="s">
        <v>48</v>
      </c>
      <c r="AE1092" s="1" t="s">
        <v>8</v>
      </c>
      <c r="AF1092" s="1">
        <v>59.85538</v>
      </c>
      <c r="AG1092" s="1">
        <v>40.91309</v>
      </c>
      <c r="AH1092" s="1">
        <v>9.573225</v>
      </c>
      <c r="AP1092" s="1">
        <v>36.78056</v>
      </c>
      <c r="AQ1092" s="1">
        <v>25.39453</v>
      </c>
      <c r="AR1092" s="1">
        <v>69.04</v>
      </c>
    </row>
    <row r="1093" ht="14.25" customHeight="1">
      <c r="A1093" s="1" t="s">
        <v>0</v>
      </c>
      <c r="B1093" s="1" t="s">
        <v>45</v>
      </c>
      <c r="C1093" s="1" t="s">
        <v>139</v>
      </c>
      <c r="D1093" s="1" t="s">
        <v>140</v>
      </c>
      <c r="F1093" s="1" t="s">
        <v>4</v>
      </c>
      <c r="G1093" s="1" t="s">
        <v>5</v>
      </c>
      <c r="H1093" s="1" t="s">
        <v>6</v>
      </c>
      <c r="I1093" s="1">
        <v>328.068</v>
      </c>
      <c r="J1093" s="1">
        <v>1.0</v>
      </c>
      <c r="K1093" s="1" t="s">
        <v>7</v>
      </c>
      <c r="L1093" s="1">
        <v>0.0489</v>
      </c>
      <c r="M1093" s="1">
        <v>0.0463</v>
      </c>
      <c r="N1093" s="1">
        <v>0.0468</v>
      </c>
      <c r="O1093" s="1">
        <f t="shared" si="1"/>
        <v>0.04733333333</v>
      </c>
      <c r="V1093" s="1">
        <v>0.0473</v>
      </c>
      <c r="W1093" s="1">
        <v>0.0014</v>
      </c>
      <c r="X1093" s="1">
        <v>2.99</v>
      </c>
      <c r="Y1093" s="1">
        <v>1.0</v>
      </c>
      <c r="Z1093" s="1" t="s">
        <v>48</v>
      </c>
      <c r="AE1093" s="1" t="s">
        <v>8</v>
      </c>
      <c r="AF1093" s="1">
        <v>91.72526</v>
      </c>
      <c r="AG1093" s="1">
        <v>86.76096</v>
      </c>
      <c r="AH1093" s="1">
        <v>87.63987</v>
      </c>
      <c r="AP1093" s="1">
        <v>88.7087</v>
      </c>
      <c r="AQ1093" s="1">
        <v>2.649126</v>
      </c>
      <c r="AR1093" s="1">
        <v>2.99</v>
      </c>
    </row>
    <row r="1094" ht="14.25" customHeight="1">
      <c r="A1094" s="1" t="s">
        <v>0</v>
      </c>
      <c r="B1094" s="1" t="s">
        <v>45</v>
      </c>
      <c r="C1094" s="1" t="s">
        <v>139</v>
      </c>
      <c r="D1094" s="1" t="s">
        <v>140</v>
      </c>
      <c r="F1094" s="1" t="s">
        <v>4</v>
      </c>
      <c r="G1094" s="1" t="s">
        <v>9</v>
      </c>
      <c r="H1094" s="1" t="s">
        <v>6</v>
      </c>
      <c r="I1094" s="1">
        <v>394.403</v>
      </c>
      <c r="J1094" s="1">
        <v>1.0</v>
      </c>
      <c r="K1094" s="1" t="s">
        <v>7</v>
      </c>
      <c r="L1094" s="1">
        <v>0.195</v>
      </c>
      <c r="M1094" s="1">
        <v>0.125</v>
      </c>
      <c r="N1094" s="1">
        <v>0.0197</v>
      </c>
      <c r="O1094" s="1">
        <f t="shared" si="1"/>
        <v>0.1132333333</v>
      </c>
      <c r="V1094" s="1">
        <v>0.113</v>
      </c>
      <c r="W1094" s="1">
        <v>0.0881</v>
      </c>
      <c r="X1094" s="1">
        <v>77.78</v>
      </c>
      <c r="Y1094" s="1">
        <v>1.0</v>
      </c>
      <c r="Z1094" s="1" t="s">
        <v>48</v>
      </c>
      <c r="AE1094" s="1" t="s">
        <v>8</v>
      </c>
      <c r="AF1094" s="1">
        <v>389.2258</v>
      </c>
      <c r="AG1094" s="1">
        <v>250.9563</v>
      </c>
      <c r="AH1094" s="1">
        <v>39.40254</v>
      </c>
      <c r="AP1094" s="1">
        <v>226.5282</v>
      </c>
      <c r="AQ1094" s="1">
        <v>176.1863</v>
      </c>
      <c r="AR1094" s="1">
        <v>77.78</v>
      </c>
    </row>
    <row r="1095" ht="14.25" customHeight="1">
      <c r="A1095" s="1" t="s">
        <v>0</v>
      </c>
      <c r="B1095" s="1" t="s">
        <v>45</v>
      </c>
      <c r="C1095" s="1" t="s">
        <v>139</v>
      </c>
      <c r="D1095" s="1" t="s">
        <v>140</v>
      </c>
      <c r="F1095" s="1" t="s">
        <v>4</v>
      </c>
      <c r="G1095" s="1" t="s">
        <v>10</v>
      </c>
      <c r="H1095" s="1" t="s">
        <v>6</v>
      </c>
      <c r="I1095" s="1">
        <v>228.812</v>
      </c>
      <c r="J1095" s="1">
        <v>1.0</v>
      </c>
      <c r="K1095" s="1" t="s">
        <v>7</v>
      </c>
      <c r="L1095" s="1">
        <v>0.0021</v>
      </c>
      <c r="M1095" s="1">
        <v>0.0029</v>
      </c>
      <c r="N1095" s="1">
        <v>0.0028</v>
      </c>
      <c r="O1095" s="1">
        <f t="shared" si="1"/>
        <v>0.0026</v>
      </c>
      <c r="V1095" s="1">
        <v>0.0026</v>
      </c>
      <c r="W1095" s="1">
        <v>4.0E-4</v>
      </c>
      <c r="X1095" s="1">
        <v>16.84</v>
      </c>
      <c r="Y1095" s="1">
        <v>1.0</v>
      </c>
      <c r="Z1095" s="1" t="s">
        <v>48</v>
      </c>
      <c r="AE1095" s="1" t="s">
        <v>8</v>
      </c>
      <c r="AF1095" s="1">
        <v>3.749097</v>
      </c>
      <c r="AG1095" s="1">
        <v>5.124219</v>
      </c>
      <c r="AH1095" s="1">
        <v>5.087036</v>
      </c>
      <c r="AP1095" s="1">
        <v>4.653451</v>
      </c>
      <c r="AQ1095" s="1">
        <v>0.783414</v>
      </c>
      <c r="AR1095" s="1">
        <v>16.84</v>
      </c>
    </row>
    <row r="1096" ht="14.25" customHeight="1">
      <c r="A1096" s="1" t="s">
        <v>0</v>
      </c>
      <c r="B1096" s="1" t="s">
        <v>45</v>
      </c>
      <c r="C1096" s="1" t="s">
        <v>139</v>
      </c>
      <c r="D1096" s="1" t="s">
        <v>140</v>
      </c>
      <c r="F1096" s="1" t="s">
        <v>4</v>
      </c>
      <c r="G1096" s="1" t="s">
        <v>11</v>
      </c>
      <c r="H1096" s="1" t="s">
        <v>6</v>
      </c>
      <c r="I1096" s="1">
        <v>233.527</v>
      </c>
      <c r="J1096" s="1">
        <v>1.0</v>
      </c>
      <c r="K1096" s="1" t="s">
        <v>7</v>
      </c>
      <c r="L1096" s="1">
        <v>0.0214</v>
      </c>
      <c r="M1096" s="1">
        <v>0.024</v>
      </c>
      <c r="N1096" s="1">
        <v>0.0113</v>
      </c>
      <c r="O1096" s="1">
        <f t="shared" si="1"/>
        <v>0.0189</v>
      </c>
      <c r="V1096" s="1">
        <v>0.0189</v>
      </c>
      <c r="W1096" s="1">
        <v>0.0067</v>
      </c>
      <c r="X1096" s="1">
        <v>35.54</v>
      </c>
      <c r="Y1096" s="1">
        <v>1.0</v>
      </c>
      <c r="Z1096" s="1" t="s">
        <v>48</v>
      </c>
      <c r="AE1096" s="1" t="s">
        <v>8</v>
      </c>
      <c r="AF1096" s="1">
        <v>65.84759</v>
      </c>
      <c r="AG1096" s="1">
        <v>73.82928</v>
      </c>
      <c r="AH1096" s="1">
        <v>34.72603</v>
      </c>
      <c r="AP1096" s="1">
        <v>58.1343</v>
      </c>
      <c r="AQ1096" s="1">
        <v>20.66125</v>
      </c>
      <c r="AR1096" s="1">
        <v>35.54</v>
      </c>
    </row>
    <row r="1097" ht="14.25" customHeight="1">
      <c r="A1097" s="1" t="s">
        <v>0</v>
      </c>
      <c r="B1097" s="1" t="s">
        <v>45</v>
      </c>
      <c r="C1097" s="1" t="s">
        <v>139</v>
      </c>
      <c r="D1097" s="1" t="s">
        <v>140</v>
      </c>
      <c r="F1097" s="1" t="s">
        <v>4</v>
      </c>
      <c r="G1097" s="1" t="s">
        <v>12</v>
      </c>
      <c r="H1097" s="1" t="s">
        <v>6</v>
      </c>
      <c r="I1097" s="1">
        <v>234.861</v>
      </c>
      <c r="J1097" s="1">
        <v>1.0</v>
      </c>
      <c r="K1097" s="1" t="s">
        <v>7</v>
      </c>
      <c r="L1097" s="1">
        <v>-0.0061</v>
      </c>
      <c r="M1097" s="1">
        <v>-0.0071</v>
      </c>
      <c r="N1097" s="1">
        <v>-0.0021</v>
      </c>
      <c r="O1097" s="1">
        <f t="shared" si="1"/>
        <v>-0.0051</v>
      </c>
      <c r="V1097" s="1">
        <v>-0.0051</v>
      </c>
      <c r="W1097" s="1">
        <v>0.0026</v>
      </c>
      <c r="X1097" s="1">
        <v>51.64</v>
      </c>
      <c r="Y1097" s="1">
        <v>1.0</v>
      </c>
      <c r="Z1097" s="1" t="s">
        <v>48</v>
      </c>
      <c r="AE1097" s="1" t="s">
        <v>8</v>
      </c>
      <c r="AF1097" s="1">
        <v>-4.925584</v>
      </c>
      <c r="AG1097" s="1">
        <v>-5.690524</v>
      </c>
      <c r="AH1097" s="1">
        <v>-1.697247</v>
      </c>
      <c r="AP1097" s="1">
        <v>-4.104451</v>
      </c>
      <c r="AQ1097" s="1">
        <v>2.119495</v>
      </c>
      <c r="AR1097" s="1">
        <v>51.64</v>
      </c>
    </row>
    <row r="1098" ht="14.25" customHeight="1">
      <c r="A1098" s="1" t="s">
        <v>0</v>
      </c>
      <c r="B1098" s="1" t="s">
        <v>45</v>
      </c>
      <c r="C1098" s="1" t="s">
        <v>139</v>
      </c>
      <c r="D1098" s="1" t="s">
        <v>140</v>
      </c>
      <c r="F1098" s="1" t="s">
        <v>4</v>
      </c>
      <c r="G1098" s="1" t="s">
        <v>13</v>
      </c>
      <c r="H1098" s="1" t="s">
        <v>6</v>
      </c>
      <c r="I1098" s="1">
        <v>226.502</v>
      </c>
      <c r="J1098" s="1">
        <v>1.0</v>
      </c>
      <c r="K1098" s="1" t="s">
        <v>7</v>
      </c>
      <c r="L1098" s="1">
        <v>0.0017</v>
      </c>
      <c r="M1098" s="1">
        <v>0.0019</v>
      </c>
      <c r="N1098" s="1">
        <v>0.0011</v>
      </c>
      <c r="O1098" s="1">
        <f t="shared" si="1"/>
        <v>0.001566666667</v>
      </c>
      <c r="V1098" s="1">
        <v>0.0015</v>
      </c>
      <c r="W1098" s="1">
        <v>4.0E-4</v>
      </c>
      <c r="X1098" s="1">
        <v>27.84</v>
      </c>
      <c r="Y1098" s="1">
        <v>1.0</v>
      </c>
      <c r="Z1098" s="1" t="s">
        <v>48</v>
      </c>
      <c r="AE1098" s="1" t="s">
        <v>8</v>
      </c>
      <c r="AF1098" s="1">
        <v>3.064353</v>
      </c>
      <c r="AG1098" s="1">
        <v>3.514706</v>
      </c>
      <c r="AH1098" s="1">
        <v>1.97168</v>
      </c>
      <c r="AP1098" s="1">
        <v>2.850246</v>
      </c>
      <c r="AQ1098" s="1">
        <v>0.793482</v>
      </c>
      <c r="AR1098" s="1">
        <v>27.84</v>
      </c>
    </row>
    <row r="1099" ht="14.25" customHeight="1">
      <c r="A1099" s="1" t="s">
        <v>0</v>
      </c>
      <c r="B1099" s="1" t="s">
        <v>45</v>
      </c>
      <c r="C1099" s="1" t="s">
        <v>139</v>
      </c>
      <c r="D1099" s="1" t="s">
        <v>140</v>
      </c>
      <c r="F1099" s="1" t="s">
        <v>4</v>
      </c>
      <c r="G1099" s="1" t="s">
        <v>14</v>
      </c>
      <c r="H1099" s="1" t="s">
        <v>6</v>
      </c>
      <c r="I1099" s="1">
        <v>228.616</v>
      </c>
      <c r="J1099" s="1">
        <v>1.0</v>
      </c>
      <c r="K1099" s="1" t="s">
        <v>7</v>
      </c>
      <c r="L1099" s="1">
        <v>0.0083</v>
      </c>
      <c r="M1099" s="1">
        <v>0.0083</v>
      </c>
      <c r="N1099" s="1">
        <v>0.0012</v>
      </c>
      <c r="O1099" s="1">
        <f t="shared" si="1"/>
        <v>0.005933333333</v>
      </c>
      <c r="V1099" s="1">
        <v>0.0059</v>
      </c>
      <c r="W1099" s="1">
        <v>0.0041</v>
      </c>
      <c r="X1099" s="1">
        <v>69.31</v>
      </c>
      <c r="Y1099" s="1">
        <v>1.0</v>
      </c>
      <c r="Z1099" s="1" t="s">
        <v>48</v>
      </c>
      <c r="AE1099" s="1" t="s">
        <v>8</v>
      </c>
      <c r="AF1099" s="1">
        <v>7.078039</v>
      </c>
      <c r="AG1099" s="1">
        <v>7.127341</v>
      </c>
      <c r="AH1099" s="1">
        <v>1.013327</v>
      </c>
      <c r="AP1099" s="1">
        <v>5.072902</v>
      </c>
      <c r="AQ1099" s="1">
        <v>3.515782</v>
      </c>
      <c r="AR1099" s="1">
        <v>69.31</v>
      </c>
    </row>
    <row r="1100" ht="14.25" customHeight="1">
      <c r="A1100" s="1" t="s">
        <v>0</v>
      </c>
      <c r="B1100" s="1" t="s">
        <v>45</v>
      </c>
      <c r="C1100" s="1" t="s">
        <v>139</v>
      </c>
      <c r="D1100" s="1" t="s">
        <v>140</v>
      </c>
      <c r="F1100" s="1" t="s">
        <v>4</v>
      </c>
      <c r="G1100" s="1" t="s">
        <v>15</v>
      </c>
      <c r="H1100" s="1" t="s">
        <v>6</v>
      </c>
      <c r="I1100" s="1">
        <v>267.716</v>
      </c>
      <c r="J1100" s="1">
        <v>1.0</v>
      </c>
      <c r="K1100" s="1" t="s">
        <v>7</v>
      </c>
      <c r="L1100" s="1">
        <v>0.0167</v>
      </c>
      <c r="M1100" s="1">
        <v>0.0311</v>
      </c>
      <c r="N1100" s="1">
        <v>0.0152</v>
      </c>
      <c r="O1100" s="1">
        <f t="shared" si="1"/>
        <v>0.021</v>
      </c>
      <c r="V1100" s="1">
        <v>0.021</v>
      </c>
      <c r="W1100" s="1">
        <v>0.0087</v>
      </c>
      <c r="X1100" s="1">
        <v>41.66</v>
      </c>
      <c r="Y1100" s="1">
        <v>1.0</v>
      </c>
      <c r="Z1100" s="1" t="s">
        <v>48</v>
      </c>
      <c r="AE1100" s="1" t="s">
        <v>8</v>
      </c>
      <c r="AF1100" s="1">
        <v>53.60714</v>
      </c>
      <c r="AG1100" s="1">
        <v>99.69329</v>
      </c>
      <c r="AH1100" s="1">
        <v>48.87633</v>
      </c>
      <c r="AP1100" s="1">
        <v>67.39225</v>
      </c>
      <c r="AQ1100" s="1">
        <v>28.07335</v>
      </c>
      <c r="AR1100" s="1">
        <v>41.66</v>
      </c>
    </row>
    <row r="1101" ht="14.25" customHeight="1">
      <c r="A1101" s="1" t="s">
        <v>0</v>
      </c>
      <c r="B1101" s="1" t="s">
        <v>45</v>
      </c>
      <c r="C1101" s="1" t="s">
        <v>139</v>
      </c>
      <c r="D1101" s="1" t="s">
        <v>140</v>
      </c>
      <c r="F1101" s="1" t="s">
        <v>4</v>
      </c>
      <c r="G1101" s="1" t="s">
        <v>16</v>
      </c>
      <c r="H1101" s="1" t="s">
        <v>6</v>
      </c>
      <c r="I1101" s="1">
        <v>324.754</v>
      </c>
      <c r="J1101" s="1">
        <v>1.0</v>
      </c>
      <c r="K1101" s="1" t="s">
        <v>7</v>
      </c>
      <c r="L1101" s="1">
        <v>0.0117</v>
      </c>
      <c r="M1101" s="1">
        <v>0.0033</v>
      </c>
      <c r="N1101" s="1">
        <v>0.0048</v>
      </c>
      <c r="O1101" s="1">
        <f t="shared" si="1"/>
        <v>0.0066</v>
      </c>
      <c r="V1101" s="1">
        <v>0.0066</v>
      </c>
      <c r="W1101" s="1">
        <v>0.0045</v>
      </c>
      <c r="X1101" s="1">
        <v>67.81</v>
      </c>
      <c r="Y1101" s="1">
        <v>1.0</v>
      </c>
      <c r="Z1101" s="1" t="s">
        <v>48</v>
      </c>
      <c r="AE1101" s="1" t="s">
        <v>8</v>
      </c>
      <c r="AF1101" s="1">
        <v>40.26505</v>
      </c>
      <c r="AG1101" s="1">
        <v>11.45456</v>
      </c>
      <c r="AH1101" s="1">
        <v>16.42147</v>
      </c>
      <c r="AP1101" s="1">
        <v>22.71369</v>
      </c>
      <c r="AQ1101" s="1">
        <v>15.40146</v>
      </c>
      <c r="AR1101" s="1">
        <v>67.81</v>
      </c>
    </row>
    <row r="1102" ht="14.25" customHeight="1">
      <c r="A1102" s="1" t="s">
        <v>0</v>
      </c>
      <c r="B1102" s="1" t="s">
        <v>45</v>
      </c>
      <c r="C1102" s="1" t="s">
        <v>139</v>
      </c>
      <c r="D1102" s="1" t="s">
        <v>140</v>
      </c>
      <c r="F1102" s="1" t="s">
        <v>4</v>
      </c>
      <c r="G1102" s="1" t="s">
        <v>17</v>
      </c>
      <c r="H1102" s="1" t="s">
        <v>6</v>
      </c>
      <c r="I1102" s="1">
        <v>234.349</v>
      </c>
      <c r="J1102" s="1">
        <v>1.0</v>
      </c>
      <c r="K1102" s="1" t="s">
        <v>7</v>
      </c>
      <c r="L1102" s="1">
        <v>1.14</v>
      </c>
      <c r="M1102" s="1">
        <v>0.792</v>
      </c>
      <c r="N1102" s="1">
        <v>0.155</v>
      </c>
      <c r="O1102" s="1">
        <f t="shared" si="1"/>
        <v>0.6956666667</v>
      </c>
      <c r="V1102" s="1">
        <v>0.696</v>
      </c>
      <c r="W1102" s="1">
        <v>0.499</v>
      </c>
      <c r="X1102" s="1">
        <v>71.72</v>
      </c>
      <c r="Y1102" s="1">
        <v>1.0</v>
      </c>
      <c r="AE1102" s="1" t="s">
        <v>8</v>
      </c>
      <c r="AF1102" s="1">
        <v>1549.209</v>
      </c>
      <c r="AG1102" s="1">
        <v>1077.76</v>
      </c>
      <c r="AH1102" s="1">
        <v>211.4309</v>
      </c>
      <c r="AP1102" s="1">
        <v>946.1333</v>
      </c>
      <c r="AQ1102" s="1">
        <v>678.5327</v>
      </c>
      <c r="AR1102" s="1">
        <v>71.72</v>
      </c>
    </row>
    <row r="1103" ht="14.25" customHeight="1">
      <c r="A1103" s="1" t="s">
        <v>0</v>
      </c>
      <c r="B1103" s="1" t="s">
        <v>45</v>
      </c>
      <c r="C1103" s="1" t="s">
        <v>139</v>
      </c>
      <c r="D1103" s="1" t="s">
        <v>140</v>
      </c>
      <c r="F1103" s="1" t="s">
        <v>4</v>
      </c>
      <c r="G1103" s="1" t="s">
        <v>18</v>
      </c>
      <c r="H1103" s="1" t="s">
        <v>6</v>
      </c>
      <c r="I1103" s="1">
        <v>769.896</v>
      </c>
      <c r="J1103" s="1">
        <v>1.0</v>
      </c>
      <c r="K1103" s="1" t="s">
        <v>7</v>
      </c>
      <c r="L1103" s="1">
        <v>1.37</v>
      </c>
      <c r="M1103" s="1">
        <v>0.882</v>
      </c>
      <c r="N1103" s="1">
        <v>0.334</v>
      </c>
      <c r="O1103" s="1">
        <f t="shared" si="1"/>
        <v>0.862</v>
      </c>
      <c r="V1103" s="1">
        <v>0.863</v>
      </c>
      <c r="W1103" s="1">
        <v>0.52</v>
      </c>
      <c r="X1103" s="1">
        <v>60.26</v>
      </c>
      <c r="Y1103" s="1">
        <v>1.0</v>
      </c>
      <c r="Z1103" s="1" t="s">
        <v>48</v>
      </c>
      <c r="AE1103" s="1" t="s">
        <v>8</v>
      </c>
      <c r="AF1103" s="1">
        <v>1175.64</v>
      </c>
      <c r="AG1103" s="1">
        <v>755.2071</v>
      </c>
      <c r="AH1103" s="1">
        <v>285.698</v>
      </c>
      <c r="AP1103" s="1">
        <v>738.8482</v>
      </c>
      <c r="AQ1103" s="1">
        <v>445.1963</v>
      </c>
      <c r="AR1103" s="1">
        <v>60.26</v>
      </c>
    </row>
    <row r="1104" ht="14.25" customHeight="1">
      <c r="A1104" s="1" t="s">
        <v>0</v>
      </c>
      <c r="B1104" s="1" t="s">
        <v>45</v>
      </c>
      <c r="C1104" s="1" t="s">
        <v>139</v>
      </c>
      <c r="D1104" s="1" t="s">
        <v>140</v>
      </c>
      <c r="F1104" s="1" t="s">
        <v>4</v>
      </c>
      <c r="G1104" s="1" t="s">
        <v>19</v>
      </c>
      <c r="H1104" s="1" t="s">
        <v>6</v>
      </c>
      <c r="I1104" s="1">
        <v>257.61</v>
      </c>
      <c r="J1104" s="1">
        <v>1.0</v>
      </c>
      <c r="K1104" s="1" t="s">
        <v>7</v>
      </c>
      <c r="L1104" s="1">
        <v>0.052</v>
      </c>
      <c r="M1104" s="1">
        <v>0.0357</v>
      </c>
      <c r="N1104" s="1">
        <v>0.0082</v>
      </c>
      <c r="O1104" s="1">
        <f t="shared" si="1"/>
        <v>0.03196666667</v>
      </c>
      <c r="V1104" s="1">
        <v>0.032</v>
      </c>
      <c r="W1104" s="1">
        <v>0.0221</v>
      </c>
      <c r="X1104" s="1">
        <v>69.21</v>
      </c>
      <c r="Y1104" s="1">
        <v>1.0</v>
      </c>
      <c r="Z1104" s="1" t="s">
        <v>48</v>
      </c>
      <c r="AE1104" s="1" t="s">
        <v>8</v>
      </c>
      <c r="AF1104" s="1">
        <v>479.8285</v>
      </c>
      <c r="AG1104" s="1">
        <v>329.0646</v>
      </c>
      <c r="AH1104" s="1">
        <v>75.91091</v>
      </c>
      <c r="AP1104" s="1">
        <v>294.9347</v>
      </c>
      <c r="AQ1104" s="1">
        <v>204.1103</v>
      </c>
      <c r="AR1104" s="1">
        <v>69.21</v>
      </c>
    </row>
    <row r="1105" ht="14.25" customHeight="1">
      <c r="A1105" s="1" t="s">
        <v>0</v>
      </c>
      <c r="B1105" s="1" t="s">
        <v>45</v>
      </c>
      <c r="C1105" s="1" t="s">
        <v>139</v>
      </c>
      <c r="D1105" s="1" t="s">
        <v>140</v>
      </c>
      <c r="F1105" s="1" t="s">
        <v>4</v>
      </c>
      <c r="G1105" s="1" t="s">
        <v>20</v>
      </c>
      <c r="H1105" s="1" t="s">
        <v>6</v>
      </c>
      <c r="I1105" s="1">
        <v>281.615</v>
      </c>
      <c r="J1105" s="1">
        <v>1.0</v>
      </c>
      <c r="K1105" s="1" t="s">
        <v>7</v>
      </c>
      <c r="L1105" s="1">
        <v>-0.464</v>
      </c>
      <c r="M1105" s="1">
        <v>-0.288</v>
      </c>
      <c r="N1105" s="1">
        <v>-0.044</v>
      </c>
      <c r="O1105" s="1">
        <f t="shared" si="1"/>
        <v>-0.2653333333</v>
      </c>
      <c r="V1105" s="1">
        <v>-0.265</v>
      </c>
      <c r="W1105" s="1">
        <v>0.211</v>
      </c>
      <c r="X1105" s="1">
        <v>79.48</v>
      </c>
      <c r="Y1105" s="1">
        <v>1.0</v>
      </c>
      <c r="Z1105" s="1" t="s">
        <v>48</v>
      </c>
      <c r="AE1105" s="1" t="s">
        <v>8</v>
      </c>
      <c r="AF1105" s="1">
        <v>-751.6017</v>
      </c>
      <c r="AG1105" s="1">
        <v>-466.7715</v>
      </c>
      <c r="AH1105" s="1">
        <v>-71.25396</v>
      </c>
      <c r="AP1105" s="1">
        <v>-429.8757</v>
      </c>
      <c r="AQ1105" s="1">
        <v>341.6712</v>
      </c>
      <c r="AR1105" s="1">
        <v>79.48</v>
      </c>
    </row>
    <row r="1106" ht="14.25" customHeight="1">
      <c r="A1106" s="1" t="s">
        <v>0</v>
      </c>
      <c r="B1106" s="1" t="s">
        <v>45</v>
      </c>
      <c r="C1106" s="1" t="s">
        <v>139</v>
      </c>
      <c r="D1106" s="1" t="s">
        <v>140</v>
      </c>
      <c r="F1106" s="1" t="s">
        <v>4</v>
      </c>
      <c r="G1106" s="1" t="s">
        <v>21</v>
      </c>
      <c r="H1106" s="1" t="s">
        <v>6</v>
      </c>
      <c r="I1106" s="1">
        <v>231.604</v>
      </c>
      <c r="J1106" s="1">
        <v>1.0</v>
      </c>
      <c r="K1106" s="1" t="s">
        <v>7</v>
      </c>
      <c r="L1106" s="1">
        <v>-0.0015</v>
      </c>
      <c r="M1106" s="1">
        <v>-0.0023</v>
      </c>
      <c r="N1106" s="1">
        <v>-0.0026</v>
      </c>
      <c r="O1106" s="1">
        <f t="shared" si="1"/>
        <v>-0.002133333333</v>
      </c>
      <c r="V1106" s="1">
        <v>-0.0021</v>
      </c>
      <c r="W1106" s="1">
        <v>6.0E-4</v>
      </c>
      <c r="X1106" s="1">
        <v>27.07</v>
      </c>
      <c r="Y1106" s="1">
        <v>1.0</v>
      </c>
      <c r="Z1106" s="1" t="s">
        <v>48</v>
      </c>
      <c r="AE1106" s="1" t="s">
        <v>8</v>
      </c>
      <c r="AF1106" s="1">
        <v>-1.746056</v>
      </c>
      <c r="AG1106" s="1">
        <v>-2.644193</v>
      </c>
      <c r="AH1106" s="1">
        <v>-3.062312</v>
      </c>
      <c r="AP1106" s="1">
        <v>-2.484187</v>
      </c>
      <c r="AQ1106" s="1">
        <v>0.6725577</v>
      </c>
      <c r="AR1106" s="1">
        <v>27.07</v>
      </c>
    </row>
    <row r="1107" ht="14.25" customHeight="1">
      <c r="A1107" s="1" t="s">
        <v>0</v>
      </c>
      <c r="B1107" s="1" t="s">
        <v>45</v>
      </c>
      <c r="C1107" s="1" t="s">
        <v>139</v>
      </c>
      <c r="D1107" s="1" t="s">
        <v>140</v>
      </c>
      <c r="F1107" s="1" t="s">
        <v>4</v>
      </c>
      <c r="G1107" s="1" t="s">
        <v>22</v>
      </c>
      <c r="H1107" s="1" t="s">
        <v>6</v>
      </c>
      <c r="I1107" s="1">
        <v>220.353</v>
      </c>
      <c r="J1107" s="1">
        <v>1.0</v>
      </c>
      <c r="K1107" s="1" t="s">
        <v>7</v>
      </c>
      <c r="L1107" s="1">
        <v>0.0055</v>
      </c>
      <c r="M1107" s="1">
        <v>0.011</v>
      </c>
      <c r="N1107" s="1">
        <v>-0.0065</v>
      </c>
      <c r="O1107" s="1">
        <f t="shared" si="1"/>
        <v>0.003333333333</v>
      </c>
      <c r="V1107" s="1">
        <v>0.0033</v>
      </c>
      <c r="W1107" s="1">
        <v>0.009</v>
      </c>
      <c r="X1107" s="1">
        <v>268.59</v>
      </c>
      <c r="Y1107" s="1">
        <v>1.0</v>
      </c>
      <c r="Z1107" s="1" t="s">
        <v>48</v>
      </c>
      <c r="AE1107" s="1" t="s">
        <v>8</v>
      </c>
      <c r="AF1107" s="1">
        <v>1.429349</v>
      </c>
      <c r="AG1107" s="1">
        <v>2.849046</v>
      </c>
      <c r="AH1107" s="1">
        <v>-1.686843</v>
      </c>
      <c r="AP1107" s="1">
        <v>0.8638509</v>
      </c>
      <c r="AQ1107" s="1">
        <v>2.320218</v>
      </c>
      <c r="AR1107" s="1">
        <v>268.59</v>
      </c>
    </row>
    <row r="1108" ht="14.25" customHeight="1">
      <c r="A1108" s="1" t="s">
        <v>0</v>
      </c>
      <c r="B1108" s="1" t="s">
        <v>45</v>
      </c>
      <c r="C1108" s="1" t="s">
        <v>139</v>
      </c>
      <c r="D1108" s="1" t="s">
        <v>140</v>
      </c>
      <c r="F1108" s="1" t="s">
        <v>4</v>
      </c>
      <c r="G1108" s="1" t="s">
        <v>23</v>
      </c>
      <c r="H1108" s="1" t="s">
        <v>6</v>
      </c>
      <c r="I1108" s="1">
        <v>231.147</v>
      </c>
      <c r="J1108" s="1">
        <v>1.0</v>
      </c>
      <c r="K1108" s="1" t="s">
        <v>7</v>
      </c>
      <c r="L1108" s="1">
        <v>-5.0E-4</v>
      </c>
      <c r="M1108" s="1">
        <v>-0.001</v>
      </c>
      <c r="N1108" s="1">
        <v>0.0061</v>
      </c>
      <c r="O1108" s="1">
        <f t="shared" si="1"/>
        <v>0.001533333333</v>
      </c>
      <c r="V1108" s="1">
        <v>0.0016</v>
      </c>
      <c r="W1108" s="1">
        <v>0.004</v>
      </c>
      <c r="X1108" s="1">
        <v>255.25</v>
      </c>
      <c r="Y1108" s="1">
        <v>1.0</v>
      </c>
      <c r="Z1108" s="1" t="s">
        <v>48</v>
      </c>
      <c r="AE1108" s="1" t="s">
        <v>8</v>
      </c>
      <c r="AF1108" s="1">
        <v>-0.3336751</v>
      </c>
      <c r="AG1108" s="1">
        <v>-0.6416829</v>
      </c>
      <c r="AH1108" s="1">
        <v>4.080339</v>
      </c>
      <c r="AP1108" s="1">
        <v>1.034993</v>
      </c>
      <c r="AQ1108" s="1">
        <v>2.641839</v>
      </c>
      <c r="AR1108" s="1">
        <v>255.25</v>
      </c>
    </row>
    <row r="1109" ht="14.25" customHeight="1">
      <c r="A1109" s="1" t="s">
        <v>0</v>
      </c>
      <c r="B1109" s="1" t="s">
        <v>45</v>
      </c>
      <c r="C1109" s="1" t="s">
        <v>139</v>
      </c>
      <c r="D1109" s="1" t="s">
        <v>140</v>
      </c>
      <c r="F1109" s="1" t="s">
        <v>4</v>
      </c>
      <c r="G1109" s="1" t="s">
        <v>24</v>
      </c>
      <c r="H1109" s="1" t="s">
        <v>6</v>
      </c>
      <c r="I1109" s="1">
        <v>203.985</v>
      </c>
      <c r="J1109" s="1">
        <v>1.0</v>
      </c>
      <c r="K1109" s="1" t="s">
        <v>7</v>
      </c>
      <c r="L1109" s="1">
        <v>0.0088</v>
      </c>
      <c r="M1109" s="1">
        <v>-0.0122</v>
      </c>
      <c r="N1109" s="1">
        <v>-0.0573</v>
      </c>
      <c r="O1109" s="1">
        <f t="shared" si="1"/>
        <v>-0.02023333333</v>
      </c>
      <c r="V1109" s="1">
        <v>-0.0202</v>
      </c>
      <c r="W1109" s="1">
        <v>0.0338</v>
      </c>
      <c r="X1109" s="1">
        <v>166.94</v>
      </c>
      <c r="Y1109" s="1">
        <v>1.0</v>
      </c>
      <c r="Z1109" s="1" t="s">
        <v>48</v>
      </c>
      <c r="AE1109" s="1" t="s">
        <v>8</v>
      </c>
      <c r="AF1109" s="1">
        <v>0.2854527</v>
      </c>
      <c r="AG1109" s="1">
        <v>-0.3956299</v>
      </c>
      <c r="AH1109" s="1">
        <v>-1.855094</v>
      </c>
      <c r="AP1109" s="1">
        <v>-0.6550903</v>
      </c>
      <c r="AQ1109" s="1">
        <v>1.093606</v>
      </c>
      <c r="AR1109" s="1">
        <v>166.94</v>
      </c>
    </row>
    <row r="1110" ht="14.25" customHeight="1">
      <c r="A1110" s="1" t="s">
        <v>0</v>
      </c>
      <c r="B1110" s="1" t="s">
        <v>45</v>
      </c>
      <c r="C1110" s="1" t="s">
        <v>139</v>
      </c>
      <c r="D1110" s="1" t="s">
        <v>140</v>
      </c>
      <c r="F1110" s="1" t="s">
        <v>4</v>
      </c>
      <c r="G1110" s="1" t="s">
        <v>25</v>
      </c>
      <c r="H1110" s="1" t="s">
        <v>6</v>
      </c>
      <c r="I1110" s="1">
        <v>189.989</v>
      </c>
      <c r="J1110" s="1">
        <v>1.0</v>
      </c>
      <c r="K1110" s="1" t="s">
        <v>7</v>
      </c>
      <c r="L1110" s="1">
        <v>-0.0152</v>
      </c>
      <c r="M1110" s="1">
        <v>-0.005</v>
      </c>
      <c r="N1110" s="1">
        <v>-0.0181</v>
      </c>
      <c r="O1110" s="1">
        <f t="shared" si="1"/>
        <v>-0.01276666667</v>
      </c>
      <c r="V1110" s="1">
        <v>-0.0128</v>
      </c>
      <c r="W1110" s="1">
        <v>0.0069</v>
      </c>
      <c r="X1110" s="1">
        <v>53.72</v>
      </c>
      <c r="Y1110" s="1">
        <v>1.0</v>
      </c>
      <c r="Z1110" s="1" t="s">
        <v>48</v>
      </c>
      <c r="AE1110" s="1" t="s">
        <v>8</v>
      </c>
      <c r="AF1110" s="1">
        <v>-0.8452077</v>
      </c>
      <c r="AG1110" s="1">
        <v>-0.2791892</v>
      </c>
      <c r="AH1110" s="1">
        <v>-1.004563</v>
      </c>
      <c r="AP1110" s="1">
        <v>-0.7096534</v>
      </c>
      <c r="AQ1110" s="1">
        <v>0.3812127</v>
      </c>
      <c r="AR1110" s="1">
        <v>53.72</v>
      </c>
    </row>
    <row r="1111" ht="14.25" customHeight="1">
      <c r="A1111" s="1" t="s">
        <v>0</v>
      </c>
      <c r="B1111" s="1" t="s">
        <v>45</v>
      </c>
      <c r="C1111" s="1" t="s">
        <v>139</v>
      </c>
      <c r="D1111" s="1" t="s">
        <v>140</v>
      </c>
      <c r="F1111" s="1" t="s">
        <v>4</v>
      </c>
      <c r="G1111" s="1" t="s">
        <v>26</v>
      </c>
      <c r="H1111" s="1" t="s">
        <v>6</v>
      </c>
      <c r="I1111" s="1">
        <v>351.924</v>
      </c>
      <c r="J1111" s="1">
        <v>1.0</v>
      </c>
      <c r="K1111" s="1" t="s">
        <v>7</v>
      </c>
      <c r="L1111" s="1">
        <v>0.349</v>
      </c>
      <c r="M1111" s="1">
        <v>0.195</v>
      </c>
      <c r="N1111" s="1">
        <v>0.201</v>
      </c>
      <c r="O1111" s="1">
        <f t="shared" si="1"/>
        <v>0.2483333333</v>
      </c>
      <c r="V1111" s="1">
        <v>0.248</v>
      </c>
      <c r="W1111" s="1">
        <v>0.0873</v>
      </c>
      <c r="X1111" s="1">
        <v>35.16</v>
      </c>
      <c r="Y1111" s="1">
        <v>1.0</v>
      </c>
      <c r="Z1111" s="1" t="s">
        <v>48</v>
      </c>
      <c r="AE1111" s="1" t="s">
        <v>8</v>
      </c>
      <c r="AF1111" s="1">
        <v>78.67188</v>
      </c>
      <c r="AG1111" s="1">
        <v>44.03861</v>
      </c>
      <c r="AH1111" s="1">
        <v>45.18059</v>
      </c>
      <c r="AP1111" s="1">
        <v>55.96369</v>
      </c>
      <c r="AQ1111" s="1">
        <v>19.67415</v>
      </c>
      <c r="AR1111" s="1">
        <v>35.16</v>
      </c>
    </row>
    <row r="1112" ht="14.25" customHeight="1">
      <c r="A1112" s="1" t="s">
        <v>0</v>
      </c>
      <c r="B1112" s="1" t="s">
        <v>45</v>
      </c>
      <c r="C1112" s="1" t="s">
        <v>139</v>
      </c>
      <c r="D1112" s="1" t="s">
        <v>140</v>
      </c>
      <c r="F1112" s="1" t="s">
        <v>4</v>
      </c>
      <c r="G1112" s="1" t="s">
        <v>27</v>
      </c>
      <c r="H1112" s="1" t="s">
        <v>6</v>
      </c>
      <c r="I1112" s="1">
        <v>311.071</v>
      </c>
      <c r="J1112" s="1">
        <v>1.0</v>
      </c>
      <c r="K1112" s="1" t="s">
        <v>7</v>
      </c>
      <c r="L1112" s="1">
        <v>-0.0028</v>
      </c>
      <c r="M1112" s="1">
        <v>-0.0066</v>
      </c>
      <c r="N1112" s="1">
        <v>-0.0068</v>
      </c>
      <c r="O1112" s="1">
        <f t="shared" si="1"/>
        <v>-0.0054</v>
      </c>
      <c r="V1112" s="1">
        <v>-0.0054</v>
      </c>
      <c r="W1112" s="1">
        <v>0.0023</v>
      </c>
      <c r="X1112" s="1">
        <v>41.57</v>
      </c>
      <c r="Y1112" s="1">
        <v>1.0</v>
      </c>
      <c r="Z1112" s="1" t="s">
        <v>48</v>
      </c>
      <c r="AE1112" s="1" t="s">
        <v>8</v>
      </c>
      <c r="AF1112" s="1">
        <v>-11.8734</v>
      </c>
      <c r="AG1112" s="1">
        <v>-27.89915</v>
      </c>
      <c r="AH1112" s="1">
        <v>-28.67551</v>
      </c>
      <c r="AP1112" s="1">
        <v>-22.81602</v>
      </c>
      <c r="AQ1112" s="1">
        <v>9.484534</v>
      </c>
      <c r="AR1112" s="1">
        <v>41.57</v>
      </c>
    </row>
    <row r="1113" ht="14.25" customHeight="1">
      <c r="A1113" s="1" t="s">
        <v>0</v>
      </c>
      <c r="B1113" s="1" t="s">
        <v>45</v>
      </c>
      <c r="C1113" s="1" t="s">
        <v>139</v>
      </c>
      <c r="D1113" s="1" t="s">
        <v>140</v>
      </c>
      <c r="F1113" s="1" t="s">
        <v>4</v>
      </c>
      <c r="G1113" s="1" t="s">
        <v>28</v>
      </c>
      <c r="H1113" s="1" t="s">
        <v>6</v>
      </c>
      <c r="I1113" s="1">
        <v>213.856</v>
      </c>
      <c r="J1113" s="1">
        <v>1.0</v>
      </c>
      <c r="K1113" s="1" t="s">
        <v>7</v>
      </c>
      <c r="L1113" s="1">
        <v>0.0277</v>
      </c>
      <c r="M1113" s="1">
        <v>0.0326</v>
      </c>
      <c r="N1113" s="1">
        <v>0.016</v>
      </c>
      <c r="O1113" s="1">
        <f t="shared" si="1"/>
        <v>0.02543333333</v>
      </c>
      <c r="V1113" s="1">
        <v>0.0254</v>
      </c>
      <c r="W1113" s="1">
        <v>0.0085</v>
      </c>
      <c r="X1113" s="1">
        <v>33.48</v>
      </c>
      <c r="Y1113" s="1">
        <v>1.0</v>
      </c>
      <c r="Z1113" s="1" t="s">
        <v>48</v>
      </c>
      <c r="AE1113" s="1" t="s">
        <v>8</v>
      </c>
      <c r="AF1113" s="1">
        <v>62.39211</v>
      </c>
      <c r="AG1113" s="1">
        <v>73.30185</v>
      </c>
      <c r="AH1113" s="1">
        <v>36.0267</v>
      </c>
      <c r="AP1113" s="1">
        <v>57.24022</v>
      </c>
      <c r="AQ1113" s="1">
        <v>19.16418</v>
      </c>
      <c r="AR1113" s="1">
        <v>33.48</v>
      </c>
    </row>
    <row r="1114" ht="14.25" customHeight="1">
      <c r="V1114" s="1">
        <v>0.0495</v>
      </c>
      <c r="W1114" s="1">
        <v>0.0018</v>
      </c>
      <c r="X1114" s="1">
        <v>3.68</v>
      </c>
      <c r="Y1114" s="1">
        <v>1.0</v>
      </c>
      <c r="Z1114" s="1" t="s">
        <v>48</v>
      </c>
      <c r="AE1114" s="1" t="s">
        <v>8</v>
      </c>
      <c r="AF1114" s="1">
        <v>94.48416</v>
      </c>
      <c r="AG1114" s="1">
        <v>88.76747</v>
      </c>
      <c r="AH1114" s="1">
        <v>94.86035</v>
      </c>
      <c r="AP1114" s="1">
        <v>92.70399</v>
      </c>
      <c r="AQ1114" s="1">
        <v>3.414314</v>
      </c>
      <c r="AR1114" s="1">
        <v>3.68</v>
      </c>
    </row>
    <row r="1115" ht="14.25" customHeight="1">
      <c r="V1115" s="1">
        <v>0.0058</v>
      </c>
      <c r="W1115" s="1">
        <v>0.0038</v>
      </c>
      <c r="X1115" s="1">
        <v>65.83</v>
      </c>
      <c r="Y1115" s="1">
        <v>1.0</v>
      </c>
      <c r="Z1115" s="1" t="s">
        <v>48</v>
      </c>
      <c r="AE1115" s="1" t="s">
        <v>8</v>
      </c>
      <c r="AF1115" s="1">
        <v>10.73223</v>
      </c>
      <c r="AG1115" s="1">
        <v>4.495703</v>
      </c>
      <c r="AH1115" s="1">
        <v>19.76934</v>
      </c>
      <c r="AP1115" s="1">
        <v>11.66576</v>
      </c>
      <c r="AQ1115" s="1">
        <v>7.67949</v>
      </c>
      <c r="AR1115" s="1">
        <v>65.83</v>
      </c>
    </row>
    <row r="1116" ht="14.25" customHeight="1">
      <c r="V1116" s="1">
        <v>0.0013</v>
      </c>
      <c r="W1116" s="1">
        <v>5.0E-4</v>
      </c>
      <c r="X1116" s="1">
        <v>36.95</v>
      </c>
      <c r="Y1116" s="1">
        <v>1.0</v>
      </c>
      <c r="Z1116" s="1" t="s">
        <v>48</v>
      </c>
      <c r="AE1116" s="1" t="s">
        <v>8</v>
      </c>
      <c r="AF1116" s="1">
        <v>3.002344</v>
      </c>
      <c r="AG1116" s="1">
        <v>1.355347</v>
      </c>
      <c r="AH1116" s="1">
        <v>2.548877</v>
      </c>
      <c r="AP1116" s="1">
        <v>2.302189</v>
      </c>
      <c r="AQ1116" s="1">
        <v>0.8507591</v>
      </c>
      <c r="AR1116" s="1">
        <v>36.95</v>
      </c>
    </row>
    <row r="1117" ht="14.25" customHeight="1">
      <c r="V1117" s="1">
        <v>-3.0E-4</v>
      </c>
      <c r="W1117" s="1">
        <v>6.0E-4</v>
      </c>
      <c r="X1117" s="1">
        <v>215.43</v>
      </c>
      <c r="Y1117" s="1">
        <v>1.0</v>
      </c>
      <c r="Z1117" s="1" t="s">
        <v>48</v>
      </c>
      <c r="AE1117" s="1" t="s">
        <v>8</v>
      </c>
      <c r="AF1117" s="1">
        <v>0.829834</v>
      </c>
      <c r="AG1117" s="1">
        <v>-0.528165</v>
      </c>
      <c r="AH1117" s="1">
        <v>-3.022705</v>
      </c>
      <c r="AP1117" s="1">
        <v>-0.907012</v>
      </c>
      <c r="AQ1117" s="1">
        <v>1.954011</v>
      </c>
      <c r="AR1117" s="1">
        <v>215.43</v>
      </c>
    </row>
    <row r="1118" ht="14.25" customHeight="1">
      <c r="V1118" s="1">
        <v>-0.0023</v>
      </c>
      <c r="W1118" s="1">
        <v>0.0013</v>
      </c>
      <c r="X1118" s="1">
        <v>57.0</v>
      </c>
      <c r="Y1118" s="1">
        <v>1.0</v>
      </c>
      <c r="Z1118" s="1" t="s">
        <v>48</v>
      </c>
      <c r="AE1118" s="1" t="s">
        <v>8</v>
      </c>
      <c r="AF1118" s="1">
        <v>-1.383085</v>
      </c>
      <c r="AG1118" s="1">
        <v>-1.095215</v>
      </c>
      <c r="AH1118" s="1">
        <v>-3.037119</v>
      </c>
      <c r="AP1118" s="1">
        <v>-1.838473</v>
      </c>
      <c r="AQ1118" s="1">
        <v>1.047989</v>
      </c>
      <c r="AR1118" s="1">
        <v>57.0</v>
      </c>
    </row>
    <row r="1119" ht="14.25" customHeight="1">
      <c r="V1119" s="1">
        <v>0.0027</v>
      </c>
      <c r="W1119" s="1">
        <v>0.0013</v>
      </c>
      <c r="X1119" s="1">
        <v>48.55</v>
      </c>
      <c r="Y1119" s="1">
        <v>1.0</v>
      </c>
      <c r="Z1119" s="1" t="s">
        <v>48</v>
      </c>
      <c r="AE1119" s="1" t="s">
        <v>8</v>
      </c>
      <c r="AF1119" s="1">
        <v>6.401999</v>
      </c>
      <c r="AG1119" s="1">
        <v>2.2147</v>
      </c>
      <c r="AH1119" s="1">
        <v>6.500574</v>
      </c>
      <c r="AP1119" s="1">
        <v>5.039091</v>
      </c>
      <c r="AQ1119" s="1">
        <v>2.446491</v>
      </c>
      <c r="AR1119" s="1">
        <v>48.55</v>
      </c>
    </row>
    <row r="1120" ht="14.25" customHeight="1">
      <c r="V1120" s="1">
        <v>0.0043</v>
      </c>
      <c r="W1120" s="1">
        <v>0.0</v>
      </c>
      <c r="X1120" s="1">
        <v>0.58</v>
      </c>
      <c r="Y1120" s="1">
        <v>1.0</v>
      </c>
      <c r="Z1120" s="1" t="s">
        <v>48</v>
      </c>
      <c r="AE1120" s="1" t="s">
        <v>8</v>
      </c>
      <c r="AF1120" s="1">
        <v>3.692282</v>
      </c>
      <c r="AG1120" s="1">
        <v>3.667696</v>
      </c>
      <c r="AH1120" s="1">
        <v>3.649759</v>
      </c>
      <c r="AP1120" s="1">
        <v>3.669912</v>
      </c>
      <c r="AQ1120" s="1">
        <v>0.0213482</v>
      </c>
      <c r="AR1120" s="1">
        <v>0.58</v>
      </c>
    </row>
    <row r="1121" ht="14.25" customHeight="1">
      <c r="V1121" s="1">
        <v>0.0025</v>
      </c>
      <c r="W1121" s="1">
        <v>4.0E-4</v>
      </c>
      <c r="X1121" s="1">
        <v>17.04</v>
      </c>
      <c r="Y1121" s="1">
        <v>1.0</v>
      </c>
      <c r="Z1121" s="1" t="s">
        <v>48</v>
      </c>
      <c r="AE1121" s="1" t="s">
        <v>8</v>
      </c>
      <c r="AF1121" s="1">
        <v>9.558384</v>
      </c>
      <c r="AG1121" s="1">
        <v>6.900042</v>
      </c>
      <c r="AH1121" s="1">
        <v>7.657436</v>
      </c>
      <c r="AP1121" s="1">
        <v>8.038621</v>
      </c>
      <c r="AQ1121" s="1">
        <v>1.369552</v>
      </c>
      <c r="AR1121" s="1">
        <v>17.04</v>
      </c>
    </row>
    <row r="1122" ht="14.25" customHeight="1">
      <c r="V1122" s="1">
        <v>0.0054</v>
      </c>
      <c r="W1122" s="1">
        <v>0.0022</v>
      </c>
      <c r="X1122" s="1">
        <v>40.47</v>
      </c>
      <c r="Y1122" s="1">
        <v>1.0</v>
      </c>
      <c r="Z1122" s="1" t="s">
        <v>48</v>
      </c>
      <c r="AE1122" s="1" t="s">
        <v>8</v>
      </c>
      <c r="AF1122" s="1">
        <v>25.73633</v>
      </c>
      <c r="AG1122" s="1">
        <v>18.79452</v>
      </c>
      <c r="AH1122" s="1">
        <v>10.81589</v>
      </c>
      <c r="AP1122" s="1">
        <v>18.44891</v>
      </c>
      <c r="AQ1122" s="1">
        <v>7.466221</v>
      </c>
      <c r="AR1122" s="1">
        <v>40.47</v>
      </c>
    </row>
    <row r="1123" ht="14.25" customHeight="1">
      <c r="V1123" s="1">
        <v>0.0511</v>
      </c>
      <c r="W1123" s="1">
        <v>0.0091</v>
      </c>
      <c r="X1123" s="1">
        <v>17.73</v>
      </c>
      <c r="Y1123" s="1">
        <v>1.0</v>
      </c>
      <c r="Z1123" s="1" t="s">
        <v>48</v>
      </c>
      <c r="AE1123" s="1" t="s">
        <v>8</v>
      </c>
      <c r="AF1123" s="1">
        <v>56.31577</v>
      </c>
      <c r="AG1123" s="1">
        <v>71.30886</v>
      </c>
      <c r="AH1123" s="1">
        <v>80.74087</v>
      </c>
      <c r="AP1123" s="1">
        <v>69.45517</v>
      </c>
      <c r="AQ1123" s="1">
        <v>12.31761</v>
      </c>
      <c r="AR1123" s="1">
        <v>17.73</v>
      </c>
    </row>
    <row r="1124" ht="14.25" customHeight="1">
      <c r="V1124" s="1">
        <v>0.187</v>
      </c>
      <c r="W1124" s="1">
        <v>0.0064</v>
      </c>
      <c r="X1124" s="1">
        <v>3.41</v>
      </c>
      <c r="Y1124" s="1">
        <v>1.0</v>
      </c>
      <c r="Z1124" s="1" t="s">
        <v>48</v>
      </c>
      <c r="AE1124" s="1" t="s">
        <v>8</v>
      </c>
      <c r="AF1124" s="1">
        <v>158.554</v>
      </c>
      <c r="AG1124" s="1">
        <v>166.1946</v>
      </c>
      <c r="AH1124" s="1">
        <v>155.6083</v>
      </c>
      <c r="AP1124" s="1">
        <v>160.119</v>
      </c>
      <c r="AQ1124" s="1">
        <v>5.463903</v>
      </c>
      <c r="AR1124" s="1">
        <v>3.41</v>
      </c>
    </row>
    <row r="1125" ht="14.25" customHeight="1">
      <c r="V1125" s="1">
        <v>0.0048</v>
      </c>
      <c r="W1125" s="1">
        <v>9.0E-4</v>
      </c>
      <c r="X1125" s="1">
        <v>18.79</v>
      </c>
      <c r="Y1125" s="1">
        <v>1.0</v>
      </c>
      <c r="Z1125" s="1" t="s">
        <v>48</v>
      </c>
      <c r="AE1125" s="1" t="s">
        <v>8</v>
      </c>
      <c r="AF1125" s="1">
        <v>36.52494</v>
      </c>
      <c r="AG1125" s="1">
        <v>43.99503</v>
      </c>
      <c r="AH1125" s="1">
        <v>53.24646</v>
      </c>
      <c r="AP1125" s="1">
        <v>44.58881</v>
      </c>
      <c r="AQ1125" s="1">
        <v>8.37656</v>
      </c>
      <c r="AR1125" s="1">
        <v>18.79</v>
      </c>
    </row>
    <row r="1126" ht="14.25" customHeight="1">
      <c r="V1126" s="1">
        <v>-0.011</v>
      </c>
      <c r="W1126" s="1">
        <v>0.0015</v>
      </c>
      <c r="X1126" s="1">
        <v>13.61</v>
      </c>
      <c r="Y1126" s="1">
        <v>1.0</v>
      </c>
      <c r="Z1126" s="1" t="s">
        <v>48</v>
      </c>
      <c r="AE1126" s="1" t="s">
        <v>8</v>
      </c>
      <c r="AF1126" s="1">
        <v>-20.13218</v>
      </c>
      <c r="AG1126" s="1">
        <v>-15.29504</v>
      </c>
      <c r="AH1126" s="1">
        <v>-18.02424</v>
      </c>
      <c r="AP1126" s="1">
        <v>-17.81715</v>
      </c>
      <c r="AQ1126" s="1">
        <v>2.425212</v>
      </c>
      <c r="AR1126" s="1">
        <v>13.61</v>
      </c>
    </row>
    <row r="1127" ht="14.25" customHeight="1">
      <c r="V1127" s="1">
        <v>-0.0058</v>
      </c>
      <c r="W1127" s="1">
        <v>0.0023</v>
      </c>
      <c r="X1127" s="1">
        <v>40.52</v>
      </c>
      <c r="Y1127" s="1">
        <v>1.0</v>
      </c>
      <c r="Z1127" s="1" t="s">
        <v>48</v>
      </c>
      <c r="AE1127" s="1" t="s">
        <v>8</v>
      </c>
      <c r="AF1127" s="1">
        <v>-7.574313</v>
      </c>
      <c r="AG1127" s="1">
        <v>-8.907433</v>
      </c>
      <c r="AH1127" s="1">
        <v>-3.670166</v>
      </c>
      <c r="AP1127" s="1">
        <v>-6.717304</v>
      </c>
      <c r="AQ1127" s="1">
        <v>2.721781</v>
      </c>
      <c r="AR1127" s="1">
        <v>40.52</v>
      </c>
    </row>
    <row r="1128" ht="14.25" customHeight="1">
      <c r="V1128" s="1">
        <v>-0.0072</v>
      </c>
      <c r="W1128" s="1">
        <v>0.0045</v>
      </c>
      <c r="X1128" s="1">
        <v>61.63</v>
      </c>
      <c r="Y1128" s="1">
        <v>1.0</v>
      </c>
      <c r="Z1128" s="1" t="s">
        <v>48</v>
      </c>
      <c r="AE1128" s="1" t="s">
        <v>8</v>
      </c>
      <c r="AF1128" s="1">
        <v>-0.5491662</v>
      </c>
      <c r="AG1128" s="1">
        <v>-2.671199</v>
      </c>
      <c r="AH1128" s="1">
        <v>-2.38516</v>
      </c>
      <c r="AP1128" s="1">
        <v>-1.868508</v>
      </c>
      <c r="AQ1128" s="1">
        <v>1.1515</v>
      </c>
      <c r="AR1128" s="1">
        <v>61.63</v>
      </c>
    </row>
    <row r="1129" ht="14.25" customHeight="1">
      <c r="V1129" s="1">
        <v>0.0156</v>
      </c>
      <c r="W1129" s="1">
        <v>0.0028</v>
      </c>
      <c r="X1129" s="1">
        <v>18.04</v>
      </c>
      <c r="Y1129" s="1">
        <v>1.0</v>
      </c>
      <c r="Z1129" s="1" t="s">
        <v>48</v>
      </c>
      <c r="AE1129" s="1" t="s">
        <v>8</v>
      </c>
      <c r="AF1129" s="1">
        <v>11.70928</v>
      </c>
      <c r="AG1129" s="1">
        <v>8.217269</v>
      </c>
      <c r="AH1129" s="1">
        <v>11.1063</v>
      </c>
      <c r="AP1129" s="1">
        <v>10.34428</v>
      </c>
      <c r="AQ1129" s="1">
        <v>1.866557</v>
      </c>
      <c r="AR1129" s="1">
        <v>18.04</v>
      </c>
    </row>
    <row r="1130" ht="14.25" customHeight="1">
      <c r="V1130" s="1">
        <v>0.01</v>
      </c>
      <c r="W1130" s="1">
        <v>0.0246</v>
      </c>
      <c r="X1130" s="1">
        <v>246.78</v>
      </c>
      <c r="Y1130" s="1">
        <v>1.0</v>
      </c>
      <c r="Z1130" s="1" t="s">
        <v>48</v>
      </c>
      <c r="AE1130" s="1" t="s">
        <v>8</v>
      </c>
      <c r="AF1130" s="1">
        <v>0.7183576</v>
      </c>
      <c r="AG1130" s="1">
        <v>0.8456421</v>
      </c>
      <c r="AH1130" s="1">
        <v>-0.5946655</v>
      </c>
      <c r="AP1130" s="1">
        <v>0.3231114</v>
      </c>
      <c r="AQ1130" s="1">
        <v>0.797362</v>
      </c>
      <c r="AR1130" s="1">
        <v>246.78</v>
      </c>
    </row>
    <row r="1131" ht="14.25" customHeight="1">
      <c r="V1131" s="1">
        <v>-0.0159</v>
      </c>
      <c r="W1131" s="1">
        <v>0.0086</v>
      </c>
      <c r="X1131" s="1">
        <v>54.2</v>
      </c>
      <c r="Y1131" s="1">
        <v>1.0</v>
      </c>
      <c r="Z1131" s="1" t="s">
        <v>48</v>
      </c>
      <c r="AE1131" s="1" t="s">
        <v>8</v>
      </c>
      <c r="AF1131" s="1">
        <v>-1.103586</v>
      </c>
      <c r="AG1131" s="1">
        <v>-1.209747</v>
      </c>
      <c r="AH1131" s="1">
        <v>-0.3335176</v>
      </c>
      <c r="AP1131" s="1">
        <v>-0.8822835</v>
      </c>
      <c r="AQ1131" s="1">
        <v>0.4782004</v>
      </c>
      <c r="AR1131" s="1">
        <v>54.2</v>
      </c>
    </row>
    <row r="1132" ht="14.25" customHeight="1">
      <c r="V1132" s="1">
        <v>0.184</v>
      </c>
      <c r="W1132" s="1">
        <v>0.0722</v>
      </c>
      <c r="X1132" s="1">
        <v>39.22</v>
      </c>
      <c r="Y1132" s="1">
        <v>1.0</v>
      </c>
      <c r="Z1132" s="1" t="s">
        <v>48</v>
      </c>
      <c r="AE1132" s="1" t="s">
        <v>8</v>
      </c>
      <c r="AF1132" s="1">
        <v>53.64063</v>
      </c>
      <c r="AG1132" s="1">
        <v>22.99519</v>
      </c>
      <c r="AH1132" s="1">
        <v>47.7515</v>
      </c>
      <c r="AP1132" s="1">
        <v>41.46244</v>
      </c>
      <c r="AQ1132" s="1">
        <v>16.26191</v>
      </c>
      <c r="AR1132" s="1">
        <v>39.22</v>
      </c>
    </row>
    <row r="1133" ht="14.25" customHeight="1">
      <c r="V1133" s="1">
        <v>-0.0059</v>
      </c>
      <c r="W1133" s="1">
        <v>0.0017</v>
      </c>
      <c r="X1133" s="1">
        <v>29.0</v>
      </c>
      <c r="Y1133" s="1">
        <v>1.0</v>
      </c>
      <c r="Z1133" s="1" t="s">
        <v>48</v>
      </c>
      <c r="AE1133" s="1" t="s">
        <v>8</v>
      </c>
      <c r="AF1133" s="1">
        <v>-33.21857</v>
      </c>
      <c r="AG1133" s="1">
        <v>-21.88024</v>
      </c>
      <c r="AH1133" s="1">
        <v>-19.76056</v>
      </c>
      <c r="AP1133" s="1">
        <v>-24.95313</v>
      </c>
      <c r="AQ1133" s="1">
        <v>7.236123</v>
      </c>
      <c r="AR1133" s="1">
        <v>29.0</v>
      </c>
    </row>
    <row r="1134" ht="14.25" customHeight="1">
      <c r="V1134" s="1">
        <v>0.0042</v>
      </c>
      <c r="W1134" s="1">
        <v>6.0E-4</v>
      </c>
      <c r="X1134" s="1">
        <v>15.07</v>
      </c>
      <c r="Y1134" s="1">
        <v>1.0</v>
      </c>
      <c r="Z1134" s="1" t="s">
        <v>48</v>
      </c>
      <c r="AE1134" s="1" t="s">
        <v>8</v>
      </c>
      <c r="AF1134" s="1">
        <v>7.959298</v>
      </c>
      <c r="AG1134" s="1">
        <v>10.79368</v>
      </c>
      <c r="AH1134" s="1">
        <v>9.48073</v>
      </c>
      <c r="AP1134" s="1">
        <v>9.411237</v>
      </c>
      <c r="AQ1134" s="1">
        <v>1.41847</v>
      </c>
      <c r="AR1134" s="1">
        <v>15.07</v>
      </c>
    </row>
    <row r="1135" ht="14.25" customHeight="1">
      <c r="V1135" s="1">
        <v>0.0496</v>
      </c>
      <c r="W1135" s="1">
        <v>0.0023</v>
      </c>
      <c r="X1135" s="1">
        <v>4.69</v>
      </c>
      <c r="Y1135" s="1">
        <v>1.0</v>
      </c>
      <c r="Z1135" s="1" t="s">
        <v>48</v>
      </c>
      <c r="AE1135" s="1" t="s">
        <v>8</v>
      </c>
      <c r="AF1135" s="1">
        <v>96.14269</v>
      </c>
      <c r="AG1135" s="1">
        <v>88.04677</v>
      </c>
      <c r="AH1135" s="1">
        <v>94.92144</v>
      </c>
      <c r="AP1135" s="1">
        <v>93.03696</v>
      </c>
      <c r="AQ1135" s="1">
        <v>4.364564</v>
      </c>
      <c r="AR1135" s="1">
        <v>4.69</v>
      </c>
    </row>
    <row r="1136" ht="14.25" customHeight="1">
      <c r="V1136" s="1">
        <v>-0.0011</v>
      </c>
      <c r="W1136" s="1">
        <v>0.0027</v>
      </c>
      <c r="X1136" s="1">
        <v>238.43</v>
      </c>
      <c r="Y1136" s="1">
        <v>1.0</v>
      </c>
      <c r="Z1136" s="1" t="s">
        <v>48</v>
      </c>
      <c r="AE1136" s="1" t="s">
        <v>8</v>
      </c>
      <c r="AF1136" s="1">
        <v>-8.453516</v>
      </c>
      <c r="AG1136" s="1">
        <v>1.39707</v>
      </c>
      <c r="AH1136" s="1">
        <v>0.2720703</v>
      </c>
      <c r="AP1136" s="1">
        <v>-2.261458</v>
      </c>
      <c r="AQ1136" s="1">
        <v>5.3919</v>
      </c>
      <c r="AR1136" s="1">
        <v>238.43</v>
      </c>
    </row>
    <row r="1137" ht="14.25" customHeight="1">
      <c r="V1137" s="1">
        <v>0.008</v>
      </c>
      <c r="W1137" s="1">
        <v>0.0041</v>
      </c>
      <c r="X1137" s="1">
        <v>50.99</v>
      </c>
      <c r="Y1137" s="1">
        <v>1.0</v>
      </c>
      <c r="Z1137" s="1" t="s">
        <v>48</v>
      </c>
      <c r="AE1137" s="1" t="s">
        <v>8</v>
      </c>
      <c r="AF1137" s="1">
        <v>22.18254</v>
      </c>
      <c r="AG1137" s="1">
        <v>7.703271</v>
      </c>
      <c r="AH1137" s="1">
        <v>13.14316</v>
      </c>
      <c r="AP1137" s="1">
        <v>14.34299</v>
      </c>
      <c r="AQ1137" s="1">
        <v>7.313824</v>
      </c>
      <c r="AR1137" s="1">
        <v>50.99</v>
      </c>
    </row>
    <row r="1138" ht="14.25" customHeight="1">
      <c r="V1138" s="1">
        <v>0.0014</v>
      </c>
      <c r="W1138" s="1">
        <v>7.0E-4</v>
      </c>
      <c r="X1138" s="1">
        <v>46.5</v>
      </c>
      <c r="Y1138" s="1">
        <v>1.0</v>
      </c>
      <c r="Z1138" s="1" t="s">
        <v>48</v>
      </c>
      <c r="AE1138" s="1" t="s">
        <v>8</v>
      </c>
      <c r="AF1138" s="1">
        <v>5.140536</v>
      </c>
      <c r="AG1138" s="1">
        <v>6.032937</v>
      </c>
      <c r="AH1138" s="1">
        <v>2.10649</v>
      </c>
      <c r="AP1138" s="1">
        <v>4.426654</v>
      </c>
      <c r="AQ1138" s="1">
        <v>2.058268</v>
      </c>
      <c r="AR1138" s="1">
        <v>46.5</v>
      </c>
    </row>
    <row r="1139" ht="14.25" customHeight="1">
      <c r="V1139" s="1">
        <v>-0.0017</v>
      </c>
      <c r="W1139" s="1">
        <v>0.0011</v>
      </c>
      <c r="X1139" s="1">
        <v>65.71</v>
      </c>
      <c r="Y1139" s="1">
        <v>1.0</v>
      </c>
      <c r="Z1139" s="1" t="s">
        <v>48</v>
      </c>
      <c r="AE1139" s="1" t="s">
        <v>8</v>
      </c>
      <c r="AF1139" s="1">
        <v>-2.377207</v>
      </c>
      <c r="AG1139" s="1">
        <v>-1.016334</v>
      </c>
      <c r="AH1139" s="1">
        <v>-0.6908992</v>
      </c>
      <c r="AP1139" s="1">
        <v>-1.36148</v>
      </c>
      <c r="AQ1139" s="1">
        <v>0.8945683</v>
      </c>
      <c r="AR1139" s="1">
        <v>65.71</v>
      </c>
    </row>
    <row r="1140" ht="14.25" customHeight="1">
      <c r="V1140" s="1">
        <v>0.005</v>
      </c>
      <c r="W1140" s="1">
        <v>0.0039</v>
      </c>
      <c r="X1140" s="1">
        <v>78.76</v>
      </c>
      <c r="Y1140" s="1">
        <v>1.0</v>
      </c>
      <c r="Z1140" s="1" t="s">
        <v>48</v>
      </c>
      <c r="AE1140" s="1" t="s">
        <v>8</v>
      </c>
      <c r="AF1140" s="1">
        <v>17.5521</v>
      </c>
      <c r="AG1140" s="1">
        <v>4.187888</v>
      </c>
      <c r="AH1140" s="1">
        <v>5.933019</v>
      </c>
      <c r="AP1140" s="1">
        <v>9.224337</v>
      </c>
      <c r="AQ1140" s="1">
        <v>7.26465</v>
      </c>
      <c r="AR1140" s="1">
        <v>78.76</v>
      </c>
    </row>
    <row r="1141" ht="14.25" customHeight="1">
      <c r="V1141" s="1">
        <v>0.0046</v>
      </c>
      <c r="W1141" s="1">
        <v>4.0E-4</v>
      </c>
      <c r="X1141" s="1">
        <v>9.51</v>
      </c>
      <c r="Y1141" s="1">
        <v>1.0</v>
      </c>
      <c r="Z1141" s="1" t="s">
        <v>48</v>
      </c>
      <c r="AE1141" s="1" t="s">
        <v>8</v>
      </c>
      <c r="AF1141" s="1">
        <v>4.381218</v>
      </c>
      <c r="AG1141" s="1">
        <v>3.739014</v>
      </c>
      <c r="AH1141" s="1">
        <v>3.723647</v>
      </c>
      <c r="AP1141" s="1">
        <v>3.94796</v>
      </c>
      <c r="AQ1141" s="1">
        <v>0.3752917</v>
      </c>
      <c r="AR1141" s="1">
        <v>9.51</v>
      </c>
    </row>
    <row r="1142" ht="14.25" customHeight="1">
      <c r="V1142" s="1">
        <v>0.0086</v>
      </c>
      <c r="W1142" s="1">
        <v>0.0052</v>
      </c>
      <c r="X1142" s="1">
        <v>60.82</v>
      </c>
      <c r="Y1142" s="1">
        <v>1.0</v>
      </c>
      <c r="Z1142" s="1" t="s">
        <v>48</v>
      </c>
      <c r="AE1142" s="1" t="s">
        <v>8</v>
      </c>
      <c r="AF1142" s="1">
        <v>16.9624</v>
      </c>
      <c r="AG1142" s="1">
        <v>46.94221</v>
      </c>
      <c r="AH1142" s="1">
        <v>18.88037</v>
      </c>
      <c r="AP1142" s="1">
        <v>27.59499</v>
      </c>
      <c r="AQ1142" s="1">
        <v>16.7826</v>
      </c>
      <c r="AR1142" s="1">
        <v>60.82</v>
      </c>
    </row>
    <row r="1143" ht="14.25" customHeight="1">
      <c r="V1143" s="1">
        <v>0.0103</v>
      </c>
      <c r="W1143" s="1">
        <v>0.0085</v>
      </c>
      <c r="X1143" s="1">
        <v>83.01</v>
      </c>
      <c r="Y1143" s="1">
        <v>1.0</v>
      </c>
      <c r="Z1143" s="1" t="s">
        <v>48</v>
      </c>
      <c r="AE1143" s="1" t="s">
        <v>8</v>
      </c>
      <c r="AF1143" s="1">
        <v>68.48323</v>
      </c>
      <c r="AG1143" s="1">
        <v>23.60748</v>
      </c>
      <c r="AH1143" s="1">
        <v>13.57686</v>
      </c>
      <c r="AP1143" s="1">
        <v>35.22252</v>
      </c>
      <c r="AQ1143" s="1">
        <v>29.23797</v>
      </c>
      <c r="AR1143" s="1">
        <v>83.01</v>
      </c>
    </row>
    <row r="1144" ht="14.25" customHeight="1">
      <c r="V1144" s="1">
        <v>0.0346</v>
      </c>
      <c r="W1144" s="1">
        <v>0.006</v>
      </c>
      <c r="X1144" s="1">
        <v>17.44</v>
      </c>
      <c r="Y1144" s="1">
        <v>1.0</v>
      </c>
      <c r="Z1144" s="1" t="s">
        <v>48</v>
      </c>
      <c r="AE1144" s="1" t="s">
        <v>8</v>
      </c>
      <c r="AF1144" s="1">
        <v>40.09848</v>
      </c>
      <c r="AG1144" s="1">
        <v>44.82944</v>
      </c>
      <c r="AH1144" s="1">
        <v>56.05927</v>
      </c>
      <c r="AP1144" s="1">
        <v>46.99573</v>
      </c>
      <c r="AQ1144" s="1">
        <v>8.197945</v>
      </c>
      <c r="AR1144" s="1">
        <v>17.44</v>
      </c>
    </row>
    <row r="1145" ht="14.25" customHeight="1">
      <c r="V1145" s="1" t="s">
        <v>141</v>
      </c>
      <c r="W1145" s="1" t="s">
        <v>141</v>
      </c>
      <c r="X1145" s="1" t="s">
        <v>141</v>
      </c>
      <c r="Y1145" s="1">
        <v>1.0</v>
      </c>
      <c r="AE1145" s="1" t="s">
        <v>8</v>
      </c>
      <c r="AF1145" s="1" t="s">
        <v>141</v>
      </c>
      <c r="AG1145" s="1" t="s">
        <v>141</v>
      </c>
      <c r="AH1145" s="1" t="s">
        <v>141</v>
      </c>
      <c r="AP1145" s="1" t="s">
        <v>141</v>
      </c>
      <c r="AQ1145" s="1" t="s">
        <v>141</v>
      </c>
      <c r="AR1145" s="1" t="s">
        <v>141</v>
      </c>
    </row>
    <row r="1146" ht="14.25" customHeight="1">
      <c r="V1146" s="1">
        <v>0.0114</v>
      </c>
      <c r="W1146" s="1">
        <v>0.01</v>
      </c>
      <c r="X1146" s="1">
        <v>87.9</v>
      </c>
      <c r="Y1146" s="1">
        <v>1.0</v>
      </c>
      <c r="Z1146" s="1" t="s">
        <v>48</v>
      </c>
      <c r="AE1146" s="1" t="s">
        <v>8</v>
      </c>
      <c r="AF1146" s="1">
        <v>211.4112</v>
      </c>
      <c r="AG1146" s="1">
        <v>58.20898</v>
      </c>
      <c r="AH1146" s="1">
        <v>45.51378</v>
      </c>
      <c r="AP1146" s="1">
        <v>105.0447</v>
      </c>
      <c r="AQ1146" s="1">
        <v>92.3346</v>
      </c>
      <c r="AR1146" s="1">
        <v>87.9</v>
      </c>
    </row>
    <row r="1147" ht="14.25" customHeight="1">
      <c r="V1147" s="1">
        <v>-0.325</v>
      </c>
      <c r="W1147" s="1">
        <v>0.378</v>
      </c>
      <c r="X1147" s="1">
        <v>116.41</v>
      </c>
      <c r="Y1147" s="1">
        <v>1.0</v>
      </c>
      <c r="Z1147" s="1" t="s">
        <v>48</v>
      </c>
      <c r="AE1147" s="1" t="s">
        <v>8</v>
      </c>
      <c r="AF1147" s="1">
        <v>-1217.791</v>
      </c>
      <c r="AG1147" s="1">
        <v>-304.3663</v>
      </c>
      <c r="AH1147" s="1">
        <v>-55.26764</v>
      </c>
      <c r="AP1147" s="1">
        <v>-525.8082</v>
      </c>
      <c r="AQ1147" s="1">
        <v>612.0804</v>
      </c>
      <c r="AR1147" s="1">
        <v>116.41</v>
      </c>
    </row>
    <row r="1148" ht="14.25" customHeight="1">
      <c r="V1148" s="1">
        <v>-4.0E-4</v>
      </c>
      <c r="W1148" s="1">
        <v>0.0013</v>
      </c>
      <c r="X1148" s="1">
        <v>301.58</v>
      </c>
      <c r="Y1148" s="1">
        <v>1.0</v>
      </c>
      <c r="Z1148" s="1" t="s">
        <v>48</v>
      </c>
      <c r="AE1148" s="1" t="s">
        <v>8</v>
      </c>
      <c r="AF1148" s="1">
        <v>-2.126315</v>
      </c>
      <c r="AG1148" s="1">
        <v>0.6616587</v>
      </c>
      <c r="AH1148" s="1">
        <v>0.0133526</v>
      </c>
      <c r="AP1148" s="1">
        <v>-0.4837678</v>
      </c>
      <c r="AQ1148" s="1">
        <v>1.458953</v>
      </c>
      <c r="AR1148" s="1">
        <v>301.58</v>
      </c>
    </row>
    <row r="1149" ht="14.25" customHeight="1">
      <c r="V1149" s="1">
        <v>0.0071</v>
      </c>
      <c r="W1149" s="1">
        <v>0.0039</v>
      </c>
      <c r="X1149" s="1">
        <v>54.86</v>
      </c>
      <c r="Y1149" s="1">
        <v>1.0</v>
      </c>
      <c r="Z1149" s="1" t="s">
        <v>48</v>
      </c>
      <c r="AE1149" s="1" t="s">
        <v>8</v>
      </c>
      <c r="AF1149" s="1">
        <v>2.056453</v>
      </c>
      <c r="AG1149" s="1">
        <v>0.7300368</v>
      </c>
      <c r="AH1149" s="1">
        <v>2.695425</v>
      </c>
      <c r="AP1149" s="1">
        <v>1.827305</v>
      </c>
      <c r="AQ1149" s="1">
        <v>1.002532</v>
      </c>
      <c r="AR1149" s="1">
        <v>54.86</v>
      </c>
    </row>
    <row r="1150" ht="14.25" customHeight="1">
      <c r="V1150" s="1">
        <v>-0.0057</v>
      </c>
      <c r="W1150" s="1">
        <v>0.0132</v>
      </c>
      <c r="X1150" s="1">
        <v>231.78</v>
      </c>
      <c r="Y1150" s="1">
        <v>1.0</v>
      </c>
      <c r="Z1150" s="1" t="s">
        <v>48</v>
      </c>
      <c r="AE1150" s="1" t="s">
        <v>8</v>
      </c>
      <c r="AF1150" s="1">
        <v>-13.67594</v>
      </c>
      <c r="AG1150" s="1">
        <v>-0.6978516</v>
      </c>
      <c r="AH1150" s="1">
        <v>3.025423</v>
      </c>
      <c r="AP1150" s="1">
        <v>-3.782791</v>
      </c>
      <c r="AQ1150" s="1">
        <v>8.767642</v>
      </c>
      <c r="AR1150" s="1">
        <v>231.78</v>
      </c>
    </row>
    <row r="1151" ht="14.25" customHeight="1">
      <c r="V1151" s="1">
        <v>-0.0778</v>
      </c>
      <c r="W1151" s="1">
        <v>0.0125</v>
      </c>
      <c r="X1151" s="1">
        <v>16.03</v>
      </c>
      <c r="Y1151" s="1">
        <v>1.0</v>
      </c>
      <c r="Z1151" s="1" t="s">
        <v>48</v>
      </c>
      <c r="AE1151" s="1" t="s">
        <v>8</v>
      </c>
      <c r="AF1151" s="1">
        <v>-2.093175</v>
      </c>
      <c r="AG1151" s="1">
        <v>-2.896101</v>
      </c>
      <c r="AH1151" s="1">
        <v>-2.576102</v>
      </c>
      <c r="AP1151" s="1">
        <v>-2.521792</v>
      </c>
      <c r="AQ1151" s="1">
        <v>0.4042088</v>
      </c>
      <c r="AR1151" s="1">
        <v>16.03</v>
      </c>
    </row>
    <row r="1152" ht="14.25" customHeight="1">
      <c r="V1152" s="1">
        <v>-0.0173</v>
      </c>
      <c r="W1152" s="1">
        <v>0.0101</v>
      </c>
      <c r="X1152" s="1">
        <v>58.6</v>
      </c>
      <c r="Y1152" s="1">
        <v>1.0</v>
      </c>
      <c r="Z1152" s="1" t="s">
        <v>48</v>
      </c>
      <c r="AE1152" s="1" t="s">
        <v>8</v>
      </c>
      <c r="AF1152" s="1">
        <v>-0.508509</v>
      </c>
      <c r="AG1152" s="1">
        <v>-0.7810489</v>
      </c>
      <c r="AH1152" s="1">
        <v>-1.590016</v>
      </c>
      <c r="AP1152" s="1">
        <v>-0.959858</v>
      </c>
      <c r="AQ1152" s="1">
        <v>0.562489</v>
      </c>
      <c r="AR1152" s="1">
        <v>58.6</v>
      </c>
    </row>
    <row r="1153" ht="14.25" customHeight="1">
      <c r="V1153" s="1">
        <v>0.256</v>
      </c>
      <c r="W1153" s="1">
        <v>0.0305</v>
      </c>
      <c r="X1153" s="1">
        <v>11.91</v>
      </c>
      <c r="Y1153" s="1">
        <v>1.0</v>
      </c>
      <c r="Z1153" s="1" t="s">
        <v>48</v>
      </c>
      <c r="AE1153" s="1" t="s">
        <v>8</v>
      </c>
      <c r="AF1153" s="1">
        <v>65.67849</v>
      </c>
      <c r="AG1153" s="1">
        <v>53.32858</v>
      </c>
      <c r="AH1153" s="1">
        <v>54.25466</v>
      </c>
      <c r="AP1153" s="1">
        <v>57.75391</v>
      </c>
      <c r="AQ1153" s="1">
        <v>6.87849</v>
      </c>
      <c r="AR1153" s="1">
        <v>11.91</v>
      </c>
    </row>
    <row r="1154" ht="14.25" customHeight="1">
      <c r="V1154" s="1">
        <v>-0.0052</v>
      </c>
      <c r="W1154" s="1">
        <v>9.0E-4</v>
      </c>
      <c r="X1154" s="1">
        <v>17.33</v>
      </c>
      <c r="Y1154" s="1">
        <v>1.0</v>
      </c>
      <c r="Z1154" s="1" t="s">
        <v>48</v>
      </c>
      <c r="AE1154" s="1" t="s">
        <v>8</v>
      </c>
      <c r="AF1154" s="1">
        <v>-20.14746</v>
      </c>
      <c r="AG1154" s="1">
        <v>-19.19966</v>
      </c>
      <c r="AH1154" s="1">
        <v>-26.17915</v>
      </c>
      <c r="AP1154" s="1">
        <v>-21.84209</v>
      </c>
      <c r="AQ1154" s="1">
        <v>3.785784</v>
      </c>
      <c r="AR1154" s="1">
        <v>17.33</v>
      </c>
    </row>
    <row r="1155" ht="14.25" customHeight="1">
      <c r="V1155" s="1">
        <v>0.0558</v>
      </c>
      <c r="W1155" s="1">
        <v>0.0367</v>
      </c>
      <c r="X1155" s="1">
        <v>65.75</v>
      </c>
      <c r="Y1155" s="1">
        <v>1.0</v>
      </c>
      <c r="Z1155" s="1" t="s">
        <v>48</v>
      </c>
      <c r="AE1155" s="1" t="s">
        <v>8</v>
      </c>
      <c r="AF1155" s="1">
        <v>217.7119</v>
      </c>
      <c r="AG1155" s="1">
        <v>101.8633</v>
      </c>
      <c r="AH1155" s="1">
        <v>57.63259</v>
      </c>
      <c r="AP1155" s="1">
        <v>125.736</v>
      </c>
      <c r="AQ1155" s="1">
        <v>82.66666</v>
      </c>
      <c r="AR1155" s="1">
        <v>65.75</v>
      </c>
    </row>
    <row r="1156" ht="14.25" customHeight="1">
      <c r="V1156" s="1">
        <v>0.047</v>
      </c>
      <c r="W1156" s="1">
        <v>0.0011</v>
      </c>
      <c r="X1156" s="1">
        <v>2.43</v>
      </c>
      <c r="Y1156" s="1">
        <v>1.0</v>
      </c>
      <c r="Z1156" s="1" t="s">
        <v>48</v>
      </c>
      <c r="AE1156" s="1" t="s">
        <v>8</v>
      </c>
      <c r="AF1156" s="1">
        <v>89.17687</v>
      </c>
      <c r="AG1156" s="1">
        <v>89.48872</v>
      </c>
      <c r="AH1156" s="1">
        <v>85.62826</v>
      </c>
      <c r="AP1156" s="1">
        <v>88.09795</v>
      </c>
      <c r="AQ1156" s="1">
        <v>2.144491</v>
      </c>
      <c r="AR1156" s="1">
        <v>2.43</v>
      </c>
    </row>
    <row r="1157" ht="14.25" customHeight="1">
      <c r="V1157" s="1">
        <v>0.0021</v>
      </c>
      <c r="W1157" s="1">
        <v>0.0082</v>
      </c>
      <c r="X1157" s="1">
        <v>398.97</v>
      </c>
      <c r="Y1157" s="1">
        <v>1.0</v>
      </c>
      <c r="Z1157" s="1" t="s">
        <v>48</v>
      </c>
      <c r="AE1157" s="1" t="s">
        <v>8</v>
      </c>
      <c r="AF1157" s="1">
        <v>0.3855469</v>
      </c>
      <c r="AG1157" s="1">
        <v>22.0668</v>
      </c>
      <c r="AH1157" s="1">
        <v>-10.1127</v>
      </c>
      <c r="AP1157" s="1">
        <v>4.113216</v>
      </c>
      <c r="AQ1157" s="1">
        <v>16.41041</v>
      </c>
      <c r="AR1157" s="1">
        <v>398.97</v>
      </c>
    </row>
    <row r="1158" ht="14.25" customHeight="1">
      <c r="V1158" s="1">
        <v>0.0036</v>
      </c>
      <c r="W1158" s="1">
        <v>0.0038</v>
      </c>
      <c r="X1158" s="1">
        <v>106.14</v>
      </c>
      <c r="Y1158" s="1">
        <v>1.0</v>
      </c>
      <c r="Z1158" s="1" t="s">
        <v>48</v>
      </c>
      <c r="AE1158" s="1" t="s">
        <v>8</v>
      </c>
      <c r="AF1158" s="1">
        <v>14.28467</v>
      </c>
      <c r="AG1158" s="1">
        <v>3.281641</v>
      </c>
      <c r="AH1158" s="1">
        <v>1.755444</v>
      </c>
      <c r="AP1158" s="1">
        <v>6.440584</v>
      </c>
      <c r="AQ1158" s="1">
        <v>6.835902</v>
      </c>
      <c r="AR1158" s="1">
        <v>106.14</v>
      </c>
    </row>
    <row r="1159" ht="14.25" customHeight="1">
      <c r="V1159" s="1">
        <v>0.0011</v>
      </c>
      <c r="W1159" s="1">
        <v>0.0011</v>
      </c>
      <c r="X1159" s="1">
        <v>98.08</v>
      </c>
      <c r="Y1159" s="1">
        <v>1.0</v>
      </c>
      <c r="Z1159" s="1" t="s">
        <v>48</v>
      </c>
      <c r="AE1159" s="1" t="s">
        <v>8</v>
      </c>
      <c r="AF1159" s="1">
        <v>7.090154</v>
      </c>
      <c r="AG1159" s="1">
        <v>1.086359</v>
      </c>
      <c r="AH1159" s="1">
        <v>1.83232</v>
      </c>
      <c r="AP1159" s="1">
        <v>3.336278</v>
      </c>
      <c r="AQ1159" s="1">
        <v>3.272279</v>
      </c>
      <c r="AR1159" s="1">
        <v>98.08</v>
      </c>
    </row>
    <row r="1160" ht="14.25" customHeight="1">
      <c r="V1160" s="1">
        <v>-0.0021</v>
      </c>
      <c r="W1160" s="1">
        <v>8.0E-4</v>
      </c>
      <c r="X1160" s="1">
        <v>35.84</v>
      </c>
      <c r="Y1160" s="1">
        <v>1.0</v>
      </c>
      <c r="Z1160" s="1" t="s">
        <v>48</v>
      </c>
      <c r="AE1160" s="1" t="s">
        <v>8</v>
      </c>
      <c r="AF1160" s="1">
        <v>-2.040894</v>
      </c>
      <c r="AG1160" s="1">
        <v>-2.038236</v>
      </c>
      <c r="AH1160" s="1">
        <v>-0.9906428</v>
      </c>
      <c r="AP1160" s="1">
        <v>-1.689924</v>
      </c>
      <c r="AQ1160" s="1">
        <v>0.6055969</v>
      </c>
      <c r="AR1160" s="1">
        <v>35.84</v>
      </c>
    </row>
    <row r="1161" ht="14.25" customHeight="1">
      <c r="V1161" s="1">
        <v>0.0016</v>
      </c>
      <c r="W1161" s="1">
        <v>0.001</v>
      </c>
      <c r="X1161" s="1">
        <v>58.73</v>
      </c>
      <c r="Y1161" s="1">
        <v>1.0</v>
      </c>
      <c r="Z1161" s="1" t="s">
        <v>48</v>
      </c>
      <c r="AE1161" s="1" t="s">
        <v>8</v>
      </c>
      <c r="AF1161" s="1">
        <v>4.443647</v>
      </c>
      <c r="AG1161" s="1">
        <v>3.535314</v>
      </c>
      <c r="AH1161" s="1">
        <v>1.035803</v>
      </c>
      <c r="AP1161" s="1">
        <v>3.004921</v>
      </c>
      <c r="AQ1161" s="1">
        <v>1.764749</v>
      </c>
      <c r="AR1161" s="1">
        <v>58.73</v>
      </c>
    </row>
    <row r="1162" ht="14.25" customHeight="1">
      <c r="V1162" s="1">
        <v>0.0063</v>
      </c>
      <c r="W1162" s="1">
        <v>0.001</v>
      </c>
      <c r="X1162" s="1">
        <v>16.29</v>
      </c>
      <c r="Y1162" s="1">
        <v>1.0</v>
      </c>
      <c r="Z1162" s="1" t="s">
        <v>48</v>
      </c>
      <c r="AE1162" s="1" t="s">
        <v>8</v>
      </c>
      <c r="AF1162" s="1">
        <v>4.409955</v>
      </c>
      <c r="AG1162" s="1">
        <v>6.125316</v>
      </c>
      <c r="AH1162" s="1">
        <v>5.560432</v>
      </c>
      <c r="AP1162" s="1">
        <v>5.365234</v>
      </c>
      <c r="AQ1162" s="1">
        <v>0.8741809</v>
      </c>
      <c r="AR1162" s="1">
        <v>16.29</v>
      </c>
    </row>
    <row r="1163" ht="14.25" customHeight="1">
      <c r="V1163" s="1">
        <v>0.0044</v>
      </c>
      <c r="W1163" s="1">
        <v>0.0033</v>
      </c>
      <c r="X1163" s="1">
        <v>74.14</v>
      </c>
      <c r="Y1163" s="1">
        <v>1.0</v>
      </c>
      <c r="Z1163" s="1" t="s">
        <v>48</v>
      </c>
      <c r="AE1163" s="1" t="s">
        <v>8</v>
      </c>
      <c r="AF1163" s="1">
        <v>26.21115</v>
      </c>
      <c r="AG1163" s="1">
        <v>6.482352</v>
      </c>
      <c r="AH1163" s="1">
        <v>9.936105</v>
      </c>
      <c r="AP1163" s="1">
        <v>14.20987</v>
      </c>
      <c r="AQ1163" s="1">
        <v>10.5359</v>
      </c>
      <c r="AR1163" s="1">
        <v>74.14</v>
      </c>
    </row>
    <row r="1164" ht="14.25" customHeight="1">
      <c r="V1164" s="1">
        <v>0.0078</v>
      </c>
      <c r="W1164" s="1">
        <v>8.0E-4</v>
      </c>
      <c r="X1164" s="1">
        <v>9.97</v>
      </c>
      <c r="Y1164" s="1">
        <v>1.0</v>
      </c>
      <c r="Z1164" s="1" t="s">
        <v>48</v>
      </c>
      <c r="AE1164" s="1" t="s">
        <v>8</v>
      </c>
      <c r="AF1164" s="1">
        <v>29.59237</v>
      </c>
      <c r="AG1164" s="1">
        <v>25.88425</v>
      </c>
      <c r="AH1164" s="1">
        <v>24.44652</v>
      </c>
      <c r="AP1164" s="1">
        <v>26.64105</v>
      </c>
      <c r="AQ1164" s="1">
        <v>2.655091</v>
      </c>
      <c r="AR1164" s="1">
        <v>9.97</v>
      </c>
    </row>
    <row r="1165" ht="14.25" customHeight="1">
      <c r="V1165" s="1">
        <v>0.0406</v>
      </c>
      <c r="W1165" s="1">
        <v>0.0014</v>
      </c>
      <c r="X1165" s="1">
        <v>3.47</v>
      </c>
      <c r="Y1165" s="1">
        <v>1.0</v>
      </c>
      <c r="Z1165" s="1" t="s">
        <v>48</v>
      </c>
      <c r="AE1165" s="1" t="s">
        <v>8</v>
      </c>
      <c r="AF1165" s="1">
        <v>53.05104</v>
      </c>
      <c r="AG1165" s="1">
        <v>56.77742</v>
      </c>
      <c r="AH1165" s="1">
        <v>55.65779</v>
      </c>
      <c r="AP1165" s="1">
        <v>55.16208</v>
      </c>
      <c r="AQ1165" s="1">
        <v>1.912004</v>
      </c>
      <c r="AR1165" s="1">
        <v>3.47</v>
      </c>
    </row>
    <row r="1166" ht="14.25" customHeight="1">
      <c r="V1166" s="1" t="s">
        <v>141</v>
      </c>
      <c r="W1166" s="1" t="s">
        <v>141</v>
      </c>
      <c r="X1166" s="1" t="s">
        <v>141</v>
      </c>
      <c r="Y1166" s="1">
        <v>1.0</v>
      </c>
      <c r="AE1166" s="1" t="s">
        <v>8</v>
      </c>
      <c r="AF1166" s="1" t="s">
        <v>141</v>
      </c>
      <c r="AG1166" s="1" t="s">
        <v>141</v>
      </c>
      <c r="AH1166" s="1" t="s">
        <v>141</v>
      </c>
      <c r="AP1166" s="1" t="s">
        <v>141</v>
      </c>
      <c r="AQ1166" s="1" t="s">
        <v>141</v>
      </c>
      <c r="AR1166" s="1" t="s">
        <v>141</v>
      </c>
    </row>
    <row r="1167" ht="14.25" customHeight="1">
      <c r="V1167" s="1">
        <v>0.0071</v>
      </c>
      <c r="W1167" s="1">
        <v>0.0052</v>
      </c>
      <c r="X1167" s="1">
        <v>73.46</v>
      </c>
      <c r="Y1167" s="1">
        <v>1.0</v>
      </c>
      <c r="Z1167" s="1" t="s">
        <v>48</v>
      </c>
      <c r="AE1167" s="1" t="s">
        <v>8</v>
      </c>
      <c r="AF1167" s="1">
        <v>120.3828</v>
      </c>
      <c r="AG1167" s="1">
        <v>40.00931</v>
      </c>
      <c r="AH1167" s="1">
        <v>35.1231</v>
      </c>
      <c r="AP1167" s="1">
        <v>65.17174</v>
      </c>
      <c r="AQ1167" s="1">
        <v>47.87657</v>
      </c>
      <c r="AR1167" s="1">
        <v>73.46</v>
      </c>
    </row>
    <row r="1168" ht="14.25" customHeight="1">
      <c r="V1168" s="1">
        <v>-0.1</v>
      </c>
      <c r="W1168" s="1">
        <v>0.154</v>
      </c>
      <c r="X1168" s="1">
        <v>153.6</v>
      </c>
      <c r="Y1168" s="1">
        <v>1.0</v>
      </c>
      <c r="Z1168" s="1" t="s">
        <v>48</v>
      </c>
      <c r="AE1168" s="1" t="s">
        <v>8</v>
      </c>
      <c r="AF1168" s="1">
        <v>-450.896</v>
      </c>
      <c r="AG1168" s="1">
        <v>-33.50126</v>
      </c>
      <c r="AH1168" s="1">
        <v>-3.85432</v>
      </c>
      <c r="AP1168" s="1">
        <v>-162.7505</v>
      </c>
      <c r="AQ1168" s="1">
        <v>249.9812</v>
      </c>
      <c r="AR1168" s="1">
        <v>153.6</v>
      </c>
    </row>
    <row r="1169" ht="14.25" customHeight="1">
      <c r="V1169" s="1">
        <v>-0.0034</v>
      </c>
      <c r="W1169" s="1">
        <v>0.0022</v>
      </c>
      <c r="X1169" s="1">
        <v>65.48</v>
      </c>
      <c r="Y1169" s="1">
        <v>1.0</v>
      </c>
      <c r="Z1169" s="1" t="s">
        <v>48</v>
      </c>
      <c r="AE1169" s="1" t="s">
        <v>8</v>
      </c>
      <c r="AF1169" s="1">
        <v>-3.947679</v>
      </c>
      <c r="AG1169" s="1">
        <v>-1.313514</v>
      </c>
      <c r="AH1169" s="1">
        <v>-6.405142</v>
      </c>
      <c r="AP1169" s="1">
        <v>-3.888778</v>
      </c>
      <c r="AQ1169" s="1">
        <v>2.546325</v>
      </c>
      <c r="AR1169" s="1">
        <v>65.48</v>
      </c>
    </row>
    <row r="1170" ht="14.25" customHeight="1">
      <c r="V1170" s="1">
        <v>0.0043</v>
      </c>
      <c r="W1170" s="1">
        <v>0.0073</v>
      </c>
      <c r="X1170" s="1">
        <v>169.36</v>
      </c>
      <c r="Y1170" s="1">
        <v>1.0</v>
      </c>
      <c r="Z1170" s="1" t="s">
        <v>48</v>
      </c>
      <c r="AE1170" s="1" t="s">
        <v>8</v>
      </c>
      <c r="AF1170" s="1">
        <v>2.070406</v>
      </c>
      <c r="AG1170" s="1">
        <v>2.335618</v>
      </c>
      <c r="AH1170" s="1">
        <v>-1.060378</v>
      </c>
      <c r="AP1170" s="1">
        <v>1.115216</v>
      </c>
      <c r="AQ1170" s="1">
        <v>1.88878</v>
      </c>
      <c r="AR1170" s="1">
        <v>169.36</v>
      </c>
    </row>
    <row r="1171" ht="14.25" customHeight="1">
      <c r="V1171" s="1">
        <v>0.0</v>
      </c>
      <c r="W1171" s="1">
        <v>0.019</v>
      </c>
      <c r="X1171" s="1">
        <v>116439.05</v>
      </c>
      <c r="Y1171" s="1">
        <v>1.0</v>
      </c>
      <c r="Z1171" s="1" t="s">
        <v>48</v>
      </c>
      <c r="AE1171" s="1" t="s">
        <v>8</v>
      </c>
      <c r="AF1171" s="1">
        <v>-14.52767</v>
      </c>
      <c r="AG1171" s="1">
        <v>5.930176</v>
      </c>
      <c r="AH1171" s="1">
        <v>8.564925</v>
      </c>
      <c r="AP1171" s="1">
        <v>-0.0108561</v>
      </c>
      <c r="AQ1171" s="1">
        <v>12.64076</v>
      </c>
      <c r="AR1171" s="1">
        <v>116439.05</v>
      </c>
    </row>
    <row r="1172" ht="14.25" customHeight="1">
      <c r="V1172" s="1">
        <v>-0.0509</v>
      </c>
      <c r="W1172" s="1">
        <v>0.0266</v>
      </c>
      <c r="X1172" s="1">
        <v>52.31</v>
      </c>
      <c r="Y1172" s="1">
        <v>1.0</v>
      </c>
      <c r="Z1172" s="1" t="s">
        <v>48</v>
      </c>
      <c r="AE1172" s="1" t="s">
        <v>8</v>
      </c>
      <c r="AF1172" s="1">
        <v>-2.241263</v>
      </c>
      <c r="AG1172" s="1">
        <v>-0.6595808</v>
      </c>
      <c r="AH1172" s="1">
        <v>-2.050049</v>
      </c>
      <c r="AP1172" s="1">
        <v>-1.650298</v>
      </c>
      <c r="AQ1172" s="1">
        <v>0.8632964</v>
      </c>
      <c r="AR1172" s="1">
        <v>52.31</v>
      </c>
    </row>
    <row r="1173" ht="14.25" customHeight="1">
      <c r="V1173" s="1">
        <v>-0.0152</v>
      </c>
      <c r="W1173" s="1">
        <v>0.007</v>
      </c>
      <c r="X1173" s="1">
        <v>46.08</v>
      </c>
      <c r="Y1173" s="1">
        <v>1.0</v>
      </c>
      <c r="Z1173" s="1" t="s">
        <v>48</v>
      </c>
      <c r="AE1173" s="1" t="s">
        <v>8</v>
      </c>
      <c r="AF1173" s="1">
        <v>-1.29611</v>
      </c>
      <c r="AG1173" s="1">
        <v>-0.6611867</v>
      </c>
      <c r="AH1173" s="1">
        <v>-0.5849196</v>
      </c>
      <c r="AP1173" s="1">
        <v>-0.8474055</v>
      </c>
      <c r="AQ1173" s="1">
        <v>0.3904563</v>
      </c>
      <c r="AR1173" s="1">
        <v>46.08</v>
      </c>
    </row>
    <row r="1174" ht="14.25" customHeight="1">
      <c r="V1174" s="1">
        <v>0.217</v>
      </c>
      <c r="W1174" s="1">
        <v>0.0523</v>
      </c>
      <c r="X1174" s="1">
        <v>24.06</v>
      </c>
      <c r="Y1174" s="1">
        <v>1.0</v>
      </c>
      <c r="Z1174" s="1" t="s">
        <v>48</v>
      </c>
      <c r="AE1174" s="1" t="s">
        <v>8</v>
      </c>
      <c r="AF1174" s="1">
        <v>55.0598</v>
      </c>
      <c r="AG1174" s="1">
        <v>56.45087</v>
      </c>
      <c r="AH1174" s="1">
        <v>35.38852</v>
      </c>
      <c r="AP1174" s="1">
        <v>48.9664</v>
      </c>
      <c r="AQ1174" s="1">
        <v>11.77934</v>
      </c>
      <c r="AR1174" s="1">
        <v>24.06</v>
      </c>
    </row>
    <row r="1175" ht="14.25" customHeight="1">
      <c r="V1175" s="1">
        <v>-0.0066</v>
      </c>
      <c r="W1175" s="1">
        <v>8.0E-4</v>
      </c>
      <c r="X1175" s="1">
        <v>11.61</v>
      </c>
      <c r="Y1175" s="1">
        <v>1.0</v>
      </c>
      <c r="Z1175" s="1" t="s">
        <v>48</v>
      </c>
      <c r="AE1175" s="1" t="s">
        <v>8</v>
      </c>
      <c r="AF1175" s="1">
        <v>-24.08052</v>
      </c>
      <c r="AG1175" s="1">
        <v>-28.3244</v>
      </c>
      <c r="AH1175" s="1">
        <v>-30.36124</v>
      </c>
      <c r="AP1175" s="1">
        <v>-27.58872</v>
      </c>
      <c r="AQ1175" s="1">
        <v>3.204336</v>
      </c>
      <c r="AR1175" s="1">
        <v>11.61</v>
      </c>
    </row>
    <row r="1176" ht="14.25" customHeight="1">
      <c r="V1176" s="1">
        <v>0.0725</v>
      </c>
      <c r="W1176" s="1">
        <v>0.0947</v>
      </c>
      <c r="X1176" s="1">
        <v>130.63</v>
      </c>
      <c r="Y1176" s="1">
        <v>1.0</v>
      </c>
      <c r="Z1176" s="1" t="s">
        <v>48</v>
      </c>
      <c r="AE1176" s="1" t="s">
        <v>8</v>
      </c>
      <c r="AF1176" s="1">
        <v>406.544</v>
      </c>
      <c r="AG1176" s="1">
        <v>72.83083</v>
      </c>
      <c r="AH1176" s="1">
        <v>10.06016</v>
      </c>
      <c r="AP1176" s="1">
        <v>163.145</v>
      </c>
      <c r="AQ1176" s="1">
        <v>213.1135</v>
      </c>
      <c r="AR1176" s="1">
        <v>130.63</v>
      </c>
    </row>
    <row r="1177" ht="14.25" customHeight="1">
      <c r="V1177" s="1">
        <v>0.0527</v>
      </c>
      <c r="W1177" s="1">
        <v>0.006</v>
      </c>
      <c r="X1177" s="1">
        <v>11.44</v>
      </c>
      <c r="Y1177" s="1">
        <v>1.0</v>
      </c>
      <c r="Z1177" s="1" t="s">
        <v>48</v>
      </c>
      <c r="AE1177" s="1" t="s">
        <v>8</v>
      </c>
      <c r="AF1177" s="1">
        <v>103.3475</v>
      </c>
      <c r="AG1177" s="1">
        <v>106.9051</v>
      </c>
      <c r="AH1177" s="1">
        <v>85.82096</v>
      </c>
      <c r="AP1177" s="1">
        <v>98.69119</v>
      </c>
      <c r="AQ1177" s="1">
        <v>11.28698</v>
      </c>
      <c r="AR1177" s="1">
        <v>11.44</v>
      </c>
    </row>
    <row r="1178" ht="14.25" customHeight="1">
      <c r="V1178" s="1">
        <v>-0.0094</v>
      </c>
      <c r="W1178" s="1">
        <v>0.0132</v>
      </c>
      <c r="X1178" s="1">
        <v>140.06</v>
      </c>
      <c r="Y1178" s="1">
        <v>1.0</v>
      </c>
      <c r="Z1178" s="1" t="s">
        <v>48</v>
      </c>
      <c r="AE1178" s="1" t="s">
        <v>8</v>
      </c>
      <c r="AF1178" s="1">
        <v>-44.6668</v>
      </c>
      <c r="AG1178" s="1">
        <v>8.119141</v>
      </c>
      <c r="AH1178" s="1">
        <v>-20.0252</v>
      </c>
      <c r="AP1178" s="1">
        <v>-18.85762</v>
      </c>
      <c r="AQ1178" s="1">
        <v>26.41233</v>
      </c>
      <c r="AR1178" s="1">
        <v>140.06</v>
      </c>
    </row>
    <row r="1179" ht="14.25" customHeight="1">
      <c r="V1179" s="1">
        <v>0.005</v>
      </c>
      <c r="W1179" s="1">
        <v>0.0034</v>
      </c>
      <c r="X1179" s="1">
        <v>68.66</v>
      </c>
      <c r="Y1179" s="1">
        <v>1.0</v>
      </c>
      <c r="Z1179" s="1" t="s">
        <v>48</v>
      </c>
      <c r="AE1179" s="1" t="s">
        <v>8</v>
      </c>
      <c r="AF1179" s="1">
        <v>12.98005</v>
      </c>
      <c r="AG1179" s="1">
        <v>12.08574</v>
      </c>
      <c r="AH1179" s="1">
        <v>1.879224</v>
      </c>
      <c r="AP1179" s="1">
        <v>8.981673</v>
      </c>
      <c r="AQ1179" s="1">
        <v>6.167134</v>
      </c>
      <c r="AR1179" s="1">
        <v>68.66</v>
      </c>
    </row>
    <row r="1180" ht="14.25" customHeight="1">
      <c r="V1180" s="1">
        <v>0.003</v>
      </c>
      <c r="W1180" s="1">
        <v>0.0022</v>
      </c>
      <c r="X1180" s="1">
        <v>73.49</v>
      </c>
      <c r="Y1180" s="1">
        <v>1.0</v>
      </c>
      <c r="Z1180" s="1" t="s">
        <v>48</v>
      </c>
      <c r="AE1180" s="1" t="s">
        <v>8</v>
      </c>
      <c r="AF1180" s="1">
        <v>13.69811</v>
      </c>
      <c r="AG1180" s="1">
        <v>13.019</v>
      </c>
      <c r="AH1180" s="1">
        <v>1.429998</v>
      </c>
      <c r="AP1180" s="1">
        <v>9.382369</v>
      </c>
      <c r="AQ1180" s="1">
        <v>6.89532</v>
      </c>
      <c r="AR1180" s="1">
        <v>73.49</v>
      </c>
    </row>
    <row r="1181" ht="14.25" customHeight="1">
      <c r="V1181" s="1">
        <v>-0.002</v>
      </c>
      <c r="W1181" s="1">
        <v>8.0E-4</v>
      </c>
      <c r="X1181" s="1">
        <v>37.7</v>
      </c>
      <c r="Y1181" s="1">
        <v>1.0</v>
      </c>
      <c r="Z1181" s="1" t="s">
        <v>48</v>
      </c>
      <c r="AE1181" s="1" t="s">
        <v>8</v>
      </c>
      <c r="AF1181" s="1">
        <v>-1.132315</v>
      </c>
      <c r="AG1181" s="1">
        <v>-2.317749</v>
      </c>
      <c r="AH1181" s="1">
        <v>-1.442294</v>
      </c>
      <c r="AP1181" s="1">
        <v>-1.630786</v>
      </c>
      <c r="AQ1181" s="1">
        <v>0.614785</v>
      </c>
      <c r="AR1181" s="1">
        <v>37.7</v>
      </c>
    </row>
    <row r="1182" ht="14.25" customHeight="1">
      <c r="V1182" s="1">
        <v>0.0022</v>
      </c>
      <c r="W1182" s="1">
        <v>0.0021</v>
      </c>
      <c r="X1182" s="1">
        <v>95.45</v>
      </c>
      <c r="Y1182" s="1">
        <v>1.0</v>
      </c>
      <c r="Z1182" s="1" t="s">
        <v>48</v>
      </c>
      <c r="AE1182" s="1" t="s">
        <v>8</v>
      </c>
      <c r="AF1182" s="1">
        <v>8.072036</v>
      </c>
      <c r="AG1182" s="1">
        <v>0.312342</v>
      </c>
      <c r="AH1182" s="1">
        <v>3.827938</v>
      </c>
      <c r="AP1182" s="1">
        <v>4.070772</v>
      </c>
      <c r="AQ1182" s="1">
        <v>3.885542</v>
      </c>
      <c r="AR1182" s="1">
        <v>95.45</v>
      </c>
    </row>
    <row r="1183" ht="14.25" customHeight="1">
      <c r="V1183" s="1">
        <v>0.0063</v>
      </c>
      <c r="W1183" s="1">
        <v>0.0027</v>
      </c>
      <c r="X1183" s="1">
        <v>43.06</v>
      </c>
      <c r="Y1183" s="1">
        <v>1.0</v>
      </c>
      <c r="Z1183" s="1" t="s">
        <v>48</v>
      </c>
      <c r="AE1183" s="1" t="s">
        <v>8</v>
      </c>
      <c r="AF1183" s="1">
        <v>7.788301</v>
      </c>
      <c r="AG1183" s="1">
        <v>5.142607</v>
      </c>
      <c r="AH1183" s="1">
        <v>3.179975</v>
      </c>
      <c r="AP1183" s="1">
        <v>5.370294</v>
      </c>
      <c r="AQ1183" s="1">
        <v>2.312585</v>
      </c>
      <c r="AR1183" s="1">
        <v>43.06</v>
      </c>
    </row>
    <row r="1184" ht="14.25" customHeight="1">
      <c r="V1184" s="1">
        <v>0.0056</v>
      </c>
      <c r="W1184" s="1">
        <v>0.0045</v>
      </c>
      <c r="X1184" s="1">
        <v>80.36</v>
      </c>
      <c r="Y1184" s="1">
        <v>1.0</v>
      </c>
      <c r="Z1184" s="1" t="s">
        <v>48</v>
      </c>
      <c r="AE1184" s="1" t="s">
        <v>8</v>
      </c>
      <c r="AF1184" s="1">
        <v>3.764718</v>
      </c>
      <c r="AG1184" s="1">
        <v>32.88142</v>
      </c>
      <c r="AH1184" s="1">
        <v>17.72063</v>
      </c>
      <c r="AP1184" s="1">
        <v>18.12226</v>
      </c>
      <c r="AQ1184" s="1">
        <v>14.5625</v>
      </c>
      <c r="AR1184" s="1">
        <v>80.36</v>
      </c>
    </row>
    <row r="1185" ht="14.25" customHeight="1">
      <c r="V1185" s="1">
        <v>0.0137</v>
      </c>
      <c r="W1185" s="1">
        <v>0.0101</v>
      </c>
      <c r="X1185" s="1">
        <v>73.94</v>
      </c>
      <c r="Y1185" s="1">
        <v>1.0</v>
      </c>
      <c r="Z1185" s="1" t="s">
        <v>48</v>
      </c>
      <c r="AE1185" s="1" t="s">
        <v>8</v>
      </c>
      <c r="AF1185" s="1">
        <v>81.64643</v>
      </c>
      <c r="AG1185" s="1">
        <v>47.71881</v>
      </c>
      <c r="AH1185" s="1">
        <v>11.97978</v>
      </c>
      <c r="AP1185" s="1">
        <v>47.115</v>
      </c>
      <c r="AQ1185" s="1">
        <v>34.83725</v>
      </c>
      <c r="AR1185" s="1">
        <v>73.94</v>
      </c>
    </row>
    <row r="1186" ht="14.25" customHeight="1">
      <c r="V1186" s="1">
        <v>0.0439</v>
      </c>
      <c r="W1186" s="1">
        <v>0.0025</v>
      </c>
      <c r="X1186" s="1">
        <v>5.77</v>
      </c>
      <c r="Y1186" s="1">
        <v>1.0</v>
      </c>
      <c r="Z1186" s="1" t="s">
        <v>48</v>
      </c>
      <c r="AE1186" s="1" t="s">
        <v>8</v>
      </c>
      <c r="AF1186" s="1">
        <v>62.4505</v>
      </c>
      <c r="AG1186" s="1">
        <v>55.84011</v>
      </c>
      <c r="AH1186" s="1">
        <v>60.83815</v>
      </c>
      <c r="AP1186" s="1">
        <v>59.70959</v>
      </c>
      <c r="AQ1186" s="1">
        <v>3.446674</v>
      </c>
      <c r="AR1186" s="1">
        <v>5.77</v>
      </c>
    </row>
    <row r="1187" ht="14.25" customHeight="1">
      <c r="V1187" s="1" t="s">
        <v>141</v>
      </c>
      <c r="W1187" s="1" t="s">
        <v>141</v>
      </c>
      <c r="X1187" s="1" t="s">
        <v>141</v>
      </c>
      <c r="Y1187" s="1">
        <v>1.0</v>
      </c>
      <c r="AE1187" s="1" t="s">
        <v>8</v>
      </c>
      <c r="AF1187" s="1" t="s">
        <v>141</v>
      </c>
      <c r="AG1187" s="1" t="s">
        <v>141</v>
      </c>
      <c r="AH1187" s="1" t="s">
        <v>141</v>
      </c>
      <c r="AP1187" s="1" t="s">
        <v>141</v>
      </c>
      <c r="AQ1187" s="1" t="s">
        <v>141</v>
      </c>
      <c r="AR1187" s="1" t="s">
        <v>141</v>
      </c>
    </row>
    <row r="1188" ht="14.25" customHeight="1">
      <c r="V1188" s="1">
        <v>0.0083</v>
      </c>
      <c r="W1188" s="1">
        <v>0.0063</v>
      </c>
      <c r="X1188" s="1">
        <v>76.48</v>
      </c>
      <c r="Y1188" s="1">
        <v>1.0</v>
      </c>
      <c r="Z1188" s="1" t="s">
        <v>48</v>
      </c>
      <c r="AE1188" s="1" t="s">
        <v>8</v>
      </c>
      <c r="AF1188" s="1">
        <v>143.748</v>
      </c>
      <c r="AG1188" s="1">
        <v>36.53645</v>
      </c>
      <c r="AH1188" s="1">
        <v>49.36991</v>
      </c>
      <c r="AP1188" s="1">
        <v>76.55144</v>
      </c>
      <c r="AQ1188" s="1">
        <v>58.54661</v>
      </c>
      <c r="AR1188" s="1">
        <v>76.48</v>
      </c>
    </row>
    <row r="1189" ht="14.25" customHeight="1">
      <c r="V1189" s="1">
        <v>-0.549</v>
      </c>
      <c r="W1189" s="1">
        <v>0.66</v>
      </c>
      <c r="X1189" s="1">
        <v>120.27</v>
      </c>
      <c r="Y1189" s="1">
        <v>1.0</v>
      </c>
      <c r="Z1189" s="1" t="s">
        <v>48</v>
      </c>
      <c r="AE1189" s="1" t="s">
        <v>8</v>
      </c>
      <c r="AF1189" s="1">
        <v>-2099.025</v>
      </c>
      <c r="AG1189" s="1">
        <v>-500.7016</v>
      </c>
      <c r="AH1189" s="1">
        <v>-68.35616</v>
      </c>
      <c r="AP1189" s="1">
        <v>-889.3609</v>
      </c>
      <c r="AQ1189" s="1">
        <v>1069.671</v>
      </c>
      <c r="AR1189" s="1">
        <v>120.27</v>
      </c>
    </row>
    <row r="1190" ht="14.25" customHeight="1">
      <c r="V1190" s="1">
        <v>-0.0021</v>
      </c>
      <c r="W1190" s="1">
        <v>0.0022</v>
      </c>
      <c r="X1190" s="1">
        <v>108.44</v>
      </c>
      <c r="Y1190" s="1">
        <v>1.0</v>
      </c>
      <c r="Z1190" s="1" t="s">
        <v>48</v>
      </c>
      <c r="AE1190" s="1" t="s">
        <v>8</v>
      </c>
      <c r="AF1190" s="1">
        <v>-2.571402</v>
      </c>
      <c r="AG1190" s="1">
        <v>-4.875451</v>
      </c>
      <c r="AH1190" s="1">
        <v>0.2891376</v>
      </c>
      <c r="AP1190" s="1">
        <v>-2.385905</v>
      </c>
      <c r="AQ1190" s="1">
        <v>2.587286</v>
      </c>
      <c r="AR1190" s="1">
        <v>108.44</v>
      </c>
    </row>
    <row r="1191" ht="14.25" customHeight="1">
      <c r="V1191" s="1">
        <v>8.0E-4</v>
      </c>
      <c r="W1191" s="1">
        <v>0.0046</v>
      </c>
      <c r="X1191" s="1">
        <v>600.88</v>
      </c>
      <c r="Y1191" s="1">
        <v>1.0</v>
      </c>
      <c r="Z1191" s="1" t="s">
        <v>48</v>
      </c>
      <c r="AE1191" s="1" t="s">
        <v>8</v>
      </c>
      <c r="AF1191" s="1">
        <v>0.1184645</v>
      </c>
      <c r="AG1191" s="1">
        <v>-0.9490497</v>
      </c>
      <c r="AH1191" s="1">
        <v>1.42396</v>
      </c>
      <c r="AP1191" s="1">
        <v>0.1977915</v>
      </c>
      <c r="AQ1191" s="1">
        <v>1.188492</v>
      </c>
      <c r="AR1191" s="1">
        <v>600.88</v>
      </c>
    </row>
    <row r="1192" ht="14.25" customHeight="1">
      <c r="V1192" s="1">
        <v>-0.0181</v>
      </c>
      <c r="W1192" s="1">
        <v>0.0219</v>
      </c>
      <c r="X1192" s="1">
        <v>121.01</v>
      </c>
      <c r="Y1192" s="1">
        <v>1.0</v>
      </c>
      <c r="Z1192" s="1" t="s">
        <v>48</v>
      </c>
      <c r="AE1192" s="1" t="s">
        <v>8</v>
      </c>
      <c r="AF1192" s="1">
        <v>-18.08786</v>
      </c>
      <c r="AG1192" s="1">
        <v>-22.48898</v>
      </c>
      <c r="AH1192" s="1">
        <v>4.573926</v>
      </c>
      <c r="AP1192" s="1">
        <v>-12.00097</v>
      </c>
      <c r="AQ1192" s="1">
        <v>14.52198</v>
      </c>
      <c r="AR1192" s="1">
        <v>121.01</v>
      </c>
    </row>
    <row r="1193" ht="14.25" customHeight="1">
      <c r="V1193" s="1">
        <v>-0.051</v>
      </c>
      <c r="W1193" s="1">
        <v>0.021</v>
      </c>
      <c r="X1193" s="1">
        <v>41.22</v>
      </c>
      <c r="Y1193" s="1">
        <v>1.0</v>
      </c>
      <c r="Z1193" s="1" t="s">
        <v>48</v>
      </c>
      <c r="AE1193" s="1" t="s">
        <v>8</v>
      </c>
      <c r="AF1193" s="1">
        <v>-0.9673288</v>
      </c>
      <c r="AG1193" s="1">
        <v>-2.329834</v>
      </c>
      <c r="AH1193" s="1">
        <v>-1.66095</v>
      </c>
      <c r="AP1193" s="1">
        <v>-1.652704</v>
      </c>
      <c r="AQ1193" s="1">
        <v>0.68129</v>
      </c>
      <c r="AR1193" s="1">
        <v>41.22</v>
      </c>
    </row>
    <row r="1194" ht="14.25" customHeight="1">
      <c r="V1194" s="1">
        <v>-0.0201</v>
      </c>
      <c r="W1194" s="1">
        <v>0.036</v>
      </c>
      <c r="X1194" s="1">
        <v>179.51</v>
      </c>
      <c r="Y1194" s="1">
        <v>1.0</v>
      </c>
      <c r="Z1194" s="1" t="s">
        <v>48</v>
      </c>
      <c r="AE1194" s="1" t="s">
        <v>8</v>
      </c>
      <c r="AF1194" s="1">
        <v>1.095527</v>
      </c>
      <c r="AG1194" s="1">
        <v>-1.63609</v>
      </c>
      <c r="AH1194" s="1">
        <v>-2.804074</v>
      </c>
      <c r="AP1194" s="1">
        <v>-1.114879</v>
      </c>
      <c r="AQ1194" s="1">
        <v>2.001366</v>
      </c>
      <c r="AR1194" s="1">
        <v>179.51</v>
      </c>
    </row>
    <row r="1195" ht="14.25" customHeight="1">
      <c r="V1195" s="1">
        <v>0.192</v>
      </c>
      <c r="W1195" s="1">
        <v>0.0178</v>
      </c>
      <c r="X1195" s="1">
        <v>9.25</v>
      </c>
      <c r="Y1195" s="1">
        <v>1.0</v>
      </c>
      <c r="Z1195" s="1" t="s">
        <v>48</v>
      </c>
      <c r="AE1195" s="1" t="s">
        <v>8</v>
      </c>
      <c r="AF1195" s="1">
        <v>41.89934</v>
      </c>
      <c r="AG1195" s="1">
        <v>47.89844</v>
      </c>
      <c r="AH1195" s="1">
        <v>40.2835</v>
      </c>
      <c r="AP1195" s="1">
        <v>43.36043</v>
      </c>
      <c r="AQ1195" s="1">
        <v>4.012217</v>
      </c>
      <c r="AR1195" s="1">
        <v>9.25</v>
      </c>
    </row>
    <row r="1196" ht="14.25" customHeight="1">
      <c r="V1196" s="1">
        <v>-0.0027</v>
      </c>
      <c r="W1196" s="1">
        <v>0.0019</v>
      </c>
      <c r="X1196" s="1">
        <v>70.86</v>
      </c>
      <c r="Y1196" s="1">
        <v>1.0</v>
      </c>
      <c r="Z1196" s="1" t="s">
        <v>48</v>
      </c>
      <c r="AE1196" s="1" t="s">
        <v>8</v>
      </c>
      <c r="AF1196" s="1">
        <v>-2.102539</v>
      </c>
      <c r="AG1196" s="1">
        <v>-16.69833</v>
      </c>
      <c r="AH1196" s="1">
        <v>-14.75817</v>
      </c>
      <c r="AP1196" s="1">
        <v>-11.18635</v>
      </c>
      <c r="AQ1196" s="1">
        <v>7.926394</v>
      </c>
      <c r="AR1196" s="1">
        <v>70.86</v>
      </c>
    </row>
    <row r="1197" ht="14.25" customHeight="1">
      <c r="V1197" s="1">
        <v>0.0827</v>
      </c>
      <c r="W1197" s="1">
        <v>0.0473</v>
      </c>
      <c r="X1197" s="1">
        <v>57.2</v>
      </c>
      <c r="Y1197" s="1">
        <v>1.0</v>
      </c>
      <c r="Z1197" s="1" t="s">
        <v>48</v>
      </c>
      <c r="AE1197" s="1" t="s">
        <v>8</v>
      </c>
      <c r="AF1197" s="1">
        <v>246.9375</v>
      </c>
      <c r="AG1197" s="1">
        <v>248.4524</v>
      </c>
      <c r="AH1197" s="1">
        <v>63.21113</v>
      </c>
      <c r="AP1197" s="1">
        <v>186.2004</v>
      </c>
      <c r="AQ1197" s="1">
        <v>106.5145</v>
      </c>
      <c r="AR1197" s="1">
        <v>57.2</v>
      </c>
    </row>
    <row r="1198" ht="14.25" customHeight="1">
      <c r="V1198" s="1">
        <v>0.0441</v>
      </c>
      <c r="W1198" s="1">
        <v>0.0081</v>
      </c>
      <c r="X1198" s="1">
        <v>18.34</v>
      </c>
      <c r="Y1198" s="1">
        <v>1.0</v>
      </c>
      <c r="Z1198" s="1" t="s">
        <v>48</v>
      </c>
      <c r="AE1198" s="1" t="s">
        <v>8</v>
      </c>
      <c r="AF1198" s="1">
        <v>65.71018</v>
      </c>
      <c r="AG1198" s="1">
        <v>87.4222</v>
      </c>
      <c r="AH1198" s="1">
        <v>94.89138</v>
      </c>
      <c r="AP1198" s="1">
        <v>82.67459</v>
      </c>
      <c r="AQ1198" s="1">
        <v>15.15884</v>
      </c>
      <c r="AR1198" s="1">
        <v>18.34</v>
      </c>
    </row>
    <row r="1199" ht="14.25" customHeight="1">
      <c r="V1199" s="1">
        <v>-0.0222</v>
      </c>
      <c r="W1199" s="1">
        <v>0.0191</v>
      </c>
      <c r="X1199" s="1">
        <v>85.97</v>
      </c>
      <c r="Y1199" s="1">
        <v>1.0</v>
      </c>
      <c r="Z1199" s="1" t="s">
        <v>48</v>
      </c>
      <c r="AE1199" s="1" t="s">
        <v>8</v>
      </c>
      <c r="AF1199" s="1">
        <v>-80.05801</v>
      </c>
      <c r="AG1199" s="1">
        <v>-48.71543</v>
      </c>
      <c r="AH1199" s="1">
        <v>-4.214062</v>
      </c>
      <c r="AP1199" s="1">
        <v>-44.32917</v>
      </c>
      <c r="AQ1199" s="1">
        <v>38.11175</v>
      </c>
      <c r="AR1199" s="1">
        <v>85.97</v>
      </c>
    </row>
    <row r="1200" ht="14.25" customHeight="1">
      <c r="V1200" s="1">
        <v>0.009</v>
      </c>
      <c r="W1200" s="1">
        <v>0.0064</v>
      </c>
      <c r="X1200" s="1">
        <v>70.94</v>
      </c>
      <c r="Y1200" s="1">
        <v>1.0</v>
      </c>
      <c r="Z1200" s="1" t="s">
        <v>48</v>
      </c>
      <c r="AE1200" s="1" t="s">
        <v>8</v>
      </c>
      <c r="AF1200" s="1">
        <v>19.17285</v>
      </c>
      <c r="AG1200" s="1">
        <v>25.63826</v>
      </c>
      <c r="AH1200" s="1">
        <v>3.449902</v>
      </c>
      <c r="AP1200" s="1">
        <v>16.087</v>
      </c>
      <c r="AQ1200" s="1">
        <v>11.41151</v>
      </c>
      <c r="AR1200" s="1">
        <v>70.94</v>
      </c>
    </row>
    <row r="1201" ht="14.25" customHeight="1">
      <c r="V1201" s="1">
        <v>0.0053</v>
      </c>
      <c r="W1201" s="1">
        <v>0.0051</v>
      </c>
      <c r="X1201" s="1">
        <v>95.0</v>
      </c>
      <c r="Y1201" s="1">
        <v>1.0</v>
      </c>
      <c r="Z1201" s="1" t="s">
        <v>48</v>
      </c>
      <c r="AE1201" s="1" t="s">
        <v>8</v>
      </c>
      <c r="AF1201" s="1">
        <v>17.52335</v>
      </c>
      <c r="AG1201" s="1">
        <v>31.52699</v>
      </c>
      <c r="AH1201" s="1">
        <v>0.3164284</v>
      </c>
      <c r="AP1201" s="1">
        <v>16.45559</v>
      </c>
      <c r="AQ1201" s="1">
        <v>15.63265</v>
      </c>
      <c r="AR1201" s="1">
        <v>95.0</v>
      </c>
    </row>
    <row r="1202" ht="14.25" customHeight="1">
      <c r="V1202" s="1">
        <v>-0.003</v>
      </c>
      <c r="W1202" s="1">
        <v>0.0014</v>
      </c>
      <c r="X1202" s="1">
        <v>47.37</v>
      </c>
      <c r="Y1202" s="1">
        <v>1.0</v>
      </c>
      <c r="Z1202" s="1" t="s">
        <v>48</v>
      </c>
      <c r="AE1202" s="1" t="s">
        <v>8</v>
      </c>
      <c r="AF1202" s="1">
        <v>-3.147095</v>
      </c>
      <c r="AG1202" s="1">
        <v>-2.981821</v>
      </c>
      <c r="AH1202" s="1">
        <v>-1.094187</v>
      </c>
      <c r="AP1202" s="1">
        <v>-2.407701</v>
      </c>
      <c r="AQ1202" s="1">
        <v>1.140534</v>
      </c>
      <c r="AR1202" s="1">
        <v>47.37</v>
      </c>
    </row>
    <row r="1203" ht="14.25" customHeight="1">
      <c r="V1203" s="1">
        <v>0.0013</v>
      </c>
      <c r="W1203" s="1">
        <v>0.0028</v>
      </c>
      <c r="X1203" s="1">
        <v>221.7</v>
      </c>
      <c r="Y1203" s="1">
        <v>1.0</v>
      </c>
      <c r="Z1203" s="1" t="s">
        <v>48</v>
      </c>
      <c r="AE1203" s="1" t="s">
        <v>8</v>
      </c>
      <c r="AF1203" s="1">
        <v>2.142592</v>
      </c>
      <c r="AG1203" s="1">
        <v>-2.726433</v>
      </c>
      <c r="AH1203" s="1">
        <v>7.518311</v>
      </c>
      <c r="AP1203" s="1">
        <v>2.31149</v>
      </c>
      <c r="AQ1203" s="1">
        <v>5.12446</v>
      </c>
      <c r="AR1203" s="1">
        <v>221.7</v>
      </c>
    </row>
    <row r="1204" ht="14.25" customHeight="1">
      <c r="V1204" s="1">
        <v>0.0068</v>
      </c>
      <c r="W1204" s="1">
        <v>0.0033</v>
      </c>
      <c r="X1204" s="1">
        <v>48.1</v>
      </c>
      <c r="Y1204" s="1">
        <v>1.0</v>
      </c>
      <c r="Z1204" s="1" t="s">
        <v>48</v>
      </c>
      <c r="AE1204" s="1" t="s">
        <v>8</v>
      </c>
      <c r="AF1204" s="1">
        <v>8.561811</v>
      </c>
      <c r="AG1204" s="1">
        <v>5.887264</v>
      </c>
      <c r="AH1204" s="1">
        <v>2.975844</v>
      </c>
      <c r="AP1204" s="1">
        <v>5.808307</v>
      </c>
      <c r="AQ1204" s="1">
        <v>2.79382</v>
      </c>
      <c r="AR1204" s="1">
        <v>48.1</v>
      </c>
    </row>
    <row r="1205" ht="14.25" customHeight="1">
      <c r="V1205" s="1">
        <v>0.0033</v>
      </c>
      <c r="W1205" s="1">
        <v>0.0054</v>
      </c>
      <c r="X1205" s="1">
        <v>162.25</v>
      </c>
      <c r="Y1205" s="1">
        <v>1.0</v>
      </c>
      <c r="Z1205" s="1" t="s">
        <v>48</v>
      </c>
      <c r="AE1205" s="1" t="s">
        <v>8</v>
      </c>
      <c r="AF1205" s="1">
        <v>-0.267892</v>
      </c>
      <c r="AG1205" s="1">
        <v>1.639858</v>
      </c>
      <c r="AH1205" s="1">
        <v>30.43652</v>
      </c>
      <c r="AP1205" s="1">
        <v>10.60283</v>
      </c>
      <c r="AQ1205" s="1">
        <v>17.20295</v>
      </c>
      <c r="AR1205" s="1">
        <v>162.25</v>
      </c>
    </row>
    <row r="1206" ht="14.25" customHeight="1">
      <c r="V1206" s="1">
        <v>0.0174</v>
      </c>
      <c r="W1206" s="1">
        <v>0.0112</v>
      </c>
      <c r="X1206" s="1">
        <v>64.4</v>
      </c>
      <c r="Y1206" s="1">
        <v>1.0</v>
      </c>
      <c r="Z1206" s="1" t="s">
        <v>48</v>
      </c>
      <c r="AE1206" s="1" t="s">
        <v>8</v>
      </c>
      <c r="AF1206" s="1">
        <v>93.08398</v>
      </c>
      <c r="AG1206" s="1">
        <v>68.48587</v>
      </c>
      <c r="AH1206" s="1">
        <v>17.65056</v>
      </c>
      <c r="AP1206" s="1">
        <v>59.74014</v>
      </c>
      <c r="AQ1206" s="1">
        <v>38.46968</v>
      </c>
      <c r="AR1206" s="1">
        <v>64.4</v>
      </c>
    </row>
    <row r="1207" ht="14.25" customHeight="1">
      <c r="V1207" s="1">
        <v>0.043</v>
      </c>
      <c r="W1207" s="1">
        <v>0.0089</v>
      </c>
      <c r="X1207" s="1">
        <v>20.59</v>
      </c>
      <c r="Y1207" s="1">
        <v>1.0</v>
      </c>
      <c r="Z1207" s="1" t="s">
        <v>48</v>
      </c>
      <c r="AE1207" s="1" t="s">
        <v>8</v>
      </c>
      <c r="AF1207" s="1">
        <v>56.0027</v>
      </c>
      <c r="AG1207" s="1">
        <v>71.63281</v>
      </c>
      <c r="AH1207" s="1">
        <v>47.92788</v>
      </c>
      <c r="AP1207" s="1">
        <v>58.52113</v>
      </c>
      <c r="AQ1207" s="1">
        <v>12.05146</v>
      </c>
      <c r="AR1207" s="1">
        <v>20.59</v>
      </c>
    </row>
    <row r="1208" ht="14.25" customHeight="1">
      <c r="V1208" s="1" t="s">
        <v>141</v>
      </c>
      <c r="W1208" s="1" t="s">
        <v>141</v>
      </c>
      <c r="X1208" s="1" t="s">
        <v>141</v>
      </c>
      <c r="Y1208" s="1">
        <v>1.0</v>
      </c>
      <c r="AE1208" s="1" t="s">
        <v>8</v>
      </c>
      <c r="AF1208" s="1" t="s">
        <v>141</v>
      </c>
      <c r="AG1208" s="1" t="s">
        <v>141</v>
      </c>
      <c r="AH1208" s="1" t="s">
        <v>141</v>
      </c>
      <c r="AP1208" s="1" t="s">
        <v>141</v>
      </c>
      <c r="AQ1208" s="1" t="s">
        <v>141</v>
      </c>
      <c r="AR1208" s="1" t="s">
        <v>141</v>
      </c>
    </row>
    <row r="1209" ht="14.25" customHeight="1">
      <c r="V1209" s="1">
        <v>0.0067</v>
      </c>
      <c r="W1209" s="1">
        <v>0.0056</v>
      </c>
      <c r="X1209" s="1">
        <v>83.57</v>
      </c>
      <c r="Y1209" s="1">
        <v>1.0</v>
      </c>
      <c r="Z1209" s="1" t="s">
        <v>48</v>
      </c>
      <c r="AE1209" s="1" t="s">
        <v>8</v>
      </c>
      <c r="AF1209" s="1">
        <v>117.8994</v>
      </c>
      <c r="AG1209" s="1">
        <v>17.74585</v>
      </c>
      <c r="AH1209" s="1">
        <v>48.51636</v>
      </c>
      <c r="AP1209" s="1">
        <v>61.3872</v>
      </c>
      <c r="AQ1209" s="1">
        <v>51.3023</v>
      </c>
      <c r="AR1209" s="1">
        <v>83.57</v>
      </c>
    </row>
    <row r="1210" ht="14.25" customHeight="1">
      <c r="V1210" s="1">
        <v>-1.0</v>
      </c>
      <c r="W1210" s="1">
        <v>0.85</v>
      </c>
      <c r="X1210" s="1">
        <v>84.77</v>
      </c>
      <c r="Y1210" s="1">
        <v>1.0</v>
      </c>
      <c r="Z1210" s="1" t="s">
        <v>48</v>
      </c>
      <c r="AE1210" s="1" t="s">
        <v>8</v>
      </c>
      <c r="AF1210" s="1">
        <v>-2782.866</v>
      </c>
      <c r="AG1210" s="1">
        <v>-1985.878</v>
      </c>
      <c r="AH1210" s="1">
        <v>-102.3525</v>
      </c>
      <c r="AP1210" s="1">
        <v>-1623.699</v>
      </c>
      <c r="AQ1210" s="1">
        <v>1376.47</v>
      </c>
      <c r="AR1210" s="1">
        <v>84.77</v>
      </c>
    </row>
    <row r="1211" ht="14.25" customHeight="1">
      <c r="V1211" s="1">
        <v>-0.0013</v>
      </c>
      <c r="W1211" s="1">
        <v>0.0026</v>
      </c>
      <c r="X1211" s="1">
        <v>200.59</v>
      </c>
      <c r="Y1211" s="1">
        <v>1.0</v>
      </c>
      <c r="Z1211" s="1" t="s">
        <v>48</v>
      </c>
      <c r="AE1211" s="1" t="s">
        <v>8</v>
      </c>
      <c r="AF1211" s="1">
        <v>1.693998</v>
      </c>
      <c r="AG1211" s="1">
        <v>-4.381667</v>
      </c>
      <c r="AH1211" s="1">
        <v>-1.879207</v>
      </c>
      <c r="AP1211" s="1">
        <v>-1.522292</v>
      </c>
      <c r="AQ1211" s="1">
        <v>3.053517</v>
      </c>
      <c r="AR1211" s="1">
        <v>200.59</v>
      </c>
    </row>
    <row r="1212" ht="14.25" customHeight="1">
      <c r="V1212" s="1">
        <v>-0.0026</v>
      </c>
      <c r="W1212" s="1">
        <v>0.0056</v>
      </c>
      <c r="X1212" s="1">
        <v>210.09</v>
      </c>
      <c r="Y1212" s="1">
        <v>1.0</v>
      </c>
      <c r="Z1212" s="1" t="s">
        <v>48</v>
      </c>
      <c r="AE1212" s="1" t="s">
        <v>8</v>
      </c>
      <c r="AF1212" s="1">
        <v>-0.6578463</v>
      </c>
      <c r="AG1212" s="1">
        <v>0.7385254</v>
      </c>
      <c r="AH1212" s="1">
        <v>-2.126296</v>
      </c>
      <c r="AP1212" s="1">
        <v>-0.6818722</v>
      </c>
      <c r="AQ1212" s="1">
        <v>1.432562</v>
      </c>
      <c r="AR1212" s="1">
        <v>210.09</v>
      </c>
    </row>
    <row r="1213" ht="14.25" customHeight="1">
      <c r="V1213" s="1">
        <v>-0.0377</v>
      </c>
      <c r="W1213" s="1">
        <v>0.0387</v>
      </c>
      <c r="X1213" s="1">
        <v>102.75</v>
      </c>
      <c r="Y1213" s="1">
        <v>1.0</v>
      </c>
      <c r="Z1213" s="1" t="s">
        <v>48</v>
      </c>
      <c r="AE1213" s="1" t="s">
        <v>8</v>
      </c>
      <c r="AF1213" s="1">
        <v>-27.49365</v>
      </c>
      <c r="AG1213" s="1">
        <v>-49.47264</v>
      </c>
      <c r="AH1213" s="1">
        <v>1.825407</v>
      </c>
      <c r="AP1213" s="1">
        <v>-25.04696</v>
      </c>
      <c r="AQ1213" s="1">
        <v>25.7364</v>
      </c>
      <c r="AR1213" s="1">
        <v>102.75</v>
      </c>
    </row>
    <row r="1214" ht="14.25" customHeight="1">
      <c r="V1214" s="1">
        <v>-0.0247</v>
      </c>
      <c r="W1214" s="1">
        <v>0.0273</v>
      </c>
      <c r="X1214" s="1">
        <v>110.81</v>
      </c>
      <c r="Y1214" s="1">
        <v>1.0</v>
      </c>
      <c r="Z1214" s="1" t="s">
        <v>48</v>
      </c>
      <c r="AE1214" s="1" t="s">
        <v>8</v>
      </c>
      <c r="AF1214" s="1">
        <v>-1.813232</v>
      </c>
      <c r="AG1214" s="1">
        <v>-0.4016113</v>
      </c>
      <c r="AH1214" s="1">
        <v>-0.1819284</v>
      </c>
      <c r="AP1214" s="1">
        <v>-0.798924</v>
      </c>
      <c r="AQ1214" s="1">
        <v>0.8852577</v>
      </c>
      <c r="AR1214" s="1">
        <v>110.81</v>
      </c>
    </row>
    <row r="1215" ht="14.25" customHeight="1">
      <c r="V1215" s="1">
        <v>-0.0012</v>
      </c>
      <c r="W1215" s="1">
        <v>0.0144</v>
      </c>
      <c r="X1215" s="1">
        <v>1207.23</v>
      </c>
      <c r="Y1215" s="1">
        <v>1.0</v>
      </c>
      <c r="Z1215" s="1" t="s">
        <v>48</v>
      </c>
      <c r="AE1215" s="1" t="s">
        <v>8</v>
      </c>
      <c r="AF1215" s="1">
        <v>-0.51332</v>
      </c>
      <c r="AG1215" s="1">
        <v>0.8558386</v>
      </c>
      <c r="AH1215" s="1">
        <v>-0.540969</v>
      </c>
      <c r="AP1215" s="1">
        <v>-0.0661501</v>
      </c>
      <c r="AQ1215" s="1">
        <v>0.7985853</v>
      </c>
      <c r="AR1215" s="1">
        <v>1207.23</v>
      </c>
    </row>
    <row r="1216" ht="14.25" customHeight="1">
      <c r="V1216" s="1">
        <v>0.185</v>
      </c>
      <c r="W1216" s="1">
        <v>0.0804</v>
      </c>
      <c r="X1216" s="1">
        <v>43.43</v>
      </c>
      <c r="Y1216" s="1">
        <v>1.0</v>
      </c>
      <c r="Z1216" s="1" t="s">
        <v>48</v>
      </c>
      <c r="AE1216" s="1" t="s">
        <v>8</v>
      </c>
      <c r="AF1216" s="1">
        <v>22.02509</v>
      </c>
      <c r="AG1216" s="1">
        <v>57.67623</v>
      </c>
      <c r="AH1216" s="1">
        <v>45.38431</v>
      </c>
      <c r="AP1216" s="1">
        <v>41.69521</v>
      </c>
      <c r="AQ1216" s="1">
        <v>18.10961</v>
      </c>
      <c r="AR1216" s="1">
        <v>43.43</v>
      </c>
    </row>
    <row r="1217" ht="14.25" customHeight="1">
      <c r="V1217" s="1">
        <v>-0.0016</v>
      </c>
      <c r="W1217" s="1">
        <v>0.0045</v>
      </c>
      <c r="X1217" s="1">
        <v>276.64</v>
      </c>
      <c r="Y1217" s="1">
        <v>1.0</v>
      </c>
      <c r="Z1217" s="1" t="s">
        <v>48</v>
      </c>
      <c r="AE1217" s="1" t="s">
        <v>8</v>
      </c>
      <c r="AF1217" s="1">
        <v>10.38272</v>
      </c>
      <c r="AG1217" s="1">
        <v>-3.701172</v>
      </c>
      <c r="AH1217" s="1">
        <v>-27.37216</v>
      </c>
      <c r="AP1217" s="1">
        <v>-6.896869</v>
      </c>
      <c r="AQ1217" s="1">
        <v>19.07923</v>
      </c>
      <c r="AR1217" s="1">
        <v>276.64</v>
      </c>
    </row>
    <row r="1218" ht="14.25" customHeight="1">
      <c r="V1218" s="1">
        <v>0.0345</v>
      </c>
      <c r="W1218" s="1">
        <v>0.0227</v>
      </c>
      <c r="X1218" s="1">
        <v>65.86</v>
      </c>
      <c r="Y1218" s="1">
        <v>1.0</v>
      </c>
      <c r="Z1218" s="1" t="s">
        <v>48</v>
      </c>
      <c r="AE1218" s="1" t="s">
        <v>8</v>
      </c>
      <c r="AF1218" s="1">
        <v>87.82084</v>
      </c>
      <c r="AG1218" s="1">
        <v>123.1617</v>
      </c>
      <c r="AH1218" s="1">
        <v>22.25284</v>
      </c>
      <c r="AP1218" s="1">
        <v>77.74512</v>
      </c>
      <c r="AQ1218" s="1">
        <v>51.2034</v>
      </c>
      <c r="AR1218" s="1">
        <v>65.86</v>
      </c>
    </row>
    <row r="1219" ht="14.25" customHeight="1"/>
    <row r="122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14"/>
    <col customWidth="1" min="5" max="6" width="8.71"/>
    <col customWidth="1" min="7" max="7" width="11.86"/>
    <col customWidth="1" min="8" max="9" width="8.71"/>
    <col customWidth="1" min="10" max="10" width="10.57"/>
    <col customWidth="1" min="11" max="12" width="8.71"/>
    <col customWidth="1" min="13" max="13" width="10.71"/>
    <col customWidth="1" min="14" max="15" width="8.71"/>
    <col customWidth="1" min="16" max="16" width="10.71"/>
    <col customWidth="1" min="17" max="18" width="8.71"/>
    <col customWidth="1" min="19" max="19" width="10.71"/>
    <col customWidth="1" min="20" max="20" width="12.43"/>
    <col customWidth="1" min="21" max="49" width="8.71"/>
    <col customWidth="1" min="50" max="50" width="20.57"/>
  </cols>
  <sheetData>
    <row r="1" ht="14.25" customHeight="1">
      <c r="A1" s="1" t="s">
        <v>142</v>
      </c>
      <c r="B1" s="1" t="s">
        <v>46</v>
      </c>
      <c r="C1" s="1" t="s">
        <v>143</v>
      </c>
      <c r="D1" s="1" t="s">
        <v>144</v>
      </c>
      <c r="E1" s="1" t="s">
        <v>145</v>
      </c>
      <c r="F1" s="1" t="s">
        <v>53</v>
      </c>
      <c r="G1" s="1" t="s">
        <v>146</v>
      </c>
      <c r="H1" s="1" t="s">
        <v>145</v>
      </c>
      <c r="I1" s="1" t="s">
        <v>55</v>
      </c>
      <c r="J1" s="1" t="s">
        <v>144</v>
      </c>
      <c r="K1" s="1" t="s">
        <v>145</v>
      </c>
      <c r="L1" s="1" t="s">
        <v>57</v>
      </c>
      <c r="M1" s="1" t="s">
        <v>144</v>
      </c>
      <c r="N1" s="1" t="s">
        <v>145</v>
      </c>
      <c r="O1" s="1" t="s">
        <v>59</v>
      </c>
      <c r="P1" s="1" t="s">
        <v>147</v>
      </c>
      <c r="Q1" s="1" t="s">
        <v>145</v>
      </c>
      <c r="R1" s="1" t="s">
        <v>61</v>
      </c>
      <c r="S1" s="1" t="s">
        <v>144</v>
      </c>
      <c r="T1" s="1" t="s">
        <v>145</v>
      </c>
      <c r="U1" s="1" t="s">
        <v>117</v>
      </c>
      <c r="X1" s="1" t="s">
        <v>106</v>
      </c>
      <c r="AA1" s="1" t="s">
        <v>104</v>
      </c>
      <c r="AD1" s="1" t="s">
        <v>92</v>
      </c>
      <c r="AG1" s="1" t="s">
        <v>84</v>
      </c>
      <c r="AJ1" s="1" t="s">
        <v>74</v>
      </c>
      <c r="AM1" s="1" t="s">
        <v>76</v>
      </c>
      <c r="AP1" s="1" t="s">
        <v>82</v>
      </c>
      <c r="AS1" s="1" t="s">
        <v>80</v>
      </c>
      <c r="AT1" s="1" t="s">
        <v>148</v>
      </c>
      <c r="AU1" s="1" t="s">
        <v>53</v>
      </c>
      <c r="AW1" s="1" t="s">
        <v>145</v>
      </c>
      <c r="AX1" s="1" t="s">
        <v>149</v>
      </c>
    </row>
    <row r="2" ht="14.25" customHeight="1">
      <c r="A2" s="1" t="s">
        <v>5</v>
      </c>
      <c r="B2" s="1">
        <v>0.04256666666666666</v>
      </c>
      <c r="C2" s="1">
        <v>0.019566666666666666</v>
      </c>
      <c r="D2" s="1">
        <f t="shared" ref="D2:D22" si="1">C2-B2</f>
        <v>-0.023</v>
      </c>
      <c r="E2" s="1">
        <f t="shared" ref="E2:E22" si="2">D2*(50/0.5151)</f>
        <v>-2.232576199</v>
      </c>
      <c r="F2" s="1">
        <v>0.0058</v>
      </c>
      <c r="G2" s="1">
        <f t="shared" ref="G2:G22" si="3">F2-B2</f>
        <v>-0.03676666667</v>
      </c>
      <c r="H2" s="1">
        <f t="shared" ref="H2:H22" si="4">G2*(50/0.5429)</f>
        <v>-3.386136182</v>
      </c>
      <c r="I2" s="1">
        <v>0.004033333333333333</v>
      </c>
      <c r="J2" s="1">
        <f t="shared" ref="J2:J22" si="5">I2-B2</f>
        <v>-0.03853333333</v>
      </c>
      <c r="K2" s="1">
        <f t="shared" ref="K2:K22" si="6">J2*(50/0.5336)</f>
        <v>-3.610694653</v>
      </c>
      <c r="L2" s="1">
        <v>0.0047</v>
      </c>
      <c r="M2" s="1">
        <f t="shared" ref="M2:M22" si="7">L2-B2</f>
        <v>-0.03786666667</v>
      </c>
      <c r="N2" s="1">
        <f t="shared" ref="N2:N22" si="8">M2*(50/0.5292)</f>
        <v>-3.577727387</v>
      </c>
      <c r="O2" s="1">
        <v>0.0044</v>
      </c>
      <c r="P2" s="1">
        <f t="shared" ref="P2:P22" si="9">O2-B2</f>
        <v>-0.03816666667</v>
      </c>
      <c r="Q2" s="1">
        <f t="shared" ref="Q2:Q22" si="10">P2*(50/0.5277)</f>
        <v>-3.616322405</v>
      </c>
      <c r="R2" s="1">
        <v>0.004900000000000001</v>
      </c>
      <c r="S2" s="1">
        <f t="shared" ref="S2:S22" si="11">R2-B2</f>
        <v>-0.03766666667</v>
      </c>
      <c r="T2" s="1">
        <f t="shared" ref="T2:T22" si="12">S2*(0.05/0.0005303)</f>
        <v>-3.551448865</v>
      </c>
      <c r="U2" s="1">
        <v>0.004433333333333333</v>
      </c>
      <c r="X2" s="1">
        <v>0.0020666666666666667</v>
      </c>
      <c r="AA2" s="1">
        <v>0.004566666666666667</v>
      </c>
      <c r="AD2" s="1">
        <v>0.005</v>
      </c>
      <c r="AG2" s="1">
        <v>0.0042</v>
      </c>
      <c r="AJ2" s="1">
        <v>0.0041333333333333335</v>
      </c>
      <c r="AM2" s="1">
        <v>0.7480000000000001</v>
      </c>
      <c r="AP2" s="1">
        <v>0.0044666666666666665</v>
      </c>
      <c r="AS2" s="1">
        <v>0.004966666666666667</v>
      </c>
      <c r="AT2" s="1">
        <f t="shared" ref="AT2:AT22" si="13">AS2-B2</f>
        <v>-0.0376</v>
      </c>
      <c r="AU2" s="1">
        <v>0.0058</v>
      </c>
      <c r="AW2" s="1">
        <f>AT2*(50/0.5507)</f>
        <v>-3.413836935</v>
      </c>
    </row>
    <row r="3" ht="14.25" customHeight="1">
      <c r="A3" s="1" t="s">
        <v>9</v>
      </c>
      <c r="B3" s="1">
        <v>0.04713333333333333</v>
      </c>
      <c r="C3" s="1">
        <v>0.9643333333333333</v>
      </c>
      <c r="D3" s="1">
        <f t="shared" si="1"/>
        <v>0.9172</v>
      </c>
      <c r="E3" s="1">
        <f t="shared" si="2"/>
        <v>89.03125607</v>
      </c>
      <c r="F3" s="1">
        <v>1.086666666666667</v>
      </c>
      <c r="G3" s="1">
        <f t="shared" si="3"/>
        <v>1.039533333</v>
      </c>
      <c r="H3" s="1">
        <f t="shared" si="4"/>
        <v>95.73893289</v>
      </c>
      <c r="I3" s="1">
        <v>1.2</v>
      </c>
      <c r="J3" s="1">
        <f t="shared" si="5"/>
        <v>1.152866667</v>
      </c>
      <c r="K3" s="1">
        <f t="shared" si="6"/>
        <v>108.0272364</v>
      </c>
      <c r="L3" s="1">
        <v>1.9366666666666668</v>
      </c>
      <c r="M3" s="1">
        <f t="shared" si="7"/>
        <v>1.889533333</v>
      </c>
      <c r="N3" s="1">
        <f t="shared" si="8"/>
        <v>178.5273369</v>
      </c>
      <c r="O3" s="1">
        <v>1.0133333333333334</v>
      </c>
      <c r="P3" s="1">
        <f t="shared" si="9"/>
        <v>0.9662</v>
      </c>
      <c r="Q3" s="1">
        <f t="shared" si="10"/>
        <v>91.54822816</v>
      </c>
      <c r="R3" s="1">
        <v>0.8453333333333334</v>
      </c>
      <c r="S3" s="1">
        <f t="shared" si="11"/>
        <v>0.7982</v>
      </c>
      <c r="T3" s="1">
        <f t="shared" si="12"/>
        <v>75.2592872</v>
      </c>
      <c r="U3" s="1">
        <v>2.223333333333333</v>
      </c>
      <c r="X3" s="1">
        <v>0.6506666666666666</v>
      </c>
      <c r="AA3" s="1">
        <v>0.8883333333333333</v>
      </c>
      <c r="AD3" s="1">
        <v>0.5886666666666667</v>
      </c>
      <c r="AG3" s="1">
        <v>1.1766666666666667</v>
      </c>
      <c r="AJ3" s="1">
        <v>0.3773333333333333</v>
      </c>
      <c r="AM3" s="1">
        <v>0.008533333333333334</v>
      </c>
      <c r="AP3" s="1">
        <v>1.4866666666666666</v>
      </c>
      <c r="AS3" s="1">
        <v>1.28</v>
      </c>
      <c r="AT3" s="1">
        <f t="shared" si="13"/>
        <v>1.232866667</v>
      </c>
      <c r="AU3" s="1">
        <v>1.086666666666667</v>
      </c>
      <c r="AV3" s="1">
        <f>AT3-AU3</f>
        <v>0.1462</v>
      </c>
      <c r="AW3" s="1">
        <f>AV3*(50/0.5507)</f>
        <v>13.27401489</v>
      </c>
      <c r="AX3" s="1">
        <f t="shared" ref="AX3:AX22" si="14">(AW3/92.098)*100</f>
        <v>14.41292416</v>
      </c>
    </row>
    <row r="4" ht="14.25" customHeight="1">
      <c r="A4" s="1" t="s">
        <v>10</v>
      </c>
      <c r="B4" s="1">
        <v>4.333333333333333E-4</v>
      </c>
      <c r="C4" s="1">
        <v>0.0081</v>
      </c>
      <c r="D4" s="1">
        <f t="shared" si="1"/>
        <v>0.007666666667</v>
      </c>
      <c r="E4" s="1">
        <f t="shared" si="2"/>
        <v>0.7441920663</v>
      </c>
      <c r="F4" s="1">
        <v>0.009466666666666667</v>
      </c>
      <c r="G4" s="1">
        <f t="shared" si="3"/>
        <v>0.009033333333</v>
      </c>
      <c r="H4" s="1">
        <f t="shared" si="4"/>
        <v>0.8319518634</v>
      </c>
      <c r="I4" s="1">
        <v>0.009533333333333333</v>
      </c>
      <c r="J4" s="1">
        <f t="shared" si="5"/>
        <v>0.0091</v>
      </c>
      <c r="K4" s="1">
        <f t="shared" si="6"/>
        <v>0.8526986507</v>
      </c>
      <c r="L4" s="1">
        <v>0.0088</v>
      </c>
      <c r="M4" s="1">
        <f t="shared" si="7"/>
        <v>0.008366666667</v>
      </c>
      <c r="N4" s="1">
        <f t="shared" si="8"/>
        <v>0.7905013857</v>
      </c>
      <c r="O4" s="1">
        <v>0.008233333333333334</v>
      </c>
      <c r="P4" s="1">
        <f t="shared" si="9"/>
        <v>0.0078</v>
      </c>
      <c r="Q4" s="1">
        <f t="shared" si="10"/>
        <v>0.739056282</v>
      </c>
      <c r="R4" s="1">
        <v>0.0089</v>
      </c>
      <c r="S4" s="1">
        <f t="shared" si="11"/>
        <v>0.008466666667</v>
      </c>
      <c r="T4" s="1">
        <f t="shared" si="12"/>
        <v>0.7982902759</v>
      </c>
      <c r="U4" s="1">
        <v>-6.666666666666666E-4</v>
      </c>
      <c r="X4" s="1">
        <v>8.0E-4</v>
      </c>
      <c r="AA4" s="1">
        <v>3.333333333333335E-5</v>
      </c>
      <c r="AD4" s="1">
        <v>0.009166666666666665</v>
      </c>
      <c r="AG4" s="1">
        <v>0.005966666666666666</v>
      </c>
      <c r="AJ4" s="1">
        <v>0.009066666666666667</v>
      </c>
      <c r="AM4" s="1">
        <v>0.027033333333333336</v>
      </c>
      <c r="AP4" s="1">
        <v>0.004566666666666666</v>
      </c>
      <c r="AS4" s="1">
        <v>0.5176666666666666</v>
      </c>
      <c r="AT4" s="1">
        <f t="shared" si="13"/>
        <v>0.5172333333</v>
      </c>
      <c r="AU4" s="1">
        <v>0.009466666666666667</v>
      </c>
      <c r="AW4" s="1">
        <f t="shared" ref="AW4:AW22" si="15">AT4*(50/0.5507)</f>
        <v>46.96144301</v>
      </c>
      <c r="AX4" s="1">
        <f t="shared" si="14"/>
        <v>50.99073054</v>
      </c>
    </row>
    <row r="5" ht="14.25" customHeight="1">
      <c r="A5" s="1" t="s">
        <v>11</v>
      </c>
      <c r="B5" s="1">
        <v>0.005566666666666667</v>
      </c>
      <c r="C5" s="1">
        <v>0.05933333333333333</v>
      </c>
      <c r="D5" s="1">
        <f t="shared" si="1"/>
        <v>0.05376666667</v>
      </c>
      <c r="E5" s="1">
        <f t="shared" si="2"/>
        <v>5.219051317</v>
      </c>
      <c r="F5" s="1">
        <v>0.09036666666666666</v>
      </c>
      <c r="G5" s="1">
        <f t="shared" si="3"/>
        <v>0.0848</v>
      </c>
      <c r="H5" s="1">
        <f t="shared" si="4"/>
        <v>7.809909744</v>
      </c>
      <c r="I5" s="1">
        <v>0.0471</v>
      </c>
      <c r="J5" s="1">
        <f t="shared" si="5"/>
        <v>0.04153333333</v>
      </c>
      <c r="K5" s="1">
        <f t="shared" si="6"/>
        <v>3.891804098</v>
      </c>
      <c r="L5" s="1">
        <v>0.19299999999999998</v>
      </c>
      <c r="M5" s="1">
        <f t="shared" si="7"/>
        <v>0.1874333333</v>
      </c>
      <c r="N5" s="1">
        <f t="shared" si="8"/>
        <v>17.70912069</v>
      </c>
      <c r="O5" s="1">
        <v>0.07803333333333333</v>
      </c>
      <c r="P5" s="1">
        <f t="shared" si="9"/>
        <v>0.07246666667</v>
      </c>
      <c r="Q5" s="1">
        <f t="shared" si="10"/>
        <v>6.86627503</v>
      </c>
      <c r="R5" s="1">
        <v>0.048966666666666665</v>
      </c>
      <c r="S5" s="1">
        <f t="shared" si="11"/>
        <v>0.0434</v>
      </c>
      <c r="T5" s="1">
        <f t="shared" si="12"/>
        <v>4.092023383</v>
      </c>
      <c r="U5" s="1">
        <v>0.025000000000000005</v>
      </c>
      <c r="X5" s="1">
        <v>0.0921</v>
      </c>
      <c r="AA5" s="1">
        <v>0.025533333333333335</v>
      </c>
      <c r="AD5" s="1">
        <v>0.05203333333333334</v>
      </c>
      <c r="AG5" s="1">
        <v>0.14833333333333332</v>
      </c>
      <c r="AJ5" s="1">
        <v>0.04566666666666667</v>
      </c>
      <c r="AM5" s="1">
        <v>-0.023633333333333336</v>
      </c>
      <c r="AP5" s="1">
        <v>0.2316666666666667</v>
      </c>
      <c r="AS5" s="1">
        <v>0.49466666666666664</v>
      </c>
      <c r="AT5" s="1">
        <f t="shared" si="13"/>
        <v>0.4891</v>
      </c>
      <c r="AU5" s="1">
        <v>0.09036666666666666</v>
      </c>
      <c r="AW5" s="1">
        <f t="shared" si="15"/>
        <v>44.40711821</v>
      </c>
      <c r="AX5" s="1">
        <f t="shared" si="14"/>
        <v>48.21724491</v>
      </c>
    </row>
    <row r="6" ht="14.25" customHeight="1">
      <c r="A6" s="1" t="s">
        <v>12</v>
      </c>
      <c r="B6" s="1">
        <v>-0.0012333333333333335</v>
      </c>
      <c r="C6" s="1">
        <v>-0.014133333333333333</v>
      </c>
      <c r="D6" s="1">
        <f t="shared" si="1"/>
        <v>-0.0129</v>
      </c>
      <c r="E6" s="1">
        <f t="shared" si="2"/>
        <v>-1.252184042</v>
      </c>
      <c r="F6" s="1">
        <v>-0.027100000000000003</v>
      </c>
      <c r="G6" s="1">
        <f t="shared" si="3"/>
        <v>-0.02586666667</v>
      </c>
      <c r="H6" s="1">
        <f t="shared" si="4"/>
        <v>-2.382268067</v>
      </c>
      <c r="I6" s="1">
        <v>-0.0146</v>
      </c>
      <c r="J6" s="1">
        <f t="shared" si="5"/>
        <v>-0.01336666667</v>
      </c>
      <c r="K6" s="1">
        <f t="shared" si="6"/>
        <v>-1.252498751</v>
      </c>
      <c r="L6" s="1">
        <v>-0.03366666666666667</v>
      </c>
      <c r="M6" s="1">
        <f t="shared" si="7"/>
        <v>-0.03243333333</v>
      </c>
      <c r="N6" s="1">
        <f t="shared" si="8"/>
        <v>-3.064373898</v>
      </c>
      <c r="O6" s="1">
        <v>-0.0243</v>
      </c>
      <c r="P6" s="1">
        <f t="shared" si="9"/>
        <v>-0.02306666667</v>
      </c>
      <c r="Q6" s="1">
        <f t="shared" si="10"/>
        <v>-2.185585244</v>
      </c>
      <c r="R6" s="1">
        <v>-0.0166</v>
      </c>
      <c r="S6" s="1">
        <f t="shared" si="11"/>
        <v>-0.01536666667</v>
      </c>
      <c r="T6" s="1">
        <f t="shared" si="12"/>
        <v>-1.448865422</v>
      </c>
      <c r="U6" s="1">
        <v>-0.009899999999999999</v>
      </c>
      <c r="X6" s="1">
        <v>-0.028733333333333333</v>
      </c>
      <c r="AA6" s="1">
        <v>-0.0077333333333333325</v>
      </c>
      <c r="AD6" s="1">
        <v>-0.02896666666666667</v>
      </c>
      <c r="AG6" s="1">
        <v>-0.082</v>
      </c>
      <c r="AJ6" s="1">
        <v>-0.015566666666666666</v>
      </c>
      <c r="AM6" s="1">
        <v>3.333333333333333E-5</v>
      </c>
      <c r="AP6" s="1">
        <v>-0.04206666666666667</v>
      </c>
      <c r="AS6" s="1">
        <v>0.5653333333333332</v>
      </c>
      <c r="AT6" s="1">
        <f t="shared" si="13"/>
        <v>0.5665666667</v>
      </c>
      <c r="AU6" s="1">
        <v>-0.027100000000000003</v>
      </c>
      <c r="AW6" s="1">
        <f t="shared" si="15"/>
        <v>51.44059076</v>
      </c>
      <c r="AX6" s="1">
        <f t="shared" si="14"/>
        <v>55.85418876</v>
      </c>
    </row>
    <row r="7" ht="14.25" customHeight="1">
      <c r="A7" s="1" t="s">
        <v>13</v>
      </c>
      <c r="B7" s="1">
        <v>-7.0E-4</v>
      </c>
      <c r="C7" s="1">
        <v>0.0015000000000000002</v>
      </c>
      <c r="D7" s="1">
        <f t="shared" si="1"/>
        <v>0.0022</v>
      </c>
      <c r="E7" s="1">
        <f t="shared" si="2"/>
        <v>0.2135507668</v>
      </c>
      <c r="F7" s="1">
        <v>0.0018333333333333333</v>
      </c>
      <c r="G7" s="1">
        <f t="shared" si="3"/>
        <v>0.002533333333</v>
      </c>
      <c r="H7" s="1">
        <f t="shared" si="4"/>
        <v>0.2333149137</v>
      </c>
      <c r="I7" s="1">
        <v>0.0016</v>
      </c>
      <c r="J7" s="1">
        <f t="shared" si="5"/>
        <v>0.0023</v>
      </c>
      <c r="K7" s="1">
        <f t="shared" si="6"/>
        <v>0.2155172414</v>
      </c>
      <c r="L7" s="1">
        <v>0.0022</v>
      </c>
      <c r="M7" s="1">
        <f t="shared" si="7"/>
        <v>0.0029</v>
      </c>
      <c r="N7" s="1">
        <f t="shared" si="8"/>
        <v>0.2739984883</v>
      </c>
      <c r="O7" s="1">
        <v>9.000000000000001E-4</v>
      </c>
      <c r="P7" s="1">
        <f t="shared" si="9"/>
        <v>0.0016</v>
      </c>
      <c r="Q7" s="1">
        <f t="shared" si="10"/>
        <v>0.1516012886</v>
      </c>
      <c r="R7" s="1">
        <v>8.333333333333334E-4</v>
      </c>
      <c r="S7" s="1">
        <f t="shared" si="11"/>
        <v>0.001533333333</v>
      </c>
      <c r="T7" s="1">
        <f t="shared" si="12"/>
        <v>0.1445722547</v>
      </c>
      <c r="U7" s="1">
        <v>0.0012666666666666666</v>
      </c>
      <c r="X7" s="1">
        <v>0.0011666666666666668</v>
      </c>
      <c r="AA7" s="1">
        <v>8.0E-4</v>
      </c>
      <c r="AD7" s="1">
        <v>3.333333333333332E-5</v>
      </c>
      <c r="AG7" s="1">
        <v>0.0032666666666666664</v>
      </c>
      <c r="AJ7" s="1">
        <v>5.0E-4</v>
      </c>
      <c r="AM7" s="1">
        <v>0.0044</v>
      </c>
      <c r="AP7" s="1">
        <v>0.0019333333333333331</v>
      </c>
      <c r="AS7" s="1">
        <v>0.4146666666666667</v>
      </c>
      <c r="AT7" s="1">
        <f t="shared" si="13"/>
        <v>0.4153666667</v>
      </c>
      <c r="AU7" s="1">
        <v>0.0018333333333333333</v>
      </c>
      <c r="AW7" s="1">
        <f t="shared" si="15"/>
        <v>37.7126082</v>
      </c>
      <c r="AX7" s="1">
        <f t="shared" si="14"/>
        <v>40.94834654</v>
      </c>
    </row>
    <row r="8" ht="14.25" customHeight="1">
      <c r="A8" s="1" t="s">
        <v>14</v>
      </c>
      <c r="B8" s="1">
        <v>0.001</v>
      </c>
      <c r="C8" s="1">
        <v>0.008166666666666668</v>
      </c>
      <c r="D8" s="1">
        <f t="shared" si="1"/>
        <v>0.007166666667</v>
      </c>
      <c r="E8" s="1">
        <f t="shared" si="2"/>
        <v>0.6956578011</v>
      </c>
      <c r="F8" s="1">
        <v>0.0085</v>
      </c>
      <c r="G8" s="1">
        <f t="shared" si="3"/>
        <v>0.0075</v>
      </c>
      <c r="H8" s="1">
        <f t="shared" si="4"/>
        <v>0.690734942</v>
      </c>
      <c r="I8" s="1">
        <v>0.006900000000000001</v>
      </c>
      <c r="J8" s="1">
        <f t="shared" si="5"/>
        <v>0.0059</v>
      </c>
      <c r="K8" s="1">
        <f t="shared" si="6"/>
        <v>0.5528485757</v>
      </c>
      <c r="L8" s="1">
        <v>0.007533333333333334</v>
      </c>
      <c r="M8" s="1">
        <f t="shared" si="7"/>
        <v>0.006533333333</v>
      </c>
      <c r="N8" s="1">
        <f t="shared" si="8"/>
        <v>0.6172839506</v>
      </c>
      <c r="O8" s="1">
        <v>0.007633333333333333</v>
      </c>
      <c r="P8" s="1">
        <f t="shared" si="9"/>
        <v>0.006633333333</v>
      </c>
      <c r="Q8" s="1">
        <f t="shared" si="10"/>
        <v>0.6285136757</v>
      </c>
      <c r="R8" s="1">
        <v>0.005266666666666667</v>
      </c>
      <c r="S8" s="1">
        <f t="shared" si="11"/>
        <v>0.004266666667</v>
      </c>
      <c r="T8" s="1">
        <f t="shared" si="12"/>
        <v>0.4022880131</v>
      </c>
      <c r="U8" s="1">
        <v>0.0045</v>
      </c>
      <c r="X8" s="1">
        <v>0.006000000000000001</v>
      </c>
      <c r="AA8" s="1">
        <v>0.0047666666666666664</v>
      </c>
      <c r="AD8" s="1">
        <v>0.005466666666666667</v>
      </c>
      <c r="AG8" s="1">
        <v>0.011333333333333334</v>
      </c>
      <c r="AJ8" s="1">
        <v>0.006566666666666666</v>
      </c>
      <c r="AM8" s="1">
        <v>0.006000000000000001</v>
      </c>
      <c r="AP8" s="1">
        <v>0.008933333333333333</v>
      </c>
      <c r="AS8" s="1">
        <v>0.4203333333333333</v>
      </c>
      <c r="AT8" s="1">
        <f t="shared" si="13"/>
        <v>0.4193333333</v>
      </c>
      <c r="AU8" s="1">
        <v>0.0085</v>
      </c>
      <c r="AW8" s="1">
        <f t="shared" si="15"/>
        <v>38.07275589</v>
      </c>
      <c r="AX8" s="1">
        <f t="shared" si="14"/>
        <v>41.33939487</v>
      </c>
    </row>
    <row r="9" ht="14.25" customHeight="1">
      <c r="A9" s="1" t="s">
        <v>15</v>
      </c>
      <c r="B9" s="1">
        <v>0.006833333333333334</v>
      </c>
      <c r="C9" s="1">
        <v>0.014833333333333332</v>
      </c>
      <c r="D9" s="1">
        <f t="shared" si="1"/>
        <v>0.008</v>
      </c>
      <c r="E9" s="1">
        <f t="shared" si="2"/>
        <v>0.7765482431</v>
      </c>
      <c r="F9" s="1">
        <v>0.013200000000000002</v>
      </c>
      <c r="G9" s="1">
        <f t="shared" si="3"/>
        <v>0.006366666667</v>
      </c>
      <c r="H9" s="1">
        <f t="shared" si="4"/>
        <v>0.5863572174</v>
      </c>
      <c r="I9" s="1">
        <v>0.010700000000000001</v>
      </c>
      <c r="J9" s="1">
        <f t="shared" si="5"/>
        <v>0.003866666667</v>
      </c>
      <c r="K9" s="1">
        <f t="shared" si="6"/>
        <v>0.3623188406</v>
      </c>
      <c r="L9" s="1">
        <v>0.013033333333333333</v>
      </c>
      <c r="M9" s="1">
        <f t="shared" si="7"/>
        <v>0.0062</v>
      </c>
      <c r="N9" s="1">
        <f t="shared" si="8"/>
        <v>0.5857898715</v>
      </c>
      <c r="O9" s="1">
        <v>0.011566666666666664</v>
      </c>
      <c r="P9" s="1">
        <f t="shared" si="9"/>
        <v>0.004733333333</v>
      </c>
      <c r="Q9" s="1">
        <f t="shared" si="10"/>
        <v>0.4484871455</v>
      </c>
      <c r="R9" s="1">
        <v>0.010333333333333333</v>
      </c>
      <c r="S9" s="1">
        <f t="shared" si="11"/>
        <v>0.0035</v>
      </c>
      <c r="T9" s="1">
        <f t="shared" si="12"/>
        <v>0.3300018857</v>
      </c>
      <c r="U9" s="1">
        <v>0.008066666666666666</v>
      </c>
      <c r="X9" s="1">
        <v>0.007566666666666667</v>
      </c>
      <c r="AA9" s="1">
        <v>0.006900000000000001</v>
      </c>
      <c r="AD9" s="1">
        <v>0.009666666666666667</v>
      </c>
      <c r="AG9" s="1">
        <v>0.012133333333333335</v>
      </c>
      <c r="AJ9" s="1">
        <v>0.011433333333333332</v>
      </c>
      <c r="AM9" s="1">
        <v>0.019733333333333335</v>
      </c>
      <c r="AP9" s="1">
        <v>0.012766666666666667</v>
      </c>
      <c r="AS9" s="1">
        <v>0.45166666666666666</v>
      </c>
      <c r="AT9" s="1">
        <f t="shared" si="13"/>
        <v>0.4448333333</v>
      </c>
      <c r="AU9" s="1">
        <v>0.013200000000000002</v>
      </c>
      <c r="AW9" s="1">
        <f t="shared" si="15"/>
        <v>40.38799104</v>
      </c>
      <c r="AX9" s="1">
        <f t="shared" si="14"/>
        <v>43.85327699</v>
      </c>
    </row>
    <row r="10" ht="14.25" customHeight="1">
      <c r="A10" s="1" t="s">
        <v>16</v>
      </c>
      <c r="B10" s="1">
        <v>0.011966666666666667</v>
      </c>
      <c r="C10" s="1">
        <v>0.0038666666666666663</v>
      </c>
      <c r="D10" s="1">
        <f t="shared" si="1"/>
        <v>-0.0081</v>
      </c>
      <c r="E10" s="1">
        <f t="shared" si="2"/>
        <v>-0.7862550961</v>
      </c>
      <c r="F10" s="1">
        <v>0.014</v>
      </c>
      <c r="G10" s="1">
        <f t="shared" si="3"/>
        <v>0.002033333333</v>
      </c>
      <c r="H10" s="1">
        <f t="shared" si="4"/>
        <v>0.1872659176</v>
      </c>
      <c r="I10" s="1">
        <v>0.014966666666666665</v>
      </c>
      <c r="J10" s="1">
        <f t="shared" si="5"/>
        <v>0.003</v>
      </c>
      <c r="K10" s="1">
        <f t="shared" si="6"/>
        <v>0.2811094453</v>
      </c>
      <c r="L10" s="1">
        <v>0.020666666666666667</v>
      </c>
      <c r="M10" s="1">
        <f t="shared" si="7"/>
        <v>0.0087</v>
      </c>
      <c r="N10" s="1">
        <f t="shared" si="8"/>
        <v>0.8219954649</v>
      </c>
      <c r="O10" s="1">
        <v>0.018666666666666665</v>
      </c>
      <c r="P10" s="1">
        <f t="shared" si="9"/>
        <v>0.0067</v>
      </c>
      <c r="Q10" s="1">
        <f t="shared" si="10"/>
        <v>0.6348303961</v>
      </c>
      <c r="R10" s="1">
        <v>0.022333333333333334</v>
      </c>
      <c r="S10" s="1">
        <f t="shared" si="11"/>
        <v>0.01036666667</v>
      </c>
      <c r="T10" s="1">
        <f t="shared" si="12"/>
        <v>0.9774341568</v>
      </c>
      <c r="U10" s="1">
        <v>0.02223333333333333</v>
      </c>
      <c r="X10" s="1">
        <v>0.0118</v>
      </c>
      <c r="AA10" s="1">
        <v>0.0019</v>
      </c>
      <c r="AD10" s="1">
        <v>0.025433333333333336</v>
      </c>
      <c r="AG10" s="1">
        <v>0.0123</v>
      </c>
      <c r="AJ10" s="1">
        <v>0.030866666666666667</v>
      </c>
      <c r="AM10" s="1">
        <v>2.5866666666666664</v>
      </c>
      <c r="AP10" s="1">
        <v>0.017166666666666667</v>
      </c>
      <c r="AS10" s="1">
        <v>0.5483333333333333</v>
      </c>
      <c r="AT10" s="1">
        <f t="shared" si="13"/>
        <v>0.5363666667</v>
      </c>
      <c r="AU10" s="1">
        <v>0.014</v>
      </c>
      <c r="AW10" s="1">
        <f t="shared" si="15"/>
        <v>48.69862599</v>
      </c>
      <c r="AX10" s="1">
        <f t="shared" si="14"/>
        <v>52.87696366</v>
      </c>
    </row>
    <row r="11" ht="14.25" customHeight="1">
      <c r="A11" s="1" t="s">
        <v>17</v>
      </c>
      <c r="B11" s="1">
        <v>0.048966666666666665</v>
      </c>
      <c r="C11" s="1">
        <v>1.6266666666666667</v>
      </c>
      <c r="D11" s="1">
        <f t="shared" si="1"/>
        <v>1.5777</v>
      </c>
      <c r="E11" s="1">
        <f t="shared" si="2"/>
        <v>153.1450204</v>
      </c>
      <c r="F11" s="1">
        <v>3.203333333333333</v>
      </c>
      <c r="G11" s="1">
        <f t="shared" si="3"/>
        <v>3.154366667</v>
      </c>
      <c r="H11" s="1">
        <f t="shared" si="4"/>
        <v>290.5108369</v>
      </c>
      <c r="I11" s="1">
        <v>1.7333333333333334</v>
      </c>
      <c r="J11" s="1">
        <f t="shared" si="5"/>
        <v>1.684366667</v>
      </c>
      <c r="K11" s="1">
        <f t="shared" si="6"/>
        <v>157.8304598</v>
      </c>
      <c r="L11" s="1">
        <v>4.19</v>
      </c>
      <c r="M11" s="1">
        <f t="shared" si="7"/>
        <v>4.141033333</v>
      </c>
      <c r="N11" s="1">
        <f t="shared" si="8"/>
        <v>391.2540942</v>
      </c>
      <c r="O11" s="1">
        <v>2.8266666666666667</v>
      </c>
      <c r="P11" s="1">
        <f t="shared" si="9"/>
        <v>2.7777</v>
      </c>
      <c r="Q11" s="1">
        <f t="shared" si="10"/>
        <v>263.1893121</v>
      </c>
      <c r="R11" s="1">
        <v>1.8766666666666667</v>
      </c>
      <c r="S11" s="1">
        <f t="shared" si="11"/>
        <v>1.8277</v>
      </c>
      <c r="T11" s="1">
        <f t="shared" si="12"/>
        <v>172.3269847</v>
      </c>
      <c r="U11" s="1">
        <v>1.3499999999999999</v>
      </c>
      <c r="X11" s="1">
        <v>3.58</v>
      </c>
      <c r="AA11" s="1">
        <v>1.0233333333333334</v>
      </c>
      <c r="AD11" s="1">
        <v>3.063333333333334</v>
      </c>
      <c r="AG11" s="1">
        <v>9.903333333333332</v>
      </c>
      <c r="AJ11" s="1">
        <v>1.6633333333333333</v>
      </c>
      <c r="AM11" s="1">
        <v>0.33166666666666667</v>
      </c>
      <c r="AP11" s="1">
        <v>5.1433333333333335</v>
      </c>
      <c r="AS11" s="1">
        <v>2.49</v>
      </c>
      <c r="AT11" s="1">
        <f t="shared" si="13"/>
        <v>2.441033333</v>
      </c>
      <c r="AU11" s="1">
        <v>3.203333333333333</v>
      </c>
      <c r="AW11" s="1">
        <f t="shared" si="15"/>
        <v>221.6300466</v>
      </c>
      <c r="AX11" s="1">
        <f t="shared" si="14"/>
        <v>240.6458844</v>
      </c>
    </row>
    <row r="12" ht="14.25" customHeight="1">
      <c r="A12" s="1" t="s">
        <v>18</v>
      </c>
      <c r="B12" s="1">
        <v>0.11666666666666665</v>
      </c>
      <c r="C12" s="1">
        <v>1.7933333333333332</v>
      </c>
      <c r="D12" s="1">
        <f t="shared" si="1"/>
        <v>1.676666667</v>
      </c>
      <c r="E12" s="1">
        <f t="shared" si="2"/>
        <v>162.7515693</v>
      </c>
      <c r="F12" s="1">
        <v>1.9899999999999995</v>
      </c>
      <c r="G12" s="1">
        <f t="shared" si="3"/>
        <v>1.873333333</v>
      </c>
      <c r="H12" s="1">
        <f t="shared" si="4"/>
        <v>172.5302388</v>
      </c>
      <c r="I12" s="1">
        <v>2.106666666666667</v>
      </c>
      <c r="J12" s="1">
        <f t="shared" si="5"/>
        <v>1.99</v>
      </c>
      <c r="K12" s="1">
        <f t="shared" si="6"/>
        <v>186.4692654</v>
      </c>
      <c r="L12" s="1">
        <v>1.84</v>
      </c>
      <c r="M12" s="1">
        <f t="shared" si="7"/>
        <v>1.723333333</v>
      </c>
      <c r="N12" s="1">
        <f t="shared" si="8"/>
        <v>162.824389</v>
      </c>
      <c r="O12" s="1">
        <v>1.1233333333333333</v>
      </c>
      <c r="P12" s="1">
        <f t="shared" si="9"/>
        <v>1.006666667</v>
      </c>
      <c r="Q12" s="1">
        <f t="shared" si="10"/>
        <v>95.38247742</v>
      </c>
      <c r="R12" s="1">
        <v>1.0833333333333333</v>
      </c>
      <c r="S12" s="1">
        <f t="shared" si="11"/>
        <v>0.9666666667</v>
      </c>
      <c r="T12" s="1">
        <f t="shared" si="12"/>
        <v>91.14337796</v>
      </c>
      <c r="U12" s="1">
        <v>1.33</v>
      </c>
      <c r="X12" s="1">
        <v>1.2566666666666666</v>
      </c>
      <c r="AA12" s="1">
        <v>1.7866666666666664</v>
      </c>
      <c r="AD12" s="1">
        <v>0.4023333333333334</v>
      </c>
      <c r="AG12" s="1">
        <v>1.6933333333333334</v>
      </c>
      <c r="AJ12" s="1">
        <v>0.4323333333333334</v>
      </c>
      <c r="AM12" s="1">
        <v>0.08490000000000002</v>
      </c>
      <c r="AP12" s="1">
        <v>1.6300000000000001</v>
      </c>
      <c r="AS12" s="1">
        <v>2.973333333333334</v>
      </c>
      <c r="AT12" s="1">
        <f t="shared" si="13"/>
        <v>2.856666667</v>
      </c>
      <c r="AU12" s="1">
        <v>1.9899999999999995</v>
      </c>
      <c r="AW12" s="1">
        <f t="shared" si="15"/>
        <v>259.3668664</v>
      </c>
      <c r="AX12" s="1">
        <f t="shared" si="14"/>
        <v>281.6205199</v>
      </c>
    </row>
    <row r="13" ht="14.25" customHeight="1">
      <c r="A13" s="1" t="s">
        <v>19</v>
      </c>
      <c r="B13" s="1">
        <v>9.666666666666666E-4</v>
      </c>
      <c r="C13" s="1">
        <v>0.09713333333333334</v>
      </c>
      <c r="D13" s="1">
        <f t="shared" si="1"/>
        <v>0.09616666667</v>
      </c>
      <c r="E13" s="1">
        <f t="shared" si="2"/>
        <v>9.334757005</v>
      </c>
      <c r="F13" s="1">
        <v>0.25666666666666665</v>
      </c>
      <c r="G13" s="1">
        <f t="shared" si="3"/>
        <v>0.2557</v>
      </c>
      <c r="H13" s="1">
        <f t="shared" si="4"/>
        <v>23.54945662</v>
      </c>
      <c r="I13" s="1">
        <v>0.10149999999999999</v>
      </c>
      <c r="J13" s="1">
        <f t="shared" si="5"/>
        <v>0.1005333333</v>
      </c>
      <c r="K13" s="1">
        <f t="shared" si="6"/>
        <v>9.420289855</v>
      </c>
      <c r="L13" s="1">
        <v>0.27666666666666667</v>
      </c>
      <c r="M13" s="1">
        <f t="shared" si="7"/>
        <v>0.2757</v>
      </c>
      <c r="N13" s="1">
        <f t="shared" si="8"/>
        <v>26.04875283</v>
      </c>
      <c r="O13" s="1">
        <v>0.11133333333333334</v>
      </c>
      <c r="P13" s="1">
        <f t="shared" si="9"/>
        <v>0.1103666667</v>
      </c>
      <c r="Q13" s="1">
        <f t="shared" si="10"/>
        <v>10.45733055</v>
      </c>
      <c r="R13" s="1">
        <v>0.11333333333333334</v>
      </c>
      <c r="S13" s="1">
        <f t="shared" si="11"/>
        <v>0.1123666667</v>
      </c>
      <c r="T13" s="1">
        <f t="shared" si="12"/>
        <v>10.59463197</v>
      </c>
      <c r="U13" s="1">
        <v>0.22966666666666669</v>
      </c>
      <c r="X13" s="1">
        <v>0.09849999999999999</v>
      </c>
      <c r="AA13" s="1">
        <v>0.0662</v>
      </c>
      <c r="AD13" s="1">
        <v>0.09686666666666667</v>
      </c>
      <c r="AG13" s="1">
        <v>0.20033333333333334</v>
      </c>
      <c r="AJ13" s="1">
        <v>0.10326666666666666</v>
      </c>
      <c r="AM13" s="1">
        <v>-0.7973333333333334</v>
      </c>
      <c r="AP13" s="1">
        <v>0.19633333333333333</v>
      </c>
      <c r="AS13" s="1">
        <v>0.529</v>
      </c>
      <c r="AT13" s="1">
        <f t="shared" si="13"/>
        <v>0.5280333333</v>
      </c>
      <c r="AU13" s="1">
        <v>0.25666666666666665</v>
      </c>
      <c r="AW13" s="1">
        <f t="shared" si="15"/>
        <v>47.9420132</v>
      </c>
      <c r="AX13" s="1">
        <f t="shared" si="14"/>
        <v>52.05543355</v>
      </c>
    </row>
    <row r="14" ht="14.25" customHeight="1">
      <c r="A14" s="1" t="s">
        <v>20</v>
      </c>
      <c r="B14" s="1">
        <v>-0.004933333333333334</v>
      </c>
      <c r="C14" s="1">
        <v>-1.3233333333333335</v>
      </c>
      <c r="D14" s="1">
        <f t="shared" si="1"/>
        <v>-1.3184</v>
      </c>
      <c r="E14" s="1">
        <f t="shared" si="2"/>
        <v>-127.9751505</v>
      </c>
      <c r="F14" s="1">
        <v>-1.25</v>
      </c>
      <c r="G14" s="1">
        <f t="shared" si="3"/>
        <v>-1.245066667</v>
      </c>
      <c r="H14" s="1">
        <f t="shared" si="4"/>
        <v>-114.6681402</v>
      </c>
      <c r="I14" s="1">
        <v>-1.2666666666666666</v>
      </c>
      <c r="J14" s="1">
        <f t="shared" si="5"/>
        <v>-1.261733333</v>
      </c>
      <c r="K14" s="1">
        <f t="shared" si="6"/>
        <v>-118.2283858</v>
      </c>
      <c r="L14" s="1">
        <v>-1.02</v>
      </c>
      <c r="M14" s="1">
        <f t="shared" si="7"/>
        <v>-1.015066667</v>
      </c>
      <c r="N14" s="1">
        <f t="shared" si="8"/>
        <v>-95.90576972</v>
      </c>
      <c r="O14" s="1">
        <v>-0.9460000000000001</v>
      </c>
      <c r="P14" s="1">
        <f t="shared" si="9"/>
        <v>-0.9410666667</v>
      </c>
      <c r="Q14" s="1">
        <f t="shared" si="10"/>
        <v>-89.16682458</v>
      </c>
      <c r="R14" s="1">
        <v>-1.1199999999999999</v>
      </c>
      <c r="S14" s="1">
        <f t="shared" si="11"/>
        <v>-1.115066667</v>
      </c>
      <c r="T14" s="1">
        <f t="shared" si="12"/>
        <v>-105.1354579</v>
      </c>
      <c r="U14" s="1">
        <v>-0.676</v>
      </c>
      <c r="X14" s="1">
        <v>-0.763</v>
      </c>
      <c r="AA14" s="1">
        <v>-0.8776666666666667</v>
      </c>
      <c r="AD14" s="1">
        <v>-1.1866666666666668</v>
      </c>
      <c r="AG14" s="1">
        <v>-1.05</v>
      </c>
      <c r="AJ14" s="1">
        <v>-1.1066666666666667</v>
      </c>
      <c r="AM14" s="1">
        <v>-0.0010666666666666665</v>
      </c>
      <c r="AP14" s="1">
        <v>-0.9746666666666667</v>
      </c>
      <c r="AS14" s="1">
        <v>-0.8853333333333334</v>
      </c>
      <c r="AT14" s="1">
        <f t="shared" si="13"/>
        <v>-0.8804</v>
      </c>
      <c r="AU14" s="1">
        <v>-1.25</v>
      </c>
      <c r="AW14" s="1">
        <f t="shared" si="15"/>
        <v>-79.93462865</v>
      </c>
      <c r="AX14" s="1">
        <f t="shared" si="14"/>
        <v>-86.7930125</v>
      </c>
    </row>
    <row r="15" ht="14.25" customHeight="1">
      <c r="A15" s="1" t="s">
        <v>21</v>
      </c>
      <c r="B15" s="1">
        <v>0.0014999999999999998</v>
      </c>
      <c r="C15" s="1">
        <v>0.0011666666666666668</v>
      </c>
      <c r="D15" s="1">
        <f t="shared" si="1"/>
        <v>-0.0003333333333</v>
      </c>
      <c r="E15" s="1">
        <f t="shared" si="2"/>
        <v>-0.03235617679</v>
      </c>
      <c r="F15" s="1">
        <v>0.0026333333333333334</v>
      </c>
      <c r="G15" s="1">
        <f t="shared" si="3"/>
        <v>0.001133333333</v>
      </c>
      <c r="H15" s="1">
        <f t="shared" si="4"/>
        <v>0.1043777246</v>
      </c>
      <c r="I15" s="1">
        <v>-1.0000000000000005E-4</v>
      </c>
      <c r="J15" s="1">
        <f t="shared" si="5"/>
        <v>-0.0016</v>
      </c>
      <c r="K15" s="1">
        <f t="shared" si="6"/>
        <v>-0.1499250375</v>
      </c>
      <c r="L15" s="1">
        <v>0.0047666666666666664</v>
      </c>
      <c r="M15" s="1">
        <f t="shared" si="7"/>
        <v>0.003266666667</v>
      </c>
      <c r="N15" s="1">
        <f t="shared" si="8"/>
        <v>0.3086419753</v>
      </c>
      <c r="O15" s="1">
        <v>-2.666666666666666E-4</v>
      </c>
      <c r="P15" s="1">
        <f t="shared" si="9"/>
        <v>-0.001766666667</v>
      </c>
      <c r="Q15" s="1">
        <f t="shared" si="10"/>
        <v>-0.1673930895</v>
      </c>
      <c r="R15" s="1">
        <v>-0.0018666666666666666</v>
      </c>
      <c r="S15" s="1">
        <f t="shared" si="11"/>
        <v>-0.003366666667</v>
      </c>
      <c r="T15" s="1">
        <f t="shared" si="12"/>
        <v>-0.3174303853</v>
      </c>
      <c r="U15" s="1">
        <v>5.0E-4</v>
      </c>
      <c r="X15" s="1">
        <v>6.0E-4</v>
      </c>
      <c r="AA15" s="1">
        <v>1.0E-4</v>
      </c>
      <c r="AD15" s="1">
        <v>-0.0011666666666666668</v>
      </c>
      <c r="AG15" s="1">
        <v>0.006999999999999999</v>
      </c>
      <c r="AJ15" s="1">
        <v>-0.0028000000000000004</v>
      </c>
      <c r="AM15" s="1">
        <v>0.0055000000000000005</v>
      </c>
      <c r="AP15" s="1">
        <v>0.0022333333333333333</v>
      </c>
      <c r="AS15" s="1">
        <v>0.40633333333333327</v>
      </c>
      <c r="AT15" s="1">
        <f t="shared" si="13"/>
        <v>0.4048333333</v>
      </c>
      <c r="AU15" s="1">
        <v>0.0026333333333333334</v>
      </c>
      <c r="AW15" s="1">
        <f t="shared" si="15"/>
        <v>36.75624962</v>
      </c>
      <c r="AX15" s="1">
        <f t="shared" si="14"/>
        <v>39.90993249</v>
      </c>
    </row>
    <row r="16" ht="14.25" customHeight="1">
      <c r="A16" s="1" t="s">
        <v>22</v>
      </c>
      <c r="B16" s="1">
        <v>0.0024</v>
      </c>
      <c r="C16" s="1">
        <v>0.031599999999999996</v>
      </c>
      <c r="D16" s="1">
        <f t="shared" si="1"/>
        <v>0.0292</v>
      </c>
      <c r="E16" s="1">
        <f t="shared" si="2"/>
        <v>2.834401087</v>
      </c>
      <c r="F16" s="1">
        <v>0.026033333333333335</v>
      </c>
      <c r="G16" s="1">
        <f t="shared" si="3"/>
        <v>0.02363333333</v>
      </c>
      <c r="H16" s="1">
        <f t="shared" si="4"/>
        <v>2.176582551</v>
      </c>
      <c r="I16" s="1">
        <v>0.022633333333333335</v>
      </c>
      <c r="J16" s="1">
        <f t="shared" si="5"/>
        <v>0.02023333333</v>
      </c>
      <c r="K16" s="1">
        <f t="shared" si="6"/>
        <v>1.895927036</v>
      </c>
      <c r="L16" s="1">
        <v>0.0255</v>
      </c>
      <c r="M16" s="1">
        <f t="shared" si="7"/>
        <v>0.0231</v>
      </c>
      <c r="N16" s="1">
        <f t="shared" si="8"/>
        <v>2.182539683</v>
      </c>
      <c r="O16" s="1">
        <v>0.024366666666666665</v>
      </c>
      <c r="P16" s="1">
        <f t="shared" si="9"/>
        <v>0.02196666667</v>
      </c>
      <c r="Q16" s="1">
        <f t="shared" si="10"/>
        <v>2.081359358</v>
      </c>
      <c r="R16" s="1">
        <v>0.0226</v>
      </c>
      <c r="S16" s="1">
        <f t="shared" si="11"/>
        <v>0.0202</v>
      </c>
      <c r="T16" s="1">
        <f t="shared" si="12"/>
        <v>1.904582312</v>
      </c>
      <c r="U16" s="1">
        <v>0.01</v>
      </c>
      <c r="X16" s="1">
        <v>0.010933333333333335</v>
      </c>
      <c r="AA16" s="1">
        <v>0.011266666666666668</v>
      </c>
      <c r="AD16" s="1">
        <v>0.011533333333333333</v>
      </c>
      <c r="AG16" s="1">
        <v>0.0207</v>
      </c>
      <c r="AJ16" s="1">
        <v>0.0166</v>
      </c>
      <c r="AM16" s="1">
        <v>-0.04066666666666666</v>
      </c>
      <c r="AP16" s="1">
        <v>0.036533333333333334</v>
      </c>
      <c r="AS16" s="1">
        <v>0.4056666666666667</v>
      </c>
      <c r="AT16" s="1">
        <f t="shared" si="13"/>
        <v>0.4032666667</v>
      </c>
      <c r="AU16" s="1">
        <v>0.026033333333333335</v>
      </c>
      <c r="AW16" s="1">
        <f t="shared" si="15"/>
        <v>36.61400642</v>
      </c>
      <c r="AX16" s="1">
        <f t="shared" si="14"/>
        <v>39.75548483</v>
      </c>
    </row>
    <row r="17" ht="14.25" customHeight="1">
      <c r="A17" s="1" t="s">
        <v>23</v>
      </c>
      <c r="B17" s="1">
        <v>3.666666666666666E-4</v>
      </c>
      <c r="C17" s="1">
        <v>-0.05329999999999999</v>
      </c>
      <c r="D17" s="1">
        <f t="shared" si="1"/>
        <v>-0.05366666667</v>
      </c>
      <c r="E17" s="1">
        <f t="shared" si="2"/>
        <v>-5.209344464</v>
      </c>
      <c r="F17" s="1">
        <v>-0.0492</v>
      </c>
      <c r="G17" s="1">
        <f t="shared" si="3"/>
        <v>-0.04956666667</v>
      </c>
      <c r="H17" s="1">
        <f t="shared" si="4"/>
        <v>-4.564990483</v>
      </c>
      <c r="I17" s="1">
        <v>-0.046933333333333334</v>
      </c>
      <c r="J17" s="1">
        <f t="shared" si="5"/>
        <v>-0.0473</v>
      </c>
      <c r="K17" s="1">
        <f t="shared" si="6"/>
        <v>-4.432158921</v>
      </c>
      <c r="L17" s="1">
        <v>-0.04133333333333333</v>
      </c>
      <c r="M17" s="1">
        <f t="shared" si="7"/>
        <v>-0.0417</v>
      </c>
      <c r="N17" s="1">
        <f t="shared" si="8"/>
        <v>-3.939909297</v>
      </c>
      <c r="O17" s="1">
        <v>-0.03503333333333334</v>
      </c>
      <c r="P17" s="1">
        <f t="shared" si="9"/>
        <v>-0.0354</v>
      </c>
      <c r="Q17" s="1">
        <f t="shared" si="10"/>
        <v>-3.354178511</v>
      </c>
      <c r="R17" s="1">
        <v>-0.03963333333333333</v>
      </c>
      <c r="S17" s="1">
        <f t="shared" si="11"/>
        <v>-0.04</v>
      </c>
      <c r="T17" s="1">
        <f t="shared" si="12"/>
        <v>-3.771450123</v>
      </c>
      <c r="U17" s="1">
        <v>-0.011500000000000002</v>
      </c>
      <c r="X17" s="1">
        <v>-0.023866666666666665</v>
      </c>
      <c r="AA17" s="1">
        <v>-0.018633333333333335</v>
      </c>
      <c r="AD17" s="1">
        <v>-0.05333333333333334</v>
      </c>
      <c r="AG17" s="1">
        <v>-0.044733333333333326</v>
      </c>
      <c r="AJ17" s="1">
        <v>-0.051333333333333335</v>
      </c>
      <c r="AM17" s="1">
        <v>-0.12506666666666666</v>
      </c>
      <c r="AP17" s="1">
        <v>-0.04423333333333334</v>
      </c>
      <c r="AS17" s="1">
        <v>0.38533333333333336</v>
      </c>
      <c r="AT17" s="1">
        <f t="shared" si="13"/>
        <v>0.3849666667</v>
      </c>
      <c r="AU17" s="1">
        <v>-0.0492</v>
      </c>
      <c r="AW17" s="1">
        <f t="shared" si="15"/>
        <v>34.95248472</v>
      </c>
      <c r="AX17" s="1">
        <f t="shared" si="14"/>
        <v>37.95140472</v>
      </c>
    </row>
    <row r="18" ht="14.25" customHeight="1">
      <c r="A18" s="1" t="s">
        <v>24</v>
      </c>
      <c r="B18" s="1">
        <v>-0.09393333333333333</v>
      </c>
      <c r="C18" s="1">
        <v>-0.029866666666666666</v>
      </c>
      <c r="D18" s="1">
        <f t="shared" si="1"/>
        <v>0.06406666667</v>
      </c>
      <c r="E18" s="1">
        <f t="shared" si="2"/>
        <v>6.21885718</v>
      </c>
      <c r="F18" s="1">
        <v>0.004033333333333333</v>
      </c>
      <c r="G18" s="1">
        <f t="shared" si="3"/>
        <v>0.09796666667</v>
      </c>
      <c r="H18" s="1">
        <f t="shared" si="4"/>
        <v>9.022533309</v>
      </c>
      <c r="I18" s="1">
        <v>-0.06873333333333333</v>
      </c>
      <c r="J18" s="1">
        <f t="shared" si="5"/>
        <v>0.0252</v>
      </c>
      <c r="K18" s="1">
        <f t="shared" si="6"/>
        <v>2.36131934</v>
      </c>
      <c r="L18" s="1">
        <v>-0.0307</v>
      </c>
      <c r="M18" s="1">
        <f t="shared" si="7"/>
        <v>0.06323333333</v>
      </c>
      <c r="N18" s="1">
        <f t="shared" si="8"/>
        <v>5.974426808</v>
      </c>
      <c r="O18" s="1">
        <v>-0.07823333333333334</v>
      </c>
      <c r="P18" s="1">
        <f t="shared" si="9"/>
        <v>0.0157</v>
      </c>
      <c r="Q18" s="1">
        <f t="shared" si="10"/>
        <v>1.487587644</v>
      </c>
      <c r="R18" s="1">
        <v>-0.12446666666666667</v>
      </c>
      <c r="S18" s="1">
        <f t="shared" si="11"/>
        <v>-0.03053333333</v>
      </c>
      <c r="T18" s="1">
        <f t="shared" si="12"/>
        <v>-2.878873594</v>
      </c>
      <c r="U18" s="1">
        <v>-0.022833333333333334</v>
      </c>
      <c r="X18" s="1">
        <v>-0.06480000000000001</v>
      </c>
      <c r="AA18" s="1">
        <v>-0.06166666666666667</v>
      </c>
      <c r="AD18" s="1">
        <v>-0.15333333333333335</v>
      </c>
      <c r="AG18" s="1">
        <v>-0.031466666666666664</v>
      </c>
      <c r="AJ18" s="1">
        <v>-0.14503333333333335</v>
      </c>
      <c r="AM18" s="1">
        <v>0.008</v>
      </c>
      <c r="AP18" s="1">
        <v>-0.049800000000000004</v>
      </c>
      <c r="AS18" s="1">
        <v>0.44166666666666665</v>
      </c>
      <c r="AT18" s="1">
        <f t="shared" si="13"/>
        <v>0.5356</v>
      </c>
      <c r="AU18" s="1">
        <v>0.004033333333333333</v>
      </c>
      <c r="AW18" s="1">
        <f t="shared" si="15"/>
        <v>48.62901761</v>
      </c>
      <c r="AX18" s="1">
        <f t="shared" si="14"/>
        <v>52.80138289</v>
      </c>
    </row>
    <row r="19" ht="14.25" customHeight="1">
      <c r="A19" s="1" t="s">
        <v>25</v>
      </c>
      <c r="B19" s="1">
        <v>-0.0031000000000000003</v>
      </c>
      <c r="C19" s="1">
        <v>-0.0050999999999999995</v>
      </c>
      <c r="D19" s="1">
        <f t="shared" si="1"/>
        <v>-0.002</v>
      </c>
      <c r="E19" s="1">
        <f t="shared" si="2"/>
        <v>-0.1941370608</v>
      </c>
      <c r="F19" s="1">
        <v>0.0123</v>
      </c>
      <c r="G19" s="1">
        <f t="shared" si="3"/>
        <v>0.0154</v>
      </c>
      <c r="H19" s="1">
        <f t="shared" si="4"/>
        <v>1.418309081</v>
      </c>
      <c r="I19" s="1">
        <v>0.0118</v>
      </c>
      <c r="J19" s="1">
        <f t="shared" si="5"/>
        <v>0.0149</v>
      </c>
      <c r="K19" s="1">
        <f t="shared" si="6"/>
        <v>1.396176912</v>
      </c>
      <c r="L19" s="1">
        <v>0.0031999999999999997</v>
      </c>
      <c r="M19" s="1">
        <f t="shared" si="7"/>
        <v>0.0063</v>
      </c>
      <c r="N19" s="1">
        <f t="shared" si="8"/>
        <v>0.5952380952</v>
      </c>
      <c r="O19" s="1">
        <v>0.0020666666666666667</v>
      </c>
      <c r="P19" s="1">
        <f t="shared" si="9"/>
        <v>0.005166666667</v>
      </c>
      <c r="Q19" s="1">
        <f t="shared" si="10"/>
        <v>0.4895458278</v>
      </c>
      <c r="R19" s="1">
        <v>0.010666666666666666</v>
      </c>
      <c r="S19" s="1">
        <f t="shared" si="11"/>
        <v>0.01376666667</v>
      </c>
      <c r="T19" s="1">
        <f t="shared" si="12"/>
        <v>1.298007417</v>
      </c>
      <c r="U19" s="1">
        <v>0.009099999999999999</v>
      </c>
      <c r="X19" s="1">
        <v>0.004433333333333333</v>
      </c>
      <c r="AA19" s="1">
        <v>0.006333333333333333</v>
      </c>
      <c r="AD19" s="1">
        <v>0.015733333333333332</v>
      </c>
      <c r="AG19" s="1">
        <v>-2.3333333333333366E-4</v>
      </c>
      <c r="AJ19" s="1">
        <v>0.011566666666666668</v>
      </c>
      <c r="AM19" s="1">
        <v>0.16266666666666665</v>
      </c>
      <c r="AP19" s="1">
        <v>-0.004666666666666666</v>
      </c>
      <c r="AS19" s="1">
        <v>0.377</v>
      </c>
      <c r="AT19" s="1">
        <f t="shared" si="13"/>
        <v>0.3801</v>
      </c>
      <c r="AU19" s="1">
        <v>0.0123</v>
      </c>
      <c r="AW19" s="1">
        <f t="shared" si="15"/>
        <v>34.51062284</v>
      </c>
      <c r="AX19" s="1">
        <f t="shared" si="14"/>
        <v>37.47163114</v>
      </c>
    </row>
    <row r="20" ht="14.25" customHeight="1">
      <c r="A20" s="1" t="s">
        <v>26</v>
      </c>
      <c r="B20" s="1">
        <v>0.016066666666666667</v>
      </c>
      <c r="C20" s="1">
        <v>0.5096666666666667</v>
      </c>
      <c r="D20" s="1">
        <f t="shared" si="1"/>
        <v>0.4936</v>
      </c>
      <c r="E20" s="1">
        <f t="shared" si="2"/>
        <v>47.9130266</v>
      </c>
      <c r="F20" s="1">
        <v>0.512</v>
      </c>
      <c r="G20" s="1">
        <f t="shared" si="3"/>
        <v>0.4959333333</v>
      </c>
      <c r="H20" s="1">
        <f t="shared" si="4"/>
        <v>45.6744643</v>
      </c>
      <c r="I20" s="1">
        <v>0.5176666666666666</v>
      </c>
      <c r="J20" s="1">
        <f t="shared" si="5"/>
        <v>0.5016</v>
      </c>
      <c r="K20" s="1">
        <f t="shared" si="6"/>
        <v>47.00149925</v>
      </c>
      <c r="L20" s="1">
        <v>0.48133333333333334</v>
      </c>
      <c r="M20" s="1">
        <f t="shared" si="7"/>
        <v>0.4652666667</v>
      </c>
      <c r="N20" s="1">
        <f t="shared" si="8"/>
        <v>43.95943563</v>
      </c>
      <c r="O20" s="1">
        <v>0.457</v>
      </c>
      <c r="P20" s="1">
        <f t="shared" si="9"/>
        <v>0.4409333333</v>
      </c>
      <c r="Q20" s="1">
        <f t="shared" si="10"/>
        <v>41.77878845</v>
      </c>
      <c r="R20" s="1">
        <v>0.42966666666666664</v>
      </c>
      <c r="S20" s="1">
        <f t="shared" si="11"/>
        <v>0.4136</v>
      </c>
      <c r="T20" s="1">
        <f t="shared" si="12"/>
        <v>38.99679427</v>
      </c>
      <c r="U20" s="1">
        <v>0.24866666666666667</v>
      </c>
      <c r="X20" s="1">
        <v>0.40633333333333327</v>
      </c>
      <c r="AA20" s="1">
        <v>0.4266666666666667</v>
      </c>
      <c r="AD20" s="1">
        <v>0.23166666666666666</v>
      </c>
      <c r="AG20" s="1">
        <v>0.4506666666666667</v>
      </c>
      <c r="AJ20" s="1">
        <v>0.259</v>
      </c>
      <c r="AM20" s="1">
        <v>0.014366666666666666</v>
      </c>
      <c r="AP20" s="1">
        <v>0.43333333333333335</v>
      </c>
      <c r="AS20" s="1">
        <v>0.957</v>
      </c>
      <c r="AT20" s="1">
        <f t="shared" si="13"/>
        <v>0.9409333333</v>
      </c>
      <c r="AU20" s="1">
        <v>0.512</v>
      </c>
      <c r="AW20" s="1">
        <f t="shared" si="15"/>
        <v>85.430664</v>
      </c>
      <c r="AX20" s="1">
        <f t="shared" si="14"/>
        <v>92.76060718</v>
      </c>
    </row>
    <row r="21" ht="14.25" customHeight="1">
      <c r="A21" s="1" t="s">
        <v>27</v>
      </c>
      <c r="B21" s="1">
        <v>0.0019333333333333331</v>
      </c>
      <c r="C21" s="1">
        <v>0.0015666666666666665</v>
      </c>
      <c r="D21" s="1">
        <f t="shared" si="1"/>
        <v>-0.0003666666667</v>
      </c>
      <c r="E21" s="1">
        <f t="shared" si="2"/>
        <v>-0.03559179447</v>
      </c>
      <c r="F21" s="1">
        <v>0.006666666666666667</v>
      </c>
      <c r="G21" s="1">
        <f t="shared" si="3"/>
        <v>0.004733333333</v>
      </c>
      <c r="H21" s="1">
        <f t="shared" si="4"/>
        <v>0.4359304967</v>
      </c>
      <c r="I21" s="1">
        <v>0.0019666666666666665</v>
      </c>
      <c r="J21" s="1">
        <f t="shared" si="5"/>
        <v>0.00003333333333</v>
      </c>
      <c r="K21" s="1">
        <f t="shared" si="6"/>
        <v>0.003123438281</v>
      </c>
      <c r="L21" s="1">
        <v>0.006333333333333333</v>
      </c>
      <c r="M21" s="1">
        <f t="shared" si="7"/>
        <v>0.0044</v>
      </c>
      <c r="N21" s="1">
        <f t="shared" si="8"/>
        <v>0.4157218443</v>
      </c>
      <c r="O21" s="1">
        <v>0.007866666666666668</v>
      </c>
      <c r="P21" s="1">
        <f t="shared" si="9"/>
        <v>0.005933333333</v>
      </c>
      <c r="Q21" s="1">
        <f t="shared" si="10"/>
        <v>0.5621881119</v>
      </c>
      <c r="R21" s="1">
        <v>0.010400000000000001</v>
      </c>
      <c r="S21" s="1">
        <f t="shared" si="11"/>
        <v>0.008466666667</v>
      </c>
      <c r="T21" s="1">
        <f t="shared" si="12"/>
        <v>0.7982902759</v>
      </c>
      <c r="U21" s="1">
        <v>0.0028</v>
      </c>
      <c r="X21" s="1">
        <v>0.004833333333333334</v>
      </c>
      <c r="AA21" s="1">
        <v>7.0E-4</v>
      </c>
      <c r="AD21" s="1">
        <v>0.020633333333333333</v>
      </c>
      <c r="AG21" s="1">
        <v>0.0133</v>
      </c>
      <c r="AJ21" s="1">
        <v>0.017233333333333333</v>
      </c>
      <c r="AM21" s="1">
        <v>0.10020000000000001</v>
      </c>
      <c r="AP21" s="1">
        <v>0.004966666666666667</v>
      </c>
      <c r="AS21" s="1">
        <v>0.434</v>
      </c>
      <c r="AT21" s="1">
        <f t="shared" si="13"/>
        <v>0.4320666667</v>
      </c>
      <c r="AU21" s="1">
        <v>0.006666666666666667</v>
      </c>
      <c r="AW21" s="1">
        <f t="shared" si="15"/>
        <v>39.22886024</v>
      </c>
      <c r="AX21" s="1">
        <f t="shared" si="14"/>
        <v>42.59469287</v>
      </c>
    </row>
    <row r="22" ht="14.25" customHeight="1">
      <c r="A22" s="1" t="s">
        <v>28</v>
      </c>
      <c r="B22" s="1">
        <v>0.22466666666666668</v>
      </c>
      <c r="C22" s="1">
        <v>0.3546666666666667</v>
      </c>
      <c r="D22" s="1">
        <f t="shared" si="1"/>
        <v>0.13</v>
      </c>
      <c r="E22" s="1">
        <f t="shared" si="2"/>
        <v>12.61890895</v>
      </c>
      <c r="F22" s="1">
        <v>0.315</v>
      </c>
      <c r="G22" s="1">
        <f t="shared" si="3"/>
        <v>0.09033333333</v>
      </c>
      <c r="H22" s="1">
        <f t="shared" si="4"/>
        <v>8.319518634</v>
      </c>
      <c r="I22" s="1">
        <v>0.3136666666666667</v>
      </c>
      <c r="J22" s="1">
        <f t="shared" si="5"/>
        <v>0.089</v>
      </c>
      <c r="K22" s="1">
        <f t="shared" si="6"/>
        <v>8.33958021</v>
      </c>
      <c r="L22" s="1">
        <v>0.3096666666666667</v>
      </c>
      <c r="M22" s="1">
        <f t="shared" si="7"/>
        <v>0.085</v>
      </c>
      <c r="N22" s="1">
        <f t="shared" si="8"/>
        <v>8.030990174</v>
      </c>
      <c r="O22" s="1">
        <v>0.17866666666666667</v>
      </c>
      <c r="P22" s="1">
        <f t="shared" si="9"/>
        <v>-0.046</v>
      </c>
      <c r="Q22" s="1">
        <f t="shared" si="10"/>
        <v>-4.358537048</v>
      </c>
      <c r="R22" s="1">
        <v>0.22833333333333336</v>
      </c>
      <c r="S22" s="1">
        <f t="shared" si="11"/>
        <v>0.003666666667</v>
      </c>
      <c r="T22" s="1">
        <f t="shared" si="12"/>
        <v>0.3457162612</v>
      </c>
      <c r="U22" s="1">
        <v>0.123</v>
      </c>
      <c r="X22" s="1">
        <v>0.14266666666666664</v>
      </c>
      <c r="AA22" s="1">
        <v>0.10266666666666667</v>
      </c>
      <c r="AD22" s="1">
        <v>0.19699999999999998</v>
      </c>
      <c r="AG22" s="1">
        <v>0.19966666666666666</v>
      </c>
      <c r="AJ22" s="1">
        <v>0.3096666666666667</v>
      </c>
      <c r="AP22" s="1">
        <v>0.27233333333333337</v>
      </c>
      <c r="AS22" s="1">
        <v>0.713</v>
      </c>
      <c r="AT22" s="1">
        <f t="shared" si="13"/>
        <v>0.4883333333</v>
      </c>
      <c r="AU22" s="1">
        <v>0.315</v>
      </c>
      <c r="AW22" s="1">
        <f t="shared" si="15"/>
        <v>44.33750984</v>
      </c>
      <c r="AX22" s="1">
        <f t="shared" si="14"/>
        <v>48.14166414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14"/>
    <col customWidth="1" min="5" max="6" width="8.71"/>
    <col customWidth="1" min="7" max="7" width="11.86"/>
    <col customWidth="1" min="8" max="8" width="11.71"/>
    <col customWidth="1" min="9" max="9" width="8.71"/>
    <col customWidth="1" min="10" max="10" width="10.57"/>
    <col customWidth="1" min="11" max="12" width="8.71"/>
    <col customWidth="1" min="13" max="13" width="10.71"/>
    <col customWidth="1" min="14" max="15" width="8.71"/>
    <col customWidth="1" min="16" max="16" width="10.71"/>
    <col customWidth="1" min="17" max="18" width="8.71"/>
    <col customWidth="1" min="19" max="19" width="10.71"/>
    <col customWidth="1" min="20" max="20" width="12.43"/>
    <col customWidth="1" min="21" max="49" width="8.71"/>
    <col customWidth="1" min="50" max="50" width="20.57"/>
    <col customWidth="1" min="51" max="53" width="8.71"/>
    <col customWidth="1" min="54" max="54" width="11.14"/>
    <col customWidth="1" min="55" max="56" width="8.71"/>
    <col customWidth="1" min="57" max="57" width="11.86"/>
    <col customWidth="1" min="58" max="59" width="8.71"/>
    <col customWidth="1" min="60" max="60" width="10.57"/>
    <col customWidth="1" min="61" max="62" width="8.71"/>
    <col customWidth="1" min="63" max="63" width="10.71"/>
    <col customWidth="1" min="64" max="65" width="8.71"/>
    <col customWidth="1" min="66" max="66" width="10.71"/>
    <col customWidth="1" min="67" max="68" width="8.71"/>
    <col customWidth="1" min="69" max="69" width="10.71"/>
    <col customWidth="1" min="70" max="70" width="12.43"/>
    <col customWidth="1" min="71" max="99" width="8.71"/>
    <col customWidth="1" min="100" max="100" width="20.57"/>
    <col customWidth="1" min="101" max="103" width="8.71"/>
    <col customWidth="1" min="104" max="104" width="11.14"/>
    <col customWidth="1" min="105" max="106" width="8.71"/>
    <col customWidth="1" min="107" max="107" width="11.86"/>
    <col customWidth="1" min="108" max="109" width="8.71"/>
    <col customWidth="1" min="110" max="110" width="10.57"/>
    <col customWidth="1" min="111" max="112" width="8.71"/>
    <col customWidth="1" min="113" max="113" width="10.71"/>
    <col customWidth="1" min="114" max="115" width="8.71"/>
    <col customWidth="1" min="116" max="116" width="10.71"/>
    <col customWidth="1" min="117" max="118" width="8.71"/>
    <col customWidth="1" min="119" max="119" width="10.71"/>
    <col customWidth="1" min="120" max="120" width="12.43"/>
    <col customWidth="1" min="121" max="149" width="8.71"/>
    <col customWidth="1" min="150" max="150" width="20.57"/>
    <col customWidth="1" min="151" max="153" width="8.71"/>
    <col customWidth="1" min="154" max="154" width="11.14"/>
    <col customWidth="1" min="155" max="156" width="8.71"/>
    <col customWidth="1" min="157" max="157" width="11.86"/>
    <col customWidth="1" min="158" max="159" width="8.71"/>
    <col customWidth="1" min="160" max="160" width="10.57"/>
    <col customWidth="1" min="161" max="162" width="8.71"/>
    <col customWidth="1" min="163" max="163" width="10.71"/>
    <col customWidth="1" min="164" max="165" width="8.71"/>
    <col customWidth="1" min="166" max="166" width="10.71"/>
    <col customWidth="1" min="167" max="168" width="8.71"/>
    <col customWidth="1" min="169" max="169" width="10.71"/>
    <col customWidth="1" min="170" max="170" width="12.43"/>
    <col customWidth="1" min="171" max="199" width="8.71"/>
    <col customWidth="1" min="200" max="200" width="20.57"/>
    <col customWidth="1" min="201" max="203" width="8.71"/>
    <col customWidth="1" min="204" max="204" width="11.14"/>
    <col customWidth="1" min="205" max="206" width="8.71"/>
    <col customWidth="1" min="207" max="207" width="11.86"/>
    <col customWidth="1" min="208" max="209" width="8.71"/>
    <col customWidth="1" min="210" max="210" width="10.57"/>
    <col customWidth="1" min="211" max="212" width="8.71"/>
    <col customWidth="1" min="213" max="213" width="10.71"/>
    <col customWidth="1" min="214" max="215" width="8.71"/>
    <col customWidth="1" min="216" max="216" width="10.71"/>
    <col customWidth="1" min="217" max="218" width="8.71"/>
    <col customWidth="1" min="219" max="219" width="10.71"/>
    <col customWidth="1" min="220" max="220" width="12.43"/>
    <col customWidth="1" min="221" max="249" width="8.71"/>
    <col customWidth="1" min="250" max="250" width="20.57"/>
    <col customWidth="1" min="251" max="253" width="8.71"/>
    <col customWidth="1" min="254" max="254" width="11.14"/>
    <col customWidth="1" min="255" max="256" width="8.71"/>
    <col customWidth="1" min="257" max="257" width="11.86"/>
    <col customWidth="1" min="258" max="259" width="8.71"/>
    <col customWidth="1" min="260" max="260" width="10.57"/>
    <col customWidth="1" min="261" max="262" width="8.71"/>
    <col customWidth="1" min="263" max="263" width="10.71"/>
    <col customWidth="1" min="264" max="265" width="8.71"/>
    <col customWidth="1" min="266" max="266" width="10.71"/>
    <col customWidth="1" min="267" max="268" width="8.71"/>
    <col customWidth="1" min="269" max="269" width="10.71"/>
    <col customWidth="1" min="270" max="270" width="12.43"/>
    <col customWidth="1" min="271" max="299" width="8.71"/>
    <col customWidth="1" min="300" max="300" width="20.57"/>
    <col customWidth="1" min="301" max="303" width="8.71"/>
    <col customWidth="1" min="304" max="304" width="11.14"/>
    <col customWidth="1" min="305" max="306" width="8.71"/>
    <col customWidth="1" min="307" max="307" width="11.86"/>
    <col customWidth="1" min="308" max="309" width="8.71"/>
    <col customWidth="1" min="310" max="310" width="10.57"/>
    <col customWidth="1" min="311" max="312" width="8.71"/>
    <col customWidth="1" min="313" max="313" width="10.71"/>
    <col customWidth="1" min="314" max="315" width="8.71"/>
    <col customWidth="1" min="316" max="316" width="10.71"/>
    <col customWidth="1" min="317" max="318" width="8.71"/>
    <col customWidth="1" min="319" max="319" width="10.71"/>
    <col customWidth="1" min="320" max="320" width="12.43"/>
    <col customWidth="1" min="321" max="349" width="8.71"/>
    <col customWidth="1" min="350" max="350" width="20.57"/>
    <col customWidth="1" min="351" max="353" width="8.71"/>
    <col customWidth="1" min="354" max="354" width="11.14"/>
    <col customWidth="1" min="355" max="356" width="8.71"/>
    <col customWidth="1" min="357" max="357" width="11.86"/>
    <col customWidth="1" min="358" max="359" width="8.71"/>
    <col customWidth="1" min="360" max="360" width="10.57"/>
    <col customWidth="1" min="361" max="362" width="8.71"/>
    <col customWidth="1" min="363" max="363" width="10.71"/>
    <col customWidth="1" min="364" max="365" width="8.71"/>
    <col customWidth="1" min="366" max="366" width="10.71"/>
    <col customWidth="1" min="367" max="368" width="8.71"/>
    <col customWidth="1" min="369" max="369" width="10.71"/>
    <col customWidth="1" min="370" max="370" width="12.43"/>
    <col customWidth="1" min="371" max="399" width="8.71"/>
    <col customWidth="1" min="400" max="400" width="20.57"/>
    <col customWidth="1" min="401" max="403" width="8.71"/>
    <col customWidth="1" min="404" max="404" width="11.14"/>
    <col customWidth="1" min="405" max="406" width="8.71"/>
    <col customWidth="1" min="407" max="407" width="11.86"/>
    <col customWidth="1" min="408" max="409" width="8.71"/>
    <col customWidth="1" min="410" max="410" width="10.57"/>
    <col customWidth="1" min="411" max="412" width="8.71"/>
    <col customWidth="1" min="413" max="413" width="10.71"/>
    <col customWidth="1" min="414" max="415" width="8.71"/>
    <col customWidth="1" min="416" max="416" width="10.71"/>
    <col customWidth="1" min="417" max="418" width="8.71"/>
    <col customWidth="1" min="419" max="419" width="10.71"/>
    <col customWidth="1" min="420" max="420" width="12.43"/>
    <col customWidth="1" min="421" max="449" width="8.71"/>
    <col customWidth="1" min="450" max="450" width="20.57"/>
    <col customWidth="1" min="451" max="453" width="8.71"/>
    <col customWidth="1" min="454" max="454" width="11.14"/>
    <col customWidth="1" min="455" max="456" width="8.71"/>
    <col customWidth="1" min="457" max="457" width="11.86"/>
    <col customWidth="1" min="458" max="459" width="8.71"/>
    <col customWidth="1" min="460" max="460" width="10.57"/>
    <col customWidth="1" min="461" max="462" width="8.71"/>
    <col customWidth="1" min="463" max="463" width="10.71"/>
    <col customWidth="1" min="464" max="465" width="8.71"/>
    <col customWidth="1" min="466" max="466" width="10.71"/>
    <col customWidth="1" min="467" max="468" width="8.71"/>
    <col customWidth="1" min="469" max="469" width="10.71"/>
    <col customWidth="1" min="470" max="470" width="12.43"/>
    <col customWidth="1" min="471" max="499" width="8.71"/>
    <col customWidth="1" min="500" max="500" width="20.57"/>
    <col customWidth="1" min="501" max="503" width="8.71"/>
    <col customWidth="1" min="504" max="504" width="11.14"/>
    <col customWidth="1" min="505" max="506" width="8.71"/>
    <col customWidth="1" min="507" max="507" width="11.86"/>
    <col customWidth="1" min="508" max="509" width="8.71"/>
    <col customWidth="1" min="510" max="510" width="10.57"/>
    <col customWidth="1" min="511" max="512" width="8.71"/>
    <col customWidth="1" min="513" max="513" width="10.71"/>
    <col customWidth="1" min="514" max="515" width="8.71"/>
    <col customWidth="1" min="516" max="516" width="10.71"/>
    <col customWidth="1" min="517" max="518" width="8.71"/>
    <col customWidth="1" min="519" max="519" width="10.71"/>
    <col customWidth="1" min="520" max="520" width="12.43"/>
    <col customWidth="1" min="521" max="549" width="8.71"/>
    <col customWidth="1" min="550" max="550" width="20.57"/>
    <col customWidth="1" min="551" max="553" width="8.71"/>
    <col customWidth="1" min="554" max="554" width="11.14"/>
    <col customWidth="1" min="555" max="556" width="8.71"/>
    <col customWidth="1" min="557" max="557" width="11.86"/>
    <col customWidth="1" min="558" max="559" width="8.71"/>
    <col customWidth="1" min="560" max="560" width="10.57"/>
    <col customWidth="1" min="561" max="562" width="8.71"/>
    <col customWidth="1" min="563" max="563" width="10.71"/>
    <col customWidth="1" min="564" max="565" width="8.71"/>
    <col customWidth="1" min="566" max="566" width="10.71"/>
    <col customWidth="1" min="567" max="568" width="8.71"/>
    <col customWidth="1" min="569" max="569" width="10.71"/>
    <col customWidth="1" min="570" max="570" width="12.43"/>
    <col customWidth="1" min="571" max="599" width="8.71"/>
    <col customWidth="1" min="600" max="600" width="20.57"/>
    <col customWidth="1" min="601" max="603" width="8.71"/>
    <col customWidth="1" min="604" max="604" width="11.14"/>
    <col customWidth="1" min="605" max="606" width="8.71"/>
    <col customWidth="1" min="607" max="607" width="11.86"/>
    <col customWidth="1" min="608" max="609" width="8.71"/>
    <col customWidth="1" min="610" max="610" width="10.57"/>
    <col customWidth="1" min="611" max="612" width="8.71"/>
    <col customWidth="1" min="613" max="613" width="10.71"/>
    <col customWidth="1" min="614" max="615" width="8.71"/>
    <col customWidth="1" min="616" max="616" width="10.71"/>
    <col customWidth="1" min="617" max="618" width="8.71"/>
    <col customWidth="1" min="619" max="619" width="10.71"/>
    <col customWidth="1" min="620" max="620" width="12.43"/>
    <col customWidth="1" min="621" max="649" width="8.71"/>
    <col customWidth="1" min="650" max="650" width="20.57"/>
    <col customWidth="1" min="651" max="653" width="8.71"/>
    <col customWidth="1" min="654" max="654" width="11.14"/>
    <col customWidth="1" min="655" max="656" width="8.71"/>
    <col customWidth="1" min="657" max="657" width="11.86"/>
    <col customWidth="1" min="658" max="659" width="8.71"/>
    <col customWidth="1" min="660" max="660" width="10.57"/>
    <col customWidth="1" min="661" max="662" width="8.71"/>
    <col customWidth="1" min="663" max="663" width="10.71"/>
    <col customWidth="1" min="664" max="665" width="8.71"/>
    <col customWidth="1" min="666" max="666" width="10.71"/>
    <col customWidth="1" min="667" max="668" width="8.71"/>
    <col customWidth="1" min="669" max="669" width="10.71"/>
    <col customWidth="1" min="670" max="670" width="12.43"/>
    <col customWidth="1" min="671" max="699" width="8.71"/>
    <col customWidth="1" min="700" max="700" width="20.57"/>
    <col customWidth="1" min="701" max="703" width="8.71"/>
    <col customWidth="1" min="704" max="704" width="11.14"/>
    <col customWidth="1" min="705" max="706" width="8.71"/>
    <col customWidth="1" min="707" max="707" width="11.86"/>
    <col customWidth="1" min="708" max="709" width="8.71"/>
    <col customWidth="1" min="710" max="710" width="10.57"/>
    <col customWidth="1" min="711" max="712" width="8.71"/>
    <col customWidth="1" min="713" max="713" width="10.71"/>
    <col customWidth="1" min="714" max="715" width="8.71"/>
    <col customWidth="1" min="716" max="716" width="10.71"/>
    <col customWidth="1" min="717" max="718" width="8.71"/>
    <col customWidth="1" min="719" max="719" width="10.71"/>
    <col customWidth="1" min="720" max="720" width="12.43"/>
    <col customWidth="1" min="721" max="749" width="8.71"/>
    <col customWidth="1" min="750" max="750" width="20.57"/>
    <col customWidth="1" min="751" max="753" width="8.71"/>
    <col customWidth="1" min="754" max="754" width="11.14"/>
    <col customWidth="1" min="755" max="756" width="8.71"/>
    <col customWidth="1" min="757" max="757" width="11.86"/>
    <col customWidth="1" min="758" max="759" width="8.71"/>
    <col customWidth="1" min="760" max="760" width="10.57"/>
    <col customWidth="1" min="761" max="762" width="8.71"/>
    <col customWidth="1" min="763" max="763" width="10.71"/>
    <col customWidth="1" min="764" max="765" width="8.71"/>
    <col customWidth="1" min="766" max="766" width="10.71"/>
    <col customWidth="1" min="767" max="768" width="8.71"/>
    <col customWidth="1" min="769" max="769" width="10.71"/>
    <col customWidth="1" min="770" max="770" width="12.43"/>
    <col customWidth="1" min="771" max="799" width="8.71"/>
    <col customWidth="1" min="800" max="800" width="20.57"/>
    <col customWidth="1" min="801" max="803" width="8.71"/>
    <col customWidth="1" min="804" max="804" width="11.14"/>
    <col customWidth="1" min="805" max="806" width="8.71"/>
    <col customWidth="1" min="807" max="807" width="11.86"/>
    <col customWidth="1" min="808" max="809" width="8.71"/>
    <col customWidth="1" min="810" max="810" width="10.57"/>
    <col customWidth="1" min="811" max="812" width="8.71"/>
    <col customWidth="1" min="813" max="813" width="10.71"/>
    <col customWidth="1" min="814" max="815" width="8.71"/>
    <col customWidth="1" min="816" max="816" width="10.71"/>
    <col customWidth="1" min="817" max="818" width="8.71"/>
    <col customWidth="1" min="819" max="819" width="10.71"/>
    <col customWidth="1" min="820" max="820" width="12.43"/>
    <col customWidth="1" min="821" max="849" width="8.71"/>
    <col customWidth="1" min="850" max="850" width="20.57"/>
    <col customWidth="1" min="851" max="853" width="8.71"/>
    <col customWidth="1" min="854" max="854" width="11.14"/>
    <col customWidth="1" min="855" max="856" width="8.71"/>
    <col customWidth="1" min="857" max="857" width="11.86"/>
    <col customWidth="1" min="858" max="859" width="8.71"/>
    <col customWidth="1" min="860" max="860" width="10.57"/>
    <col customWidth="1" min="861" max="862" width="8.71"/>
    <col customWidth="1" min="863" max="863" width="10.71"/>
    <col customWidth="1" min="864" max="865" width="8.71"/>
    <col customWidth="1" min="866" max="866" width="10.71"/>
    <col customWidth="1" min="867" max="868" width="8.71"/>
    <col customWidth="1" min="869" max="869" width="10.71"/>
    <col customWidth="1" min="870" max="870" width="12.43"/>
    <col customWidth="1" min="871" max="899" width="8.71"/>
    <col customWidth="1" min="900" max="900" width="20.57"/>
    <col customWidth="1" min="901" max="903" width="8.71"/>
    <col customWidth="1" min="904" max="904" width="11.14"/>
    <col customWidth="1" min="905" max="906" width="8.71"/>
    <col customWidth="1" min="907" max="907" width="11.86"/>
    <col customWidth="1" min="908" max="909" width="8.71"/>
    <col customWidth="1" min="910" max="910" width="10.57"/>
    <col customWidth="1" min="911" max="912" width="8.71"/>
    <col customWidth="1" min="913" max="913" width="10.71"/>
    <col customWidth="1" min="914" max="915" width="8.71"/>
    <col customWidth="1" min="916" max="916" width="10.71"/>
    <col customWidth="1" min="917" max="918" width="8.71"/>
    <col customWidth="1" min="919" max="919" width="10.71"/>
    <col customWidth="1" min="920" max="920" width="12.43"/>
    <col customWidth="1" min="921" max="949" width="8.71"/>
    <col customWidth="1" min="950" max="950" width="20.57"/>
    <col customWidth="1" min="951" max="953" width="8.71"/>
    <col customWidth="1" min="954" max="954" width="11.14"/>
    <col customWidth="1" min="955" max="956" width="8.71"/>
    <col customWidth="1" min="957" max="957" width="11.86"/>
    <col customWidth="1" min="958" max="959" width="8.71"/>
    <col customWidth="1" min="960" max="960" width="10.57"/>
    <col customWidth="1" min="961" max="962" width="8.71"/>
    <col customWidth="1" min="963" max="963" width="10.71"/>
    <col customWidth="1" min="964" max="965" width="8.71"/>
    <col customWidth="1" min="966" max="966" width="10.71"/>
    <col customWidth="1" min="967" max="968" width="8.71"/>
    <col customWidth="1" min="969" max="969" width="10.71"/>
    <col customWidth="1" min="970" max="970" width="12.43"/>
    <col customWidth="1" min="971" max="999" width="8.71"/>
    <col customWidth="1" min="1000" max="1000" width="20.57"/>
  </cols>
  <sheetData>
    <row r="1">
      <c r="A1" s="3" t="s">
        <v>142</v>
      </c>
      <c r="B1" s="3" t="s">
        <v>5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</row>
    <row r="2">
      <c r="A2" s="3" t="s">
        <v>46</v>
      </c>
      <c r="B2" s="3">
        <v>0.04256666666666666</v>
      </c>
      <c r="C2" s="3">
        <v>0.04713333333333333</v>
      </c>
      <c r="D2" s="3">
        <v>4.333333333333333E-4</v>
      </c>
      <c r="E2" s="3">
        <v>0.005566666666666667</v>
      </c>
      <c r="F2" s="3">
        <v>-0.0012333333333333335</v>
      </c>
      <c r="G2" s="3">
        <v>-7.0E-4</v>
      </c>
      <c r="H2" s="3">
        <v>0.001</v>
      </c>
      <c r="I2" s="3">
        <v>0.006833333333333334</v>
      </c>
      <c r="J2" s="3">
        <v>0.011966666666666667</v>
      </c>
      <c r="K2" s="3">
        <v>0.048966666666666665</v>
      </c>
      <c r="L2" s="3">
        <v>0.11666666666666665</v>
      </c>
      <c r="M2" s="3">
        <v>9.666666666666666E-4</v>
      </c>
      <c r="N2" s="3">
        <v>-0.004933333333333334</v>
      </c>
      <c r="O2" s="3">
        <v>0.0014999999999999998</v>
      </c>
      <c r="P2" s="3">
        <v>0.0024</v>
      </c>
      <c r="Q2" s="3">
        <v>3.666666666666666E-4</v>
      </c>
      <c r="R2" s="3">
        <v>-0.09393333333333333</v>
      </c>
      <c r="S2" s="3">
        <v>-0.0031000000000000003</v>
      </c>
      <c r="T2" s="3">
        <v>0.016066666666666667</v>
      </c>
      <c r="U2" s="3">
        <v>0.0019333333333333331</v>
      </c>
      <c r="V2" s="3">
        <v>0.22466666666666668</v>
      </c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</row>
    <row r="4">
      <c r="A4" s="3" t="s">
        <v>143</v>
      </c>
      <c r="B4" s="3">
        <v>0.019566666666666666</v>
      </c>
      <c r="C4" s="3">
        <v>0.9643333333333333</v>
      </c>
      <c r="D4" s="3">
        <v>0.0081</v>
      </c>
      <c r="E4" s="3">
        <v>0.05933333333333333</v>
      </c>
      <c r="F4" s="3">
        <v>-0.014133333333333333</v>
      </c>
      <c r="G4" s="3">
        <v>0.0015000000000000002</v>
      </c>
      <c r="H4" s="3">
        <v>0.008166666666666668</v>
      </c>
      <c r="I4" s="3">
        <v>0.014833333333333332</v>
      </c>
      <c r="J4" s="3">
        <v>0.0038666666666666663</v>
      </c>
      <c r="K4" s="3">
        <v>1.6266666666666667</v>
      </c>
      <c r="L4" s="3">
        <v>1.7933333333333332</v>
      </c>
      <c r="M4" s="3">
        <v>0.09713333333333334</v>
      </c>
      <c r="N4" s="3">
        <v>-1.3233333333333335</v>
      </c>
      <c r="O4" s="3">
        <v>0.0011666666666666668</v>
      </c>
      <c r="P4" s="3">
        <v>0.031599999999999996</v>
      </c>
      <c r="Q4" s="3">
        <v>-0.05329999999999999</v>
      </c>
      <c r="R4" s="3">
        <v>-0.029866666666666666</v>
      </c>
      <c r="S4" s="3">
        <v>-0.0050999999999999995</v>
      </c>
      <c r="T4" s="3">
        <v>0.5096666666666667</v>
      </c>
      <c r="U4" s="3">
        <v>0.0015666666666666665</v>
      </c>
      <c r="V4" s="3">
        <v>0.3546666666666667</v>
      </c>
      <c r="W4" s="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</row>
    <row r="5">
      <c r="A5" s="5" t="s">
        <v>150</v>
      </c>
      <c r="B5" s="5">
        <v>0.5151</v>
      </c>
      <c r="C5" s="5">
        <v>0.5151</v>
      </c>
      <c r="D5" s="5">
        <v>0.5151</v>
      </c>
      <c r="E5" s="5">
        <v>0.5151</v>
      </c>
      <c r="F5" s="5">
        <v>0.5151</v>
      </c>
      <c r="G5" s="5">
        <v>0.5151</v>
      </c>
      <c r="H5" s="5">
        <v>0.5151</v>
      </c>
      <c r="I5" s="5">
        <v>0.5151</v>
      </c>
      <c r="J5" s="5">
        <v>0.5151</v>
      </c>
      <c r="K5" s="5">
        <v>0.5151</v>
      </c>
      <c r="L5" s="5">
        <v>0.5151</v>
      </c>
      <c r="M5" s="5">
        <v>0.5151</v>
      </c>
      <c r="N5" s="5">
        <v>0.5151</v>
      </c>
      <c r="O5" s="5">
        <v>0.5151</v>
      </c>
      <c r="P5" s="5">
        <v>0.5151</v>
      </c>
      <c r="Q5" s="5">
        <v>0.5151</v>
      </c>
      <c r="R5" s="5">
        <v>0.5151</v>
      </c>
      <c r="S5" s="5">
        <v>0.5151</v>
      </c>
      <c r="T5" s="5">
        <v>0.5151</v>
      </c>
      <c r="U5" s="5">
        <v>0.5151</v>
      </c>
      <c r="V5" s="5">
        <v>0.5151</v>
      </c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</row>
    <row r="6">
      <c r="A6" s="3" t="s">
        <v>144</v>
      </c>
      <c r="B6" s="3">
        <f t="shared" ref="B6:V6" si="1">B4-B2</f>
        <v>-0.023</v>
      </c>
      <c r="C6" s="3">
        <f t="shared" si="1"/>
        <v>0.9172</v>
      </c>
      <c r="D6" s="3">
        <f t="shared" si="1"/>
        <v>0.007666666667</v>
      </c>
      <c r="E6" s="3">
        <f t="shared" si="1"/>
        <v>0.05376666667</v>
      </c>
      <c r="F6" s="3">
        <f t="shared" si="1"/>
        <v>-0.0129</v>
      </c>
      <c r="G6" s="3">
        <f t="shared" si="1"/>
        <v>0.0022</v>
      </c>
      <c r="H6" s="3">
        <f t="shared" si="1"/>
        <v>0.007166666667</v>
      </c>
      <c r="I6" s="3">
        <f t="shared" si="1"/>
        <v>0.008</v>
      </c>
      <c r="J6" s="3">
        <f t="shared" si="1"/>
        <v>-0.0081</v>
      </c>
      <c r="K6" s="3">
        <f t="shared" si="1"/>
        <v>1.5777</v>
      </c>
      <c r="L6" s="3">
        <f t="shared" si="1"/>
        <v>1.676666667</v>
      </c>
      <c r="M6" s="3">
        <f t="shared" si="1"/>
        <v>0.09616666667</v>
      </c>
      <c r="N6" s="3">
        <f t="shared" si="1"/>
        <v>-1.3184</v>
      </c>
      <c r="O6" s="3">
        <f t="shared" si="1"/>
        <v>-0.0003333333333</v>
      </c>
      <c r="P6" s="3">
        <f t="shared" si="1"/>
        <v>0.0292</v>
      </c>
      <c r="Q6" s="3">
        <f t="shared" si="1"/>
        <v>-0.05366666667</v>
      </c>
      <c r="R6" s="3">
        <f t="shared" si="1"/>
        <v>0.06406666667</v>
      </c>
      <c r="S6" s="3">
        <f t="shared" si="1"/>
        <v>-0.002</v>
      </c>
      <c r="T6" s="3">
        <f t="shared" si="1"/>
        <v>0.4936</v>
      </c>
      <c r="U6" s="3">
        <f t="shared" si="1"/>
        <v>-0.0003666666667</v>
      </c>
      <c r="V6" s="3">
        <f t="shared" si="1"/>
        <v>0.13</v>
      </c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</row>
    <row r="7">
      <c r="A7" s="3" t="s">
        <v>145</v>
      </c>
      <c r="B7" s="3">
        <f t="shared" ref="B7:V7" si="2">B6*(50/0.5151)</f>
        <v>-2.232576199</v>
      </c>
      <c r="C7" s="3">
        <f t="shared" si="2"/>
        <v>89.03125607</v>
      </c>
      <c r="D7" s="3">
        <f t="shared" si="2"/>
        <v>0.7441920663</v>
      </c>
      <c r="E7" s="3">
        <f t="shared" si="2"/>
        <v>5.219051317</v>
      </c>
      <c r="F7" s="3">
        <f t="shared" si="2"/>
        <v>-1.252184042</v>
      </c>
      <c r="G7" s="3">
        <f t="shared" si="2"/>
        <v>0.2135507668</v>
      </c>
      <c r="H7" s="3">
        <f t="shared" si="2"/>
        <v>0.6956578011</v>
      </c>
      <c r="I7" s="3">
        <f t="shared" si="2"/>
        <v>0.7765482431</v>
      </c>
      <c r="J7" s="3">
        <f t="shared" si="2"/>
        <v>-0.7862550961</v>
      </c>
      <c r="K7" s="3">
        <f t="shared" si="2"/>
        <v>153.1450204</v>
      </c>
      <c r="L7" s="3">
        <f t="shared" si="2"/>
        <v>162.7515693</v>
      </c>
      <c r="M7" s="3">
        <f t="shared" si="2"/>
        <v>9.334757005</v>
      </c>
      <c r="N7" s="3">
        <f t="shared" si="2"/>
        <v>-127.9751505</v>
      </c>
      <c r="O7" s="3">
        <f t="shared" si="2"/>
        <v>-0.03235617679</v>
      </c>
      <c r="P7" s="3">
        <f t="shared" si="2"/>
        <v>2.834401087</v>
      </c>
      <c r="Q7" s="3">
        <f t="shared" si="2"/>
        <v>-5.209344464</v>
      </c>
      <c r="R7" s="3">
        <f t="shared" si="2"/>
        <v>6.21885718</v>
      </c>
      <c r="S7" s="3">
        <f t="shared" si="2"/>
        <v>-0.1941370608</v>
      </c>
      <c r="T7" s="3">
        <f t="shared" si="2"/>
        <v>47.9130266</v>
      </c>
      <c r="U7" s="3">
        <f t="shared" si="2"/>
        <v>-0.03559179447</v>
      </c>
      <c r="V7" s="3">
        <f t="shared" si="2"/>
        <v>12.61890895</v>
      </c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</row>
    <row r="9">
      <c r="A9" s="3" t="s">
        <v>53</v>
      </c>
      <c r="B9" s="3">
        <v>0.0058</v>
      </c>
      <c r="C9" s="3">
        <v>1.086666666666667</v>
      </c>
      <c r="D9" s="3">
        <v>0.009466666666666667</v>
      </c>
      <c r="E9" s="3">
        <v>0.09036666666666666</v>
      </c>
      <c r="F9" s="3">
        <v>-0.027100000000000003</v>
      </c>
      <c r="G9" s="3">
        <v>0.0018333333333333333</v>
      </c>
      <c r="H9" s="3">
        <v>0.0085</v>
      </c>
      <c r="I9" s="3">
        <v>0.013200000000000002</v>
      </c>
      <c r="J9" s="3">
        <v>0.014</v>
      </c>
      <c r="K9" s="3">
        <v>3.203333333333333</v>
      </c>
      <c r="L9" s="3">
        <v>1.9899999999999995</v>
      </c>
      <c r="M9" s="3">
        <v>0.25666666666666665</v>
      </c>
      <c r="N9" s="3">
        <v>-1.25</v>
      </c>
      <c r="O9" s="3">
        <v>0.0026333333333333334</v>
      </c>
      <c r="P9" s="3">
        <v>0.026033333333333335</v>
      </c>
      <c r="Q9" s="3">
        <v>-0.0492</v>
      </c>
      <c r="R9" s="3">
        <v>0.004033333333333333</v>
      </c>
      <c r="S9" s="3">
        <v>0.0123</v>
      </c>
      <c r="T9" s="3">
        <v>0.512</v>
      </c>
      <c r="U9" s="3">
        <v>0.006666666666666667</v>
      </c>
      <c r="V9" s="3">
        <v>0.315</v>
      </c>
      <c r="W9" s="4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</row>
    <row r="10">
      <c r="A10" s="5" t="s">
        <v>151</v>
      </c>
      <c r="B10" s="5">
        <v>0.5429</v>
      </c>
      <c r="C10" s="5">
        <v>0.5429</v>
      </c>
      <c r="D10" s="5">
        <v>0.5429</v>
      </c>
      <c r="E10" s="5">
        <v>0.5429</v>
      </c>
      <c r="F10" s="5">
        <v>0.5429</v>
      </c>
      <c r="G10" s="5">
        <v>0.5429</v>
      </c>
      <c r="H10" s="5">
        <v>0.5429</v>
      </c>
      <c r="I10" s="5">
        <v>0.5429</v>
      </c>
      <c r="J10" s="5">
        <v>0.5429</v>
      </c>
      <c r="K10" s="5">
        <v>0.5429</v>
      </c>
      <c r="L10" s="5">
        <v>0.5429</v>
      </c>
      <c r="M10" s="5">
        <v>0.5429</v>
      </c>
      <c r="N10" s="5">
        <v>0.5429</v>
      </c>
      <c r="O10" s="5">
        <v>0.5429</v>
      </c>
      <c r="P10" s="5">
        <v>0.5429</v>
      </c>
      <c r="Q10" s="5">
        <v>0.5429</v>
      </c>
      <c r="R10" s="5">
        <v>0.5429</v>
      </c>
      <c r="S10" s="5">
        <v>0.5429</v>
      </c>
      <c r="T10" s="5">
        <v>0.5429</v>
      </c>
      <c r="U10" s="5">
        <v>0.5429</v>
      </c>
      <c r="V10" s="5">
        <v>0.5429</v>
      </c>
      <c r="W10" s="4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</row>
    <row r="11">
      <c r="A11" s="3" t="s">
        <v>146</v>
      </c>
      <c r="B11" s="3">
        <f t="shared" ref="B11:V11" si="3">B9-B2</f>
        <v>-0.03676666667</v>
      </c>
      <c r="C11" s="3">
        <f t="shared" si="3"/>
        <v>1.039533333</v>
      </c>
      <c r="D11" s="3">
        <f t="shared" si="3"/>
        <v>0.009033333333</v>
      </c>
      <c r="E11" s="3">
        <f t="shared" si="3"/>
        <v>0.0848</v>
      </c>
      <c r="F11" s="3">
        <f t="shared" si="3"/>
        <v>-0.02586666667</v>
      </c>
      <c r="G11" s="3">
        <f t="shared" si="3"/>
        <v>0.002533333333</v>
      </c>
      <c r="H11" s="3">
        <f t="shared" si="3"/>
        <v>0.0075</v>
      </c>
      <c r="I11" s="3">
        <f t="shared" si="3"/>
        <v>0.006366666667</v>
      </c>
      <c r="J11" s="3">
        <f t="shared" si="3"/>
        <v>0.002033333333</v>
      </c>
      <c r="K11" s="3">
        <f t="shared" si="3"/>
        <v>3.154366667</v>
      </c>
      <c r="L11" s="3">
        <f t="shared" si="3"/>
        <v>1.873333333</v>
      </c>
      <c r="M11" s="3">
        <f t="shared" si="3"/>
        <v>0.2557</v>
      </c>
      <c r="N11" s="3">
        <f t="shared" si="3"/>
        <v>-1.245066667</v>
      </c>
      <c r="O11" s="3">
        <f t="shared" si="3"/>
        <v>0.001133333333</v>
      </c>
      <c r="P11" s="3">
        <f t="shared" si="3"/>
        <v>0.02363333333</v>
      </c>
      <c r="Q11" s="3">
        <f t="shared" si="3"/>
        <v>-0.04956666667</v>
      </c>
      <c r="R11" s="3">
        <f t="shared" si="3"/>
        <v>0.09796666667</v>
      </c>
      <c r="S11" s="3">
        <f t="shared" si="3"/>
        <v>0.0154</v>
      </c>
      <c r="T11" s="3">
        <f t="shared" si="3"/>
        <v>0.4959333333</v>
      </c>
      <c r="U11" s="3">
        <f t="shared" si="3"/>
        <v>0.004733333333</v>
      </c>
      <c r="V11" s="3">
        <f t="shared" si="3"/>
        <v>0.09033333333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</row>
    <row r="12">
      <c r="A12" s="3" t="s">
        <v>145</v>
      </c>
      <c r="B12" s="3">
        <f t="shared" ref="B12:V12" si="4">B11*(50/0.5429)</f>
        <v>-3.386136182</v>
      </c>
      <c r="C12" s="3">
        <f t="shared" si="4"/>
        <v>95.73893289</v>
      </c>
      <c r="D12" s="3">
        <f t="shared" si="4"/>
        <v>0.8319518634</v>
      </c>
      <c r="E12" s="3">
        <f t="shared" si="4"/>
        <v>7.809909744</v>
      </c>
      <c r="F12" s="3">
        <f t="shared" si="4"/>
        <v>-2.382268067</v>
      </c>
      <c r="G12" s="3">
        <f t="shared" si="4"/>
        <v>0.2333149137</v>
      </c>
      <c r="H12" s="3">
        <f t="shared" si="4"/>
        <v>0.690734942</v>
      </c>
      <c r="I12" s="3">
        <f t="shared" si="4"/>
        <v>0.5863572174</v>
      </c>
      <c r="J12" s="3">
        <f t="shared" si="4"/>
        <v>0.1872659176</v>
      </c>
      <c r="K12" s="3">
        <f t="shared" si="4"/>
        <v>290.5108369</v>
      </c>
      <c r="L12" s="3">
        <f t="shared" si="4"/>
        <v>172.5302388</v>
      </c>
      <c r="M12" s="3">
        <f t="shared" si="4"/>
        <v>23.54945662</v>
      </c>
      <c r="N12" s="3">
        <f t="shared" si="4"/>
        <v>-114.6681402</v>
      </c>
      <c r="O12" s="3">
        <f t="shared" si="4"/>
        <v>0.1043777246</v>
      </c>
      <c r="P12" s="3">
        <f t="shared" si="4"/>
        <v>2.176582551</v>
      </c>
      <c r="Q12" s="3">
        <f t="shared" si="4"/>
        <v>-4.564990483</v>
      </c>
      <c r="R12" s="3">
        <f t="shared" si="4"/>
        <v>9.022533309</v>
      </c>
      <c r="S12" s="3">
        <f t="shared" si="4"/>
        <v>1.418309081</v>
      </c>
      <c r="T12" s="3">
        <f t="shared" si="4"/>
        <v>45.6744643</v>
      </c>
      <c r="U12" s="3">
        <f t="shared" si="4"/>
        <v>0.4359304967</v>
      </c>
      <c r="V12" s="3">
        <f t="shared" si="4"/>
        <v>8.319518634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</row>
    <row r="14">
      <c r="A14" s="3" t="s">
        <v>55</v>
      </c>
      <c r="B14" s="3">
        <v>0.004033333333333333</v>
      </c>
      <c r="C14" s="3">
        <v>1.2</v>
      </c>
      <c r="D14" s="3">
        <v>0.009533333333333333</v>
      </c>
      <c r="E14" s="3">
        <v>0.0471</v>
      </c>
      <c r="F14" s="3">
        <v>-0.0146</v>
      </c>
      <c r="G14" s="3">
        <v>0.0016</v>
      </c>
      <c r="H14" s="3">
        <v>0.006900000000000001</v>
      </c>
      <c r="I14" s="3">
        <v>0.010700000000000001</v>
      </c>
      <c r="J14" s="3">
        <v>0.014966666666666665</v>
      </c>
      <c r="K14" s="3">
        <v>1.7333333333333334</v>
      </c>
      <c r="L14" s="3">
        <v>2.106666666666667</v>
      </c>
      <c r="M14" s="3">
        <v>0.10149999999999999</v>
      </c>
      <c r="N14" s="3">
        <v>-1.2666666666666666</v>
      </c>
      <c r="O14" s="3">
        <v>-1.0000000000000005E-4</v>
      </c>
      <c r="P14" s="3">
        <v>0.022633333333333335</v>
      </c>
      <c r="Q14" s="3">
        <v>-0.046933333333333334</v>
      </c>
      <c r="R14" s="3">
        <v>-0.06873333333333333</v>
      </c>
      <c r="S14" s="3">
        <v>0.0118</v>
      </c>
      <c r="T14" s="3">
        <v>0.5176666666666666</v>
      </c>
      <c r="U14" s="3">
        <v>0.0019666666666666665</v>
      </c>
      <c r="V14" s="3">
        <v>0.3136666666666667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</row>
    <row r="15">
      <c r="A15" s="5" t="s">
        <v>151</v>
      </c>
      <c r="B15" s="5">
        <v>0.5336</v>
      </c>
      <c r="C15" s="5">
        <v>0.5336</v>
      </c>
      <c r="D15" s="5">
        <v>0.5336</v>
      </c>
      <c r="E15" s="5">
        <v>0.5336</v>
      </c>
      <c r="F15" s="5">
        <v>0.5336</v>
      </c>
      <c r="G15" s="5">
        <v>0.5336</v>
      </c>
      <c r="H15" s="5">
        <v>0.5336</v>
      </c>
      <c r="I15" s="5">
        <v>0.5336</v>
      </c>
      <c r="J15" s="5">
        <v>0.5336</v>
      </c>
      <c r="K15" s="5">
        <v>0.5336</v>
      </c>
      <c r="L15" s="5">
        <v>0.5336</v>
      </c>
      <c r="M15" s="5">
        <v>0.5336</v>
      </c>
      <c r="N15" s="5">
        <v>0.5336</v>
      </c>
      <c r="O15" s="5">
        <v>0.5336</v>
      </c>
      <c r="P15" s="5">
        <v>0.5336</v>
      </c>
      <c r="Q15" s="5">
        <v>0.5336</v>
      </c>
      <c r="R15" s="5">
        <v>0.5336</v>
      </c>
      <c r="S15" s="5">
        <v>0.5336</v>
      </c>
      <c r="T15" s="5">
        <v>0.5336</v>
      </c>
      <c r="U15" s="5">
        <v>0.5336</v>
      </c>
      <c r="V15" s="5">
        <v>0.5336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</row>
    <row r="16">
      <c r="A16" s="3" t="s">
        <v>144</v>
      </c>
      <c r="B16" s="3">
        <f t="shared" ref="B16:V16" si="5">B14-B2</f>
        <v>-0.03853333333</v>
      </c>
      <c r="C16" s="3">
        <f t="shared" si="5"/>
        <v>1.152866667</v>
      </c>
      <c r="D16" s="3">
        <f t="shared" si="5"/>
        <v>0.0091</v>
      </c>
      <c r="E16" s="3">
        <f t="shared" si="5"/>
        <v>0.04153333333</v>
      </c>
      <c r="F16" s="3">
        <f t="shared" si="5"/>
        <v>-0.01336666667</v>
      </c>
      <c r="G16" s="3">
        <f t="shared" si="5"/>
        <v>0.0023</v>
      </c>
      <c r="H16" s="3">
        <f t="shared" si="5"/>
        <v>0.0059</v>
      </c>
      <c r="I16" s="3">
        <f t="shared" si="5"/>
        <v>0.003866666667</v>
      </c>
      <c r="J16" s="3">
        <f t="shared" si="5"/>
        <v>0.003</v>
      </c>
      <c r="K16" s="3">
        <f t="shared" si="5"/>
        <v>1.684366667</v>
      </c>
      <c r="L16" s="3">
        <f t="shared" si="5"/>
        <v>1.99</v>
      </c>
      <c r="M16" s="3">
        <f t="shared" si="5"/>
        <v>0.1005333333</v>
      </c>
      <c r="N16" s="3">
        <f t="shared" si="5"/>
        <v>-1.261733333</v>
      </c>
      <c r="O16" s="3">
        <f t="shared" si="5"/>
        <v>-0.0016</v>
      </c>
      <c r="P16" s="3">
        <f t="shared" si="5"/>
        <v>0.02023333333</v>
      </c>
      <c r="Q16" s="3">
        <f t="shared" si="5"/>
        <v>-0.0473</v>
      </c>
      <c r="R16" s="3">
        <f t="shared" si="5"/>
        <v>0.0252</v>
      </c>
      <c r="S16" s="3">
        <f t="shared" si="5"/>
        <v>0.0149</v>
      </c>
      <c r="T16" s="3">
        <f t="shared" si="5"/>
        <v>0.5016</v>
      </c>
      <c r="U16" s="3">
        <f t="shared" si="5"/>
        <v>0.00003333333333</v>
      </c>
      <c r="V16" s="3">
        <f t="shared" si="5"/>
        <v>0.089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</row>
    <row r="17">
      <c r="A17" s="3" t="s">
        <v>145</v>
      </c>
      <c r="B17" s="3">
        <f t="shared" ref="B17:V17" si="6">B16*(50/0.5336)</f>
        <v>-3.610694653</v>
      </c>
      <c r="C17" s="3">
        <f t="shared" si="6"/>
        <v>108.0272364</v>
      </c>
      <c r="D17" s="3">
        <f t="shared" si="6"/>
        <v>0.8526986507</v>
      </c>
      <c r="E17" s="3">
        <f t="shared" si="6"/>
        <v>3.891804098</v>
      </c>
      <c r="F17" s="3">
        <f t="shared" si="6"/>
        <v>-1.252498751</v>
      </c>
      <c r="G17" s="3">
        <f t="shared" si="6"/>
        <v>0.2155172414</v>
      </c>
      <c r="H17" s="3">
        <f t="shared" si="6"/>
        <v>0.5528485757</v>
      </c>
      <c r="I17" s="3">
        <f t="shared" si="6"/>
        <v>0.3623188406</v>
      </c>
      <c r="J17" s="3">
        <f t="shared" si="6"/>
        <v>0.2811094453</v>
      </c>
      <c r="K17" s="3">
        <f t="shared" si="6"/>
        <v>157.8304598</v>
      </c>
      <c r="L17" s="3">
        <f t="shared" si="6"/>
        <v>186.4692654</v>
      </c>
      <c r="M17" s="3">
        <f t="shared" si="6"/>
        <v>9.420289855</v>
      </c>
      <c r="N17" s="3">
        <f t="shared" si="6"/>
        <v>-118.2283858</v>
      </c>
      <c r="O17" s="3">
        <f t="shared" si="6"/>
        <v>-0.1499250375</v>
      </c>
      <c r="P17" s="3">
        <f t="shared" si="6"/>
        <v>1.895927036</v>
      </c>
      <c r="Q17" s="3">
        <f t="shared" si="6"/>
        <v>-4.432158921</v>
      </c>
      <c r="R17" s="3">
        <f t="shared" si="6"/>
        <v>2.36131934</v>
      </c>
      <c r="S17" s="3">
        <f t="shared" si="6"/>
        <v>1.396176912</v>
      </c>
      <c r="T17" s="3">
        <f t="shared" si="6"/>
        <v>47.00149925</v>
      </c>
      <c r="U17" s="3">
        <f t="shared" si="6"/>
        <v>0.003123438281</v>
      </c>
      <c r="V17" s="3">
        <f t="shared" si="6"/>
        <v>8.33958021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</row>
    <row r="19">
      <c r="A19" s="3" t="s">
        <v>57</v>
      </c>
      <c r="B19" s="3">
        <v>0.0047</v>
      </c>
      <c r="C19" s="3">
        <v>1.9366666666666668</v>
      </c>
      <c r="D19" s="3">
        <v>0.0088</v>
      </c>
      <c r="E19" s="3">
        <v>0.19299999999999998</v>
      </c>
      <c r="F19" s="3">
        <v>-0.03366666666666667</v>
      </c>
      <c r="G19" s="3">
        <v>0.0022</v>
      </c>
      <c r="H19" s="3">
        <v>0.007533333333333334</v>
      </c>
      <c r="I19" s="3">
        <v>0.013033333333333333</v>
      </c>
      <c r="J19" s="3">
        <v>0.020666666666666667</v>
      </c>
      <c r="K19" s="3">
        <v>4.19</v>
      </c>
      <c r="L19" s="3">
        <v>1.84</v>
      </c>
      <c r="M19" s="3">
        <v>0.27666666666666667</v>
      </c>
      <c r="N19" s="3">
        <v>-1.02</v>
      </c>
      <c r="O19" s="3">
        <v>0.0047666666666666664</v>
      </c>
      <c r="P19" s="3">
        <v>0.0255</v>
      </c>
      <c r="Q19" s="3">
        <v>-0.04133333333333333</v>
      </c>
      <c r="R19" s="3">
        <v>-0.0307</v>
      </c>
      <c r="S19" s="3">
        <v>0.0031999999999999997</v>
      </c>
      <c r="T19" s="3">
        <v>0.48133333333333334</v>
      </c>
      <c r="U19" s="3">
        <v>0.006333333333333333</v>
      </c>
      <c r="V19" s="3">
        <v>0.3096666666666667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</row>
    <row r="20">
      <c r="A20" s="5" t="s">
        <v>151</v>
      </c>
      <c r="B20" s="5">
        <v>0.5292</v>
      </c>
      <c r="C20" s="5">
        <v>0.5292</v>
      </c>
      <c r="D20" s="5">
        <v>0.5292</v>
      </c>
      <c r="E20" s="5">
        <v>0.5292</v>
      </c>
      <c r="F20" s="5">
        <v>0.5292</v>
      </c>
      <c r="G20" s="5">
        <v>0.5292</v>
      </c>
      <c r="H20" s="5">
        <v>0.5292</v>
      </c>
      <c r="I20" s="5">
        <v>0.5292</v>
      </c>
      <c r="J20" s="5">
        <v>0.5292</v>
      </c>
      <c r="K20" s="5">
        <v>0.5292</v>
      </c>
      <c r="L20" s="5">
        <v>0.5292</v>
      </c>
      <c r="M20" s="5">
        <v>0.5292</v>
      </c>
      <c r="N20" s="5">
        <v>0.5292</v>
      </c>
      <c r="O20" s="5">
        <v>0.5292</v>
      </c>
      <c r="P20" s="5">
        <v>0.5292</v>
      </c>
      <c r="Q20" s="5">
        <v>0.5292</v>
      </c>
      <c r="R20" s="5">
        <v>0.5292</v>
      </c>
      <c r="S20" s="5">
        <v>0.5292</v>
      </c>
      <c r="T20" s="5">
        <v>0.5292</v>
      </c>
      <c r="U20" s="5">
        <v>0.5292</v>
      </c>
      <c r="V20" s="5">
        <v>0.5292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</row>
    <row r="21">
      <c r="A21" s="3" t="s">
        <v>144</v>
      </c>
      <c r="B21" s="3">
        <f t="shared" ref="B21:V21" si="7">B19-B2</f>
        <v>-0.03786666667</v>
      </c>
      <c r="C21" s="3">
        <f t="shared" si="7"/>
        <v>1.889533333</v>
      </c>
      <c r="D21" s="3">
        <f t="shared" si="7"/>
        <v>0.008366666667</v>
      </c>
      <c r="E21" s="3">
        <f t="shared" si="7"/>
        <v>0.1874333333</v>
      </c>
      <c r="F21" s="3">
        <f t="shared" si="7"/>
        <v>-0.03243333333</v>
      </c>
      <c r="G21" s="3">
        <f t="shared" si="7"/>
        <v>0.0029</v>
      </c>
      <c r="H21" s="3">
        <f t="shared" si="7"/>
        <v>0.006533333333</v>
      </c>
      <c r="I21" s="3">
        <f t="shared" si="7"/>
        <v>0.0062</v>
      </c>
      <c r="J21" s="3">
        <f t="shared" si="7"/>
        <v>0.0087</v>
      </c>
      <c r="K21" s="3">
        <f t="shared" si="7"/>
        <v>4.141033333</v>
      </c>
      <c r="L21" s="3">
        <f t="shared" si="7"/>
        <v>1.723333333</v>
      </c>
      <c r="M21" s="3">
        <f t="shared" si="7"/>
        <v>0.2757</v>
      </c>
      <c r="N21" s="3">
        <f t="shared" si="7"/>
        <v>-1.015066667</v>
      </c>
      <c r="O21" s="3">
        <f t="shared" si="7"/>
        <v>0.003266666667</v>
      </c>
      <c r="P21" s="3">
        <f t="shared" si="7"/>
        <v>0.0231</v>
      </c>
      <c r="Q21" s="3">
        <f t="shared" si="7"/>
        <v>-0.0417</v>
      </c>
      <c r="R21" s="3">
        <f t="shared" si="7"/>
        <v>0.06323333333</v>
      </c>
      <c r="S21" s="3">
        <f t="shared" si="7"/>
        <v>0.0063</v>
      </c>
      <c r="T21" s="3">
        <f t="shared" si="7"/>
        <v>0.4652666667</v>
      </c>
      <c r="U21" s="3">
        <f t="shared" si="7"/>
        <v>0.0044</v>
      </c>
      <c r="V21" s="3">
        <f t="shared" si="7"/>
        <v>0.085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</row>
    <row r="22">
      <c r="A22" s="3" t="s">
        <v>145</v>
      </c>
      <c r="B22" s="3">
        <f t="shared" ref="B22:V22" si="8">B21*(50/0.5292)</f>
        <v>-3.577727387</v>
      </c>
      <c r="C22" s="3">
        <f t="shared" si="8"/>
        <v>178.5273369</v>
      </c>
      <c r="D22" s="3">
        <f t="shared" si="8"/>
        <v>0.7905013857</v>
      </c>
      <c r="E22" s="3">
        <f t="shared" si="8"/>
        <v>17.70912069</v>
      </c>
      <c r="F22" s="3">
        <f t="shared" si="8"/>
        <v>-3.064373898</v>
      </c>
      <c r="G22" s="3">
        <f t="shared" si="8"/>
        <v>0.2739984883</v>
      </c>
      <c r="H22" s="3">
        <f t="shared" si="8"/>
        <v>0.6172839506</v>
      </c>
      <c r="I22" s="3">
        <f t="shared" si="8"/>
        <v>0.5857898715</v>
      </c>
      <c r="J22" s="3">
        <f t="shared" si="8"/>
        <v>0.8219954649</v>
      </c>
      <c r="K22" s="3">
        <f t="shared" si="8"/>
        <v>391.2540942</v>
      </c>
      <c r="L22" s="3">
        <f t="shared" si="8"/>
        <v>162.824389</v>
      </c>
      <c r="M22" s="3">
        <f t="shared" si="8"/>
        <v>26.04875283</v>
      </c>
      <c r="N22" s="3">
        <f t="shared" si="8"/>
        <v>-95.90576972</v>
      </c>
      <c r="O22" s="3">
        <f t="shared" si="8"/>
        <v>0.3086419753</v>
      </c>
      <c r="P22" s="3">
        <f t="shared" si="8"/>
        <v>2.182539683</v>
      </c>
      <c r="Q22" s="3">
        <f t="shared" si="8"/>
        <v>-3.939909297</v>
      </c>
      <c r="R22" s="3">
        <f t="shared" si="8"/>
        <v>5.974426808</v>
      </c>
      <c r="S22" s="3">
        <f t="shared" si="8"/>
        <v>0.5952380952</v>
      </c>
      <c r="T22" s="3">
        <f t="shared" si="8"/>
        <v>43.95943563</v>
      </c>
      <c r="U22" s="3">
        <f t="shared" si="8"/>
        <v>0.4157218443</v>
      </c>
      <c r="V22" s="3">
        <f t="shared" si="8"/>
        <v>8.030990174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</row>
    <row r="24">
      <c r="A24" s="3" t="s">
        <v>59</v>
      </c>
      <c r="B24" s="3">
        <v>0.0044</v>
      </c>
      <c r="C24" s="3">
        <v>1.0133333333333334</v>
      </c>
      <c r="D24" s="3">
        <v>0.008233333333333334</v>
      </c>
      <c r="E24" s="3">
        <v>0.07803333333333333</v>
      </c>
      <c r="F24" s="3">
        <v>-0.0243</v>
      </c>
      <c r="G24" s="3">
        <v>9.000000000000001E-4</v>
      </c>
      <c r="H24" s="3">
        <v>0.007633333333333333</v>
      </c>
      <c r="I24" s="3">
        <v>0.011566666666666664</v>
      </c>
      <c r="J24" s="3">
        <v>0.018666666666666665</v>
      </c>
      <c r="K24" s="3">
        <v>2.8266666666666667</v>
      </c>
      <c r="L24" s="3">
        <v>1.1233333333333333</v>
      </c>
      <c r="M24" s="3">
        <v>0.11133333333333334</v>
      </c>
      <c r="N24" s="3">
        <v>-0.9460000000000001</v>
      </c>
      <c r="O24" s="3">
        <v>-2.666666666666666E-4</v>
      </c>
      <c r="P24" s="3">
        <v>0.024366666666666665</v>
      </c>
      <c r="Q24" s="3">
        <v>-0.03503333333333334</v>
      </c>
      <c r="R24" s="3">
        <v>-0.07823333333333334</v>
      </c>
      <c r="S24" s="3">
        <v>0.0020666666666666667</v>
      </c>
      <c r="T24" s="3">
        <v>0.457</v>
      </c>
      <c r="U24" s="3">
        <v>0.007866666666666668</v>
      </c>
      <c r="V24" s="3">
        <v>0.17866666666666667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</row>
    <row r="25">
      <c r="A25" s="5" t="s">
        <v>151</v>
      </c>
      <c r="B25" s="5">
        <v>0.5277</v>
      </c>
      <c r="C25" s="5">
        <v>0.5277</v>
      </c>
      <c r="D25" s="5">
        <v>0.5277</v>
      </c>
      <c r="E25" s="5">
        <v>0.5277</v>
      </c>
      <c r="F25" s="5">
        <v>0.5277</v>
      </c>
      <c r="G25" s="5">
        <v>0.5277</v>
      </c>
      <c r="H25" s="5">
        <v>0.5277</v>
      </c>
      <c r="I25" s="5">
        <v>0.5277</v>
      </c>
      <c r="J25" s="5">
        <v>0.5277</v>
      </c>
      <c r="K25" s="5">
        <v>0.5277</v>
      </c>
      <c r="L25" s="5">
        <v>0.5277</v>
      </c>
      <c r="M25" s="5">
        <v>0.5277</v>
      </c>
      <c r="N25" s="5">
        <v>0.5277</v>
      </c>
      <c r="O25" s="5">
        <v>0.5277</v>
      </c>
      <c r="P25" s="5">
        <v>0.5277</v>
      </c>
      <c r="Q25" s="5">
        <v>0.5277</v>
      </c>
      <c r="R25" s="5">
        <v>0.5277</v>
      </c>
      <c r="S25" s="5">
        <v>0.5277</v>
      </c>
      <c r="T25" s="5">
        <v>0.5277</v>
      </c>
      <c r="U25" s="5">
        <v>0.5277</v>
      </c>
      <c r="V25" s="5">
        <v>0.5277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</row>
    <row r="26">
      <c r="A26" s="3" t="s">
        <v>147</v>
      </c>
      <c r="B26" s="3">
        <f t="shared" ref="B26:V26" si="9">B24-B2</f>
        <v>-0.03816666667</v>
      </c>
      <c r="C26" s="3">
        <f t="shared" si="9"/>
        <v>0.9662</v>
      </c>
      <c r="D26" s="3">
        <f t="shared" si="9"/>
        <v>0.0078</v>
      </c>
      <c r="E26" s="3">
        <f t="shared" si="9"/>
        <v>0.07246666667</v>
      </c>
      <c r="F26" s="3">
        <f t="shared" si="9"/>
        <v>-0.02306666667</v>
      </c>
      <c r="G26" s="3">
        <f t="shared" si="9"/>
        <v>0.0016</v>
      </c>
      <c r="H26" s="3">
        <f t="shared" si="9"/>
        <v>0.006633333333</v>
      </c>
      <c r="I26" s="3">
        <f t="shared" si="9"/>
        <v>0.004733333333</v>
      </c>
      <c r="J26" s="3">
        <f t="shared" si="9"/>
        <v>0.0067</v>
      </c>
      <c r="K26" s="3">
        <f t="shared" si="9"/>
        <v>2.7777</v>
      </c>
      <c r="L26" s="3">
        <f t="shared" si="9"/>
        <v>1.006666667</v>
      </c>
      <c r="M26" s="3">
        <f t="shared" si="9"/>
        <v>0.1103666667</v>
      </c>
      <c r="N26" s="3">
        <f t="shared" si="9"/>
        <v>-0.9410666667</v>
      </c>
      <c r="O26" s="3">
        <f t="shared" si="9"/>
        <v>-0.001766666667</v>
      </c>
      <c r="P26" s="3">
        <f t="shared" si="9"/>
        <v>0.02196666667</v>
      </c>
      <c r="Q26" s="3">
        <f t="shared" si="9"/>
        <v>-0.0354</v>
      </c>
      <c r="R26" s="3">
        <f t="shared" si="9"/>
        <v>0.0157</v>
      </c>
      <c r="S26" s="3">
        <f t="shared" si="9"/>
        <v>0.005166666667</v>
      </c>
      <c r="T26" s="3">
        <f t="shared" si="9"/>
        <v>0.4409333333</v>
      </c>
      <c r="U26" s="3">
        <f t="shared" si="9"/>
        <v>0.005933333333</v>
      </c>
      <c r="V26" s="3">
        <f t="shared" si="9"/>
        <v>-0.046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</row>
    <row r="27">
      <c r="A27" s="3" t="s">
        <v>145</v>
      </c>
      <c r="B27" s="3">
        <f t="shared" ref="B27:V27" si="10">B26*(50/0.5277)</f>
        <v>-3.616322405</v>
      </c>
      <c r="C27" s="3">
        <f t="shared" si="10"/>
        <v>91.54822816</v>
      </c>
      <c r="D27" s="3">
        <f t="shared" si="10"/>
        <v>0.739056282</v>
      </c>
      <c r="E27" s="3">
        <f t="shared" si="10"/>
        <v>6.86627503</v>
      </c>
      <c r="F27" s="3">
        <f t="shared" si="10"/>
        <v>-2.185585244</v>
      </c>
      <c r="G27" s="3">
        <f t="shared" si="10"/>
        <v>0.1516012886</v>
      </c>
      <c r="H27" s="3">
        <f t="shared" si="10"/>
        <v>0.6285136757</v>
      </c>
      <c r="I27" s="3">
        <f t="shared" si="10"/>
        <v>0.4484871455</v>
      </c>
      <c r="J27" s="3">
        <f t="shared" si="10"/>
        <v>0.6348303961</v>
      </c>
      <c r="K27" s="3">
        <f t="shared" si="10"/>
        <v>263.1893121</v>
      </c>
      <c r="L27" s="3">
        <f t="shared" si="10"/>
        <v>95.38247742</v>
      </c>
      <c r="M27" s="3">
        <f t="shared" si="10"/>
        <v>10.45733055</v>
      </c>
      <c r="N27" s="3">
        <f t="shared" si="10"/>
        <v>-89.16682458</v>
      </c>
      <c r="O27" s="3">
        <f t="shared" si="10"/>
        <v>-0.1673930895</v>
      </c>
      <c r="P27" s="3">
        <f t="shared" si="10"/>
        <v>2.081359358</v>
      </c>
      <c r="Q27" s="3">
        <f t="shared" si="10"/>
        <v>-3.354178511</v>
      </c>
      <c r="R27" s="3">
        <f t="shared" si="10"/>
        <v>1.487587644</v>
      </c>
      <c r="S27" s="3">
        <f t="shared" si="10"/>
        <v>0.4895458278</v>
      </c>
      <c r="T27" s="3">
        <f t="shared" si="10"/>
        <v>41.77878845</v>
      </c>
      <c r="U27" s="3">
        <f t="shared" si="10"/>
        <v>0.5621881119</v>
      </c>
      <c r="V27" s="3">
        <f t="shared" si="10"/>
        <v>-4.358537048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</row>
    <row r="29">
      <c r="A29" s="3" t="s">
        <v>61</v>
      </c>
      <c r="B29" s="3">
        <v>0.004900000000000001</v>
      </c>
      <c r="C29" s="3">
        <v>0.8453333333333334</v>
      </c>
      <c r="D29" s="3">
        <v>0.0089</v>
      </c>
      <c r="E29" s="3">
        <v>0.048966666666666665</v>
      </c>
      <c r="F29" s="3">
        <v>-0.0166</v>
      </c>
      <c r="G29" s="3">
        <v>8.333333333333334E-4</v>
      </c>
      <c r="H29" s="3">
        <v>0.005266666666666667</v>
      </c>
      <c r="I29" s="3">
        <v>0.010333333333333333</v>
      </c>
      <c r="J29" s="3">
        <v>0.022333333333333334</v>
      </c>
      <c r="K29" s="3">
        <v>1.8766666666666667</v>
      </c>
      <c r="L29" s="3">
        <v>1.0833333333333333</v>
      </c>
      <c r="M29" s="3">
        <v>0.11333333333333334</v>
      </c>
      <c r="N29" s="3">
        <v>-1.1199999999999999</v>
      </c>
      <c r="O29" s="3">
        <v>-0.0018666666666666666</v>
      </c>
      <c r="P29" s="3">
        <v>0.0226</v>
      </c>
      <c r="Q29" s="3">
        <v>-0.03963333333333333</v>
      </c>
      <c r="R29" s="3">
        <v>-0.12446666666666667</v>
      </c>
      <c r="S29" s="3">
        <v>0.010666666666666666</v>
      </c>
      <c r="T29" s="3">
        <v>0.42966666666666664</v>
      </c>
      <c r="U29" s="3">
        <v>0.010400000000000001</v>
      </c>
      <c r="V29" s="3">
        <v>0.22833333333333336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</row>
    <row r="30">
      <c r="A30" s="5" t="s">
        <v>151</v>
      </c>
      <c r="B30" s="5">
        <v>0.5303</v>
      </c>
      <c r="C30" s="5">
        <v>0.5303</v>
      </c>
      <c r="D30" s="5">
        <v>0.5303</v>
      </c>
      <c r="E30" s="5">
        <v>0.5303</v>
      </c>
      <c r="F30" s="5">
        <v>0.5303</v>
      </c>
      <c r="G30" s="5">
        <v>0.5303</v>
      </c>
      <c r="H30" s="5">
        <v>0.5303</v>
      </c>
      <c r="I30" s="5">
        <v>0.5303</v>
      </c>
      <c r="J30" s="5">
        <v>0.5303</v>
      </c>
      <c r="K30" s="5">
        <v>0.5303</v>
      </c>
      <c r="L30" s="5">
        <v>0.5303</v>
      </c>
      <c r="M30" s="5">
        <v>0.5303</v>
      </c>
      <c r="N30" s="5">
        <v>0.5303</v>
      </c>
      <c r="O30" s="5">
        <v>0.5303</v>
      </c>
      <c r="P30" s="5">
        <v>0.5303</v>
      </c>
      <c r="Q30" s="5">
        <v>0.5303</v>
      </c>
      <c r="R30" s="5">
        <v>0.5303</v>
      </c>
      <c r="S30" s="5">
        <v>0.5303</v>
      </c>
      <c r="T30" s="5">
        <v>0.5303</v>
      </c>
      <c r="U30" s="5">
        <v>0.5303</v>
      </c>
      <c r="V30" s="5">
        <v>0.5303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</row>
    <row r="31">
      <c r="A31" s="3" t="s">
        <v>144</v>
      </c>
      <c r="B31" s="3">
        <f t="shared" ref="B31:V31" si="11">B29-B2</f>
        <v>-0.03766666667</v>
      </c>
      <c r="C31" s="3">
        <f t="shared" si="11"/>
        <v>0.7982</v>
      </c>
      <c r="D31" s="3">
        <f t="shared" si="11"/>
        <v>0.008466666667</v>
      </c>
      <c r="E31" s="3">
        <f t="shared" si="11"/>
        <v>0.0434</v>
      </c>
      <c r="F31" s="3">
        <f t="shared" si="11"/>
        <v>-0.01536666667</v>
      </c>
      <c r="G31" s="3">
        <f t="shared" si="11"/>
        <v>0.001533333333</v>
      </c>
      <c r="H31" s="3">
        <f t="shared" si="11"/>
        <v>0.004266666667</v>
      </c>
      <c r="I31" s="3">
        <f t="shared" si="11"/>
        <v>0.0035</v>
      </c>
      <c r="J31" s="3">
        <f t="shared" si="11"/>
        <v>0.01036666667</v>
      </c>
      <c r="K31" s="3">
        <f t="shared" si="11"/>
        <v>1.8277</v>
      </c>
      <c r="L31" s="3">
        <f t="shared" si="11"/>
        <v>0.9666666667</v>
      </c>
      <c r="M31" s="3">
        <f t="shared" si="11"/>
        <v>0.1123666667</v>
      </c>
      <c r="N31" s="3">
        <f t="shared" si="11"/>
        <v>-1.115066667</v>
      </c>
      <c r="O31" s="3">
        <f t="shared" si="11"/>
        <v>-0.003366666667</v>
      </c>
      <c r="P31" s="3">
        <f t="shared" si="11"/>
        <v>0.0202</v>
      </c>
      <c r="Q31" s="3">
        <f t="shared" si="11"/>
        <v>-0.04</v>
      </c>
      <c r="R31" s="3">
        <f t="shared" si="11"/>
        <v>-0.03053333333</v>
      </c>
      <c r="S31" s="3">
        <f t="shared" si="11"/>
        <v>0.01376666667</v>
      </c>
      <c r="T31" s="3">
        <f t="shared" si="11"/>
        <v>0.4136</v>
      </c>
      <c r="U31" s="3">
        <f t="shared" si="11"/>
        <v>0.008466666667</v>
      </c>
      <c r="V31" s="3">
        <f t="shared" si="11"/>
        <v>0.003666666667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</row>
    <row r="32">
      <c r="A32" s="3" t="s">
        <v>145</v>
      </c>
      <c r="B32" s="3">
        <f t="shared" ref="B32:V32" si="12">B31*(0.05/0.0005303)</f>
        <v>-3.551448865</v>
      </c>
      <c r="C32" s="3">
        <f t="shared" si="12"/>
        <v>75.2592872</v>
      </c>
      <c r="D32" s="3">
        <f t="shared" si="12"/>
        <v>0.7982902759</v>
      </c>
      <c r="E32" s="3">
        <f t="shared" si="12"/>
        <v>4.092023383</v>
      </c>
      <c r="F32" s="3">
        <f t="shared" si="12"/>
        <v>-1.448865422</v>
      </c>
      <c r="G32" s="3">
        <f t="shared" si="12"/>
        <v>0.1445722547</v>
      </c>
      <c r="H32" s="3">
        <f t="shared" si="12"/>
        <v>0.4022880131</v>
      </c>
      <c r="I32" s="3">
        <f t="shared" si="12"/>
        <v>0.3300018857</v>
      </c>
      <c r="J32" s="3">
        <f t="shared" si="12"/>
        <v>0.9774341568</v>
      </c>
      <c r="K32" s="3">
        <f t="shared" si="12"/>
        <v>172.3269847</v>
      </c>
      <c r="L32" s="3">
        <f t="shared" si="12"/>
        <v>91.14337796</v>
      </c>
      <c r="M32" s="3">
        <f t="shared" si="12"/>
        <v>10.59463197</v>
      </c>
      <c r="N32" s="3">
        <f t="shared" si="12"/>
        <v>-105.1354579</v>
      </c>
      <c r="O32" s="3">
        <f t="shared" si="12"/>
        <v>-0.3174303853</v>
      </c>
      <c r="P32" s="3">
        <f t="shared" si="12"/>
        <v>1.904582312</v>
      </c>
      <c r="Q32" s="3">
        <f t="shared" si="12"/>
        <v>-3.771450123</v>
      </c>
      <c r="R32" s="3">
        <f t="shared" si="12"/>
        <v>-2.878873594</v>
      </c>
      <c r="S32" s="3">
        <f t="shared" si="12"/>
        <v>1.298007417</v>
      </c>
      <c r="T32" s="3">
        <f t="shared" si="12"/>
        <v>38.99679427</v>
      </c>
      <c r="U32" s="3">
        <f t="shared" si="12"/>
        <v>0.7982902759</v>
      </c>
      <c r="V32" s="3">
        <f t="shared" si="12"/>
        <v>0.3457162612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</row>
    <row r="34">
      <c r="A34" s="3" t="s">
        <v>117</v>
      </c>
      <c r="B34" s="3">
        <v>0.004433333333333333</v>
      </c>
      <c r="C34" s="3">
        <v>2.223333333333333</v>
      </c>
      <c r="D34" s="3">
        <v>-6.666666666666666E-4</v>
      </c>
      <c r="E34" s="3">
        <v>0.025000000000000005</v>
      </c>
      <c r="F34" s="3">
        <v>-0.009899999999999999</v>
      </c>
      <c r="G34" s="3">
        <v>0.0012666666666666666</v>
      </c>
      <c r="H34" s="3">
        <v>0.0045</v>
      </c>
      <c r="I34" s="3">
        <v>0.008066666666666666</v>
      </c>
      <c r="J34" s="3">
        <v>0.02223333333333333</v>
      </c>
      <c r="K34" s="3">
        <v>1.3499999999999999</v>
      </c>
      <c r="L34" s="3">
        <v>1.33</v>
      </c>
      <c r="M34" s="3">
        <v>0.22966666666666669</v>
      </c>
      <c r="N34" s="3">
        <v>-0.676</v>
      </c>
      <c r="O34" s="3">
        <v>5.0E-4</v>
      </c>
      <c r="P34" s="3">
        <v>0.01</v>
      </c>
      <c r="Q34" s="3">
        <v>-0.011500000000000002</v>
      </c>
      <c r="R34" s="3">
        <v>-0.022833333333333334</v>
      </c>
      <c r="S34" s="3">
        <v>0.009099999999999999</v>
      </c>
      <c r="T34" s="3">
        <v>0.24866666666666667</v>
      </c>
      <c r="U34" s="3">
        <v>0.0028</v>
      </c>
      <c r="V34" s="3">
        <v>0.123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</row>
    <row r="35">
      <c r="A35" s="5" t="s">
        <v>151</v>
      </c>
      <c r="B35" s="5">
        <v>0.524</v>
      </c>
      <c r="C35" s="5">
        <v>0.524</v>
      </c>
      <c r="D35" s="5">
        <v>0.524</v>
      </c>
      <c r="E35" s="5">
        <v>0.524</v>
      </c>
      <c r="F35" s="5">
        <v>0.524</v>
      </c>
      <c r="G35" s="5">
        <v>0.524</v>
      </c>
      <c r="H35" s="5">
        <v>0.524</v>
      </c>
      <c r="I35" s="5">
        <v>0.524</v>
      </c>
      <c r="J35" s="5">
        <v>0.524</v>
      </c>
      <c r="K35" s="5">
        <v>0.524</v>
      </c>
      <c r="L35" s="5">
        <v>0.524</v>
      </c>
      <c r="M35" s="5">
        <v>0.524</v>
      </c>
      <c r="N35" s="5">
        <v>0.524</v>
      </c>
      <c r="O35" s="5">
        <v>0.524</v>
      </c>
      <c r="P35" s="5">
        <v>0.524</v>
      </c>
      <c r="Q35" s="5">
        <v>0.524</v>
      </c>
      <c r="R35" s="5">
        <v>0.524</v>
      </c>
      <c r="S35" s="5">
        <v>0.524</v>
      </c>
      <c r="T35" s="5">
        <v>0.524</v>
      </c>
      <c r="U35" s="5">
        <v>0.524</v>
      </c>
      <c r="V35" s="5">
        <v>0.524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</row>
    <row r="36">
      <c r="A36" s="5" t="s">
        <v>144</v>
      </c>
      <c r="B36" s="3">
        <f t="shared" ref="B36:V36" si="13">(B34-B2)</f>
        <v>-0.03813333333</v>
      </c>
      <c r="C36" s="3">
        <f t="shared" si="13"/>
        <v>2.1762</v>
      </c>
      <c r="D36" s="3">
        <f t="shared" si="13"/>
        <v>-0.0011</v>
      </c>
      <c r="E36" s="3">
        <f t="shared" si="13"/>
        <v>0.01943333333</v>
      </c>
      <c r="F36" s="3">
        <f t="shared" si="13"/>
        <v>-0.008666666667</v>
      </c>
      <c r="G36" s="3">
        <f t="shared" si="13"/>
        <v>0.001966666667</v>
      </c>
      <c r="H36" s="3">
        <f t="shared" si="13"/>
        <v>0.0035</v>
      </c>
      <c r="I36" s="3">
        <f t="shared" si="13"/>
        <v>0.001233333333</v>
      </c>
      <c r="J36" s="3">
        <f t="shared" si="13"/>
        <v>0.01026666667</v>
      </c>
      <c r="K36" s="3">
        <f t="shared" si="13"/>
        <v>1.301033333</v>
      </c>
      <c r="L36" s="3">
        <f t="shared" si="13"/>
        <v>1.213333333</v>
      </c>
      <c r="M36" s="3">
        <f t="shared" si="13"/>
        <v>0.2287</v>
      </c>
      <c r="N36" s="3">
        <f t="shared" si="13"/>
        <v>-0.6710666667</v>
      </c>
      <c r="O36" s="3">
        <f t="shared" si="13"/>
        <v>-0.001</v>
      </c>
      <c r="P36" s="3">
        <f t="shared" si="13"/>
        <v>0.0076</v>
      </c>
      <c r="Q36" s="3">
        <f t="shared" si="13"/>
        <v>-0.01186666667</v>
      </c>
      <c r="R36" s="3">
        <f t="shared" si="13"/>
        <v>0.0711</v>
      </c>
      <c r="S36" s="3">
        <f t="shared" si="13"/>
        <v>0.0122</v>
      </c>
      <c r="T36" s="3">
        <f t="shared" si="13"/>
        <v>0.2326</v>
      </c>
      <c r="U36" s="3">
        <f t="shared" si="13"/>
        <v>0.0008666666667</v>
      </c>
      <c r="V36" s="3">
        <f t="shared" si="13"/>
        <v>-0.1016666667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</row>
    <row r="37">
      <c r="A37" s="5" t="s">
        <v>145</v>
      </c>
      <c r="B37" s="3">
        <f t="shared" ref="B37:V37" si="14">B36*(50/B35)</f>
        <v>-3.638676845</v>
      </c>
      <c r="C37" s="3">
        <f t="shared" si="14"/>
        <v>207.6526718</v>
      </c>
      <c r="D37" s="3">
        <f t="shared" si="14"/>
        <v>-0.1049618321</v>
      </c>
      <c r="E37" s="3">
        <f t="shared" si="14"/>
        <v>1.8543257</v>
      </c>
      <c r="F37" s="3">
        <f t="shared" si="14"/>
        <v>-0.8269720102</v>
      </c>
      <c r="G37" s="3">
        <f t="shared" si="14"/>
        <v>0.1876590331</v>
      </c>
      <c r="H37" s="3">
        <f t="shared" si="14"/>
        <v>0.3339694656</v>
      </c>
      <c r="I37" s="3">
        <f t="shared" si="14"/>
        <v>0.1176844784</v>
      </c>
      <c r="J37" s="3">
        <f t="shared" si="14"/>
        <v>0.9796437659</v>
      </c>
      <c r="K37" s="3">
        <f t="shared" si="14"/>
        <v>124.144402</v>
      </c>
      <c r="L37" s="3">
        <f t="shared" si="14"/>
        <v>115.7760814</v>
      </c>
      <c r="M37" s="3">
        <f t="shared" si="14"/>
        <v>21.82251908</v>
      </c>
      <c r="N37" s="3">
        <f t="shared" si="14"/>
        <v>-64.03307888</v>
      </c>
      <c r="O37" s="3">
        <f t="shared" si="14"/>
        <v>-0.09541984733</v>
      </c>
      <c r="P37" s="3">
        <f t="shared" si="14"/>
        <v>0.7251908397</v>
      </c>
      <c r="Q37" s="3">
        <f t="shared" si="14"/>
        <v>-1.132315522</v>
      </c>
      <c r="R37" s="3">
        <f t="shared" si="14"/>
        <v>6.784351145</v>
      </c>
      <c r="S37" s="3">
        <f t="shared" si="14"/>
        <v>1.164122137</v>
      </c>
      <c r="T37" s="3">
        <f t="shared" si="14"/>
        <v>22.19465649</v>
      </c>
      <c r="U37" s="3">
        <f t="shared" si="14"/>
        <v>0.08269720102</v>
      </c>
      <c r="V37" s="3">
        <f t="shared" si="14"/>
        <v>-9.701017812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</row>
    <row r="38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</row>
    <row r="39">
      <c r="A39" s="3" t="s">
        <v>106</v>
      </c>
      <c r="B39" s="3">
        <v>0.0020666666666666667</v>
      </c>
      <c r="C39" s="3">
        <v>0.6506666666666666</v>
      </c>
      <c r="D39" s="3">
        <v>8.0E-4</v>
      </c>
      <c r="E39" s="3">
        <v>0.0921</v>
      </c>
      <c r="F39" s="3">
        <v>-0.028733333333333333</v>
      </c>
      <c r="G39" s="3">
        <v>0.0011666666666666668</v>
      </c>
      <c r="H39" s="3">
        <v>0.006000000000000001</v>
      </c>
      <c r="I39" s="3">
        <v>0.007566666666666667</v>
      </c>
      <c r="J39" s="3">
        <v>0.0118</v>
      </c>
      <c r="K39" s="3">
        <v>3.58</v>
      </c>
      <c r="L39" s="3">
        <v>1.2566666666666666</v>
      </c>
      <c r="M39" s="3">
        <v>0.09849999999999999</v>
      </c>
      <c r="N39" s="3">
        <v>-0.763</v>
      </c>
      <c r="O39" s="3">
        <v>6.0E-4</v>
      </c>
      <c r="P39" s="3">
        <v>0.010933333333333335</v>
      </c>
      <c r="Q39" s="3">
        <v>-0.023866666666666665</v>
      </c>
      <c r="R39" s="3">
        <v>-0.06480000000000001</v>
      </c>
      <c r="S39" s="3">
        <v>0.004433333333333333</v>
      </c>
      <c r="T39" s="3">
        <v>0.40633333333333327</v>
      </c>
      <c r="U39" s="3">
        <v>0.004833333333333334</v>
      </c>
      <c r="V39" s="3">
        <v>0.14266666666666664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</row>
    <row r="40">
      <c r="A40" s="5" t="s">
        <v>151</v>
      </c>
      <c r="B40" s="5">
        <v>0.5404</v>
      </c>
      <c r="C40" s="5">
        <v>0.5404</v>
      </c>
      <c r="D40" s="5">
        <v>0.5404</v>
      </c>
      <c r="E40" s="5">
        <v>0.5404</v>
      </c>
      <c r="F40" s="5">
        <v>0.5404</v>
      </c>
      <c r="G40" s="5">
        <v>0.5404</v>
      </c>
      <c r="H40" s="5">
        <v>0.5404</v>
      </c>
      <c r="I40" s="5">
        <v>0.5404</v>
      </c>
      <c r="J40" s="5">
        <v>0.5404</v>
      </c>
      <c r="K40" s="5">
        <v>0.5404</v>
      </c>
      <c r="L40" s="5">
        <v>0.5404</v>
      </c>
      <c r="M40" s="5">
        <v>0.5404</v>
      </c>
      <c r="N40" s="5">
        <v>0.5404</v>
      </c>
      <c r="O40" s="5">
        <v>0.5404</v>
      </c>
      <c r="P40" s="5">
        <v>0.5404</v>
      </c>
      <c r="Q40" s="5">
        <v>0.5404</v>
      </c>
      <c r="R40" s="5">
        <v>0.5404</v>
      </c>
      <c r="S40" s="5">
        <v>0.5404</v>
      </c>
      <c r="T40" s="5">
        <v>0.5404</v>
      </c>
      <c r="U40" s="5">
        <v>0.5404</v>
      </c>
      <c r="V40" s="5">
        <v>0.5404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</row>
    <row r="41">
      <c r="A41" s="5" t="s">
        <v>147</v>
      </c>
      <c r="B41" s="3">
        <f t="shared" ref="B41:V41" si="15">(B39-B2)</f>
        <v>-0.0405</v>
      </c>
      <c r="C41" s="3">
        <f t="shared" si="15"/>
        <v>0.6035333333</v>
      </c>
      <c r="D41" s="3">
        <f t="shared" si="15"/>
        <v>0.0003666666667</v>
      </c>
      <c r="E41" s="3">
        <f t="shared" si="15"/>
        <v>0.08653333333</v>
      </c>
      <c r="F41" s="3">
        <f t="shared" si="15"/>
        <v>-0.0275</v>
      </c>
      <c r="G41" s="3">
        <f t="shared" si="15"/>
        <v>0.001866666667</v>
      </c>
      <c r="H41" s="3">
        <f t="shared" si="15"/>
        <v>0.005</v>
      </c>
      <c r="I41" s="3">
        <f t="shared" si="15"/>
        <v>0.0007333333333</v>
      </c>
      <c r="J41" s="3">
        <f t="shared" si="15"/>
        <v>-0.0001666666667</v>
      </c>
      <c r="K41" s="3">
        <f t="shared" si="15"/>
        <v>3.531033333</v>
      </c>
      <c r="L41" s="3">
        <f t="shared" si="15"/>
        <v>1.14</v>
      </c>
      <c r="M41" s="3">
        <f t="shared" si="15"/>
        <v>0.09753333333</v>
      </c>
      <c r="N41" s="3">
        <f t="shared" si="15"/>
        <v>-0.7580666667</v>
      </c>
      <c r="O41" s="3">
        <f t="shared" si="15"/>
        <v>-0.0009</v>
      </c>
      <c r="P41" s="3">
        <f t="shared" si="15"/>
        <v>0.008533333333</v>
      </c>
      <c r="Q41" s="3">
        <f t="shared" si="15"/>
        <v>-0.02423333333</v>
      </c>
      <c r="R41" s="3">
        <f t="shared" si="15"/>
        <v>0.02913333333</v>
      </c>
      <c r="S41" s="3">
        <f t="shared" si="15"/>
        <v>0.007533333333</v>
      </c>
      <c r="T41" s="3">
        <f t="shared" si="15"/>
        <v>0.3902666667</v>
      </c>
      <c r="U41" s="3">
        <f t="shared" si="15"/>
        <v>0.0029</v>
      </c>
      <c r="V41" s="3">
        <f t="shared" si="15"/>
        <v>-0.082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</row>
    <row r="42">
      <c r="A42" s="5" t="s">
        <v>145</v>
      </c>
      <c r="B42" s="3">
        <f t="shared" ref="B42:V42" si="16">B41*(50/B40)</f>
        <v>-3.747224278</v>
      </c>
      <c r="C42" s="3">
        <f t="shared" si="16"/>
        <v>55.84135208</v>
      </c>
      <c r="D42" s="3">
        <f t="shared" si="16"/>
        <v>0.03392548729</v>
      </c>
      <c r="E42" s="3">
        <f t="shared" si="16"/>
        <v>8.006415001</v>
      </c>
      <c r="F42" s="3">
        <f t="shared" si="16"/>
        <v>-2.544411547</v>
      </c>
      <c r="G42" s="3">
        <f t="shared" si="16"/>
        <v>0.1727115717</v>
      </c>
      <c r="H42" s="3">
        <f t="shared" si="16"/>
        <v>0.4626202813</v>
      </c>
      <c r="I42" s="3">
        <f t="shared" si="16"/>
        <v>0.06785097459</v>
      </c>
      <c r="J42" s="3">
        <f t="shared" si="16"/>
        <v>-0.01542067604</v>
      </c>
      <c r="K42" s="3">
        <f t="shared" si="16"/>
        <v>326.7055268</v>
      </c>
      <c r="L42" s="3">
        <f t="shared" si="16"/>
        <v>105.4774241</v>
      </c>
      <c r="M42" s="3">
        <f t="shared" si="16"/>
        <v>9.02417962</v>
      </c>
      <c r="N42" s="3">
        <f t="shared" si="16"/>
        <v>-70.13940291</v>
      </c>
      <c r="O42" s="3">
        <f t="shared" si="16"/>
        <v>-0.08327165063</v>
      </c>
      <c r="P42" s="3">
        <f t="shared" si="16"/>
        <v>0.7895386134</v>
      </c>
      <c r="Q42" s="3">
        <f t="shared" si="16"/>
        <v>-2.242166297</v>
      </c>
      <c r="R42" s="3">
        <f t="shared" si="16"/>
        <v>2.695534172</v>
      </c>
      <c r="S42" s="3">
        <f t="shared" si="16"/>
        <v>0.6970145571</v>
      </c>
      <c r="T42" s="3">
        <f t="shared" si="16"/>
        <v>36.10905502</v>
      </c>
      <c r="U42" s="3">
        <f t="shared" si="16"/>
        <v>0.2683197631</v>
      </c>
      <c r="V42" s="3">
        <f t="shared" si="16"/>
        <v>-7.586972613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</row>
    <row r="43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</row>
    <row r="44">
      <c r="A44" s="3" t="s">
        <v>104</v>
      </c>
      <c r="B44" s="3">
        <v>0.004566666666666667</v>
      </c>
      <c r="C44" s="3">
        <v>0.8883333333333333</v>
      </c>
      <c r="D44" s="3">
        <v>3.333333333333335E-5</v>
      </c>
      <c r="E44" s="3">
        <v>0.025533333333333335</v>
      </c>
      <c r="F44" s="3">
        <v>-0.0077333333333333325</v>
      </c>
      <c r="G44" s="3">
        <v>8.0E-4</v>
      </c>
      <c r="H44" s="3">
        <v>0.0047666666666666664</v>
      </c>
      <c r="I44" s="3">
        <v>0.006900000000000001</v>
      </c>
      <c r="J44" s="3">
        <v>0.0019</v>
      </c>
      <c r="K44" s="3">
        <v>1.0233333333333334</v>
      </c>
      <c r="L44" s="3">
        <v>1.7866666666666664</v>
      </c>
      <c r="M44" s="3">
        <v>0.0662</v>
      </c>
      <c r="N44" s="3">
        <v>-0.8776666666666667</v>
      </c>
      <c r="O44" s="3">
        <v>1.0E-4</v>
      </c>
      <c r="P44" s="3">
        <v>0.011266666666666668</v>
      </c>
      <c r="Q44" s="3">
        <v>-0.018633333333333335</v>
      </c>
      <c r="R44" s="3">
        <v>-0.06166666666666667</v>
      </c>
      <c r="S44" s="3">
        <v>0.006333333333333333</v>
      </c>
      <c r="T44" s="3">
        <v>0.4266666666666667</v>
      </c>
      <c r="U44" s="3">
        <v>7.0E-4</v>
      </c>
      <c r="V44" s="3">
        <v>0.10266666666666667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</row>
    <row r="45">
      <c r="A45" s="5" t="s">
        <v>151</v>
      </c>
      <c r="B45" s="5">
        <v>0.5109</v>
      </c>
      <c r="C45" s="5">
        <v>0.5109</v>
      </c>
      <c r="D45" s="5">
        <v>0.5109</v>
      </c>
      <c r="E45" s="5">
        <v>0.5109</v>
      </c>
      <c r="F45" s="5">
        <v>0.5109</v>
      </c>
      <c r="G45" s="5">
        <v>0.5109</v>
      </c>
      <c r="H45" s="5">
        <v>0.5109</v>
      </c>
      <c r="I45" s="5">
        <v>0.5109</v>
      </c>
      <c r="J45" s="5">
        <v>0.5109</v>
      </c>
      <c r="K45" s="5">
        <v>0.5109</v>
      </c>
      <c r="L45" s="5">
        <v>0.5109</v>
      </c>
      <c r="M45" s="5">
        <v>0.5109</v>
      </c>
      <c r="N45" s="5">
        <v>0.5109</v>
      </c>
      <c r="O45" s="5">
        <v>0.5109</v>
      </c>
      <c r="P45" s="5">
        <v>0.5109</v>
      </c>
      <c r="Q45" s="5">
        <v>0.5109</v>
      </c>
      <c r="R45" s="5">
        <v>0.5109</v>
      </c>
      <c r="S45" s="5">
        <v>0.5109</v>
      </c>
      <c r="T45" s="5">
        <v>0.5109</v>
      </c>
      <c r="U45" s="5">
        <v>0.5109</v>
      </c>
      <c r="V45" s="5">
        <v>0.5109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</row>
    <row r="46">
      <c r="A46" s="5" t="s">
        <v>144</v>
      </c>
      <c r="B46" s="3">
        <f t="shared" ref="B46:V46" si="17">B44-B2</f>
        <v>-0.038</v>
      </c>
      <c r="C46" s="3">
        <f t="shared" si="17"/>
        <v>0.8412</v>
      </c>
      <c r="D46" s="3">
        <f t="shared" si="17"/>
        <v>-0.0004</v>
      </c>
      <c r="E46" s="3">
        <f t="shared" si="17"/>
        <v>0.01996666667</v>
      </c>
      <c r="F46" s="3">
        <f t="shared" si="17"/>
        <v>-0.0065</v>
      </c>
      <c r="G46" s="3">
        <f t="shared" si="17"/>
        <v>0.0015</v>
      </c>
      <c r="H46" s="3">
        <f t="shared" si="17"/>
        <v>0.003766666667</v>
      </c>
      <c r="I46" s="3">
        <f t="shared" si="17"/>
        <v>0.00006666666667</v>
      </c>
      <c r="J46" s="3">
        <f t="shared" si="17"/>
        <v>-0.01006666667</v>
      </c>
      <c r="K46" s="3">
        <f t="shared" si="17"/>
        <v>0.9743666667</v>
      </c>
      <c r="L46" s="3">
        <f t="shared" si="17"/>
        <v>1.67</v>
      </c>
      <c r="M46" s="3">
        <f t="shared" si="17"/>
        <v>0.06523333333</v>
      </c>
      <c r="N46" s="3">
        <f t="shared" si="17"/>
        <v>-0.8727333333</v>
      </c>
      <c r="O46" s="3">
        <f t="shared" si="17"/>
        <v>-0.0014</v>
      </c>
      <c r="P46" s="3">
        <f t="shared" si="17"/>
        <v>0.008866666667</v>
      </c>
      <c r="Q46" s="3">
        <f t="shared" si="17"/>
        <v>-0.019</v>
      </c>
      <c r="R46" s="3">
        <f t="shared" si="17"/>
        <v>0.03226666667</v>
      </c>
      <c r="S46" s="3">
        <f t="shared" si="17"/>
        <v>0.009433333333</v>
      </c>
      <c r="T46" s="3">
        <f t="shared" si="17"/>
        <v>0.4106</v>
      </c>
      <c r="U46" s="3">
        <f t="shared" si="17"/>
        <v>-0.001233333333</v>
      </c>
      <c r="V46" s="3">
        <f t="shared" si="17"/>
        <v>-0.122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</row>
    <row r="47">
      <c r="A47" s="5" t="s">
        <v>145</v>
      </c>
      <c r="B47" s="3">
        <f t="shared" ref="B47:V47" si="18">B46*(50/B45)</f>
        <v>-3.718927383</v>
      </c>
      <c r="C47" s="3">
        <f t="shared" si="18"/>
        <v>82.32530828</v>
      </c>
      <c r="D47" s="3">
        <f t="shared" si="18"/>
        <v>-0.03914660403</v>
      </c>
      <c r="E47" s="3">
        <f t="shared" si="18"/>
        <v>1.954067985</v>
      </c>
      <c r="F47" s="3">
        <f t="shared" si="18"/>
        <v>-0.6361323155</v>
      </c>
      <c r="G47" s="3">
        <f t="shared" si="18"/>
        <v>0.1467997651</v>
      </c>
      <c r="H47" s="3">
        <f t="shared" si="18"/>
        <v>0.3686305213</v>
      </c>
      <c r="I47" s="3">
        <f t="shared" si="18"/>
        <v>0.006524434005</v>
      </c>
      <c r="J47" s="3">
        <f t="shared" si="18"/>
        <v>-0.9851895348</v>
      </c>
      <c r="K47" s="3">
        <f t="shared" si="18"/>
        <v>95.35786521</v>
      </c>
      <c r="L47" s="3">
        <f t="shared" si="18"/>
        <v>163.4370718</v>
      </c>
      <c r="M47" s="3">
        <f t="shared" si="18"/>
        <v>6.384158674</v>
      </c>
      <c r="N47" s="3">
        <f t="shared" si="18"/>
        <v>-85.41136556</v>
      </c>
      <c r="O47" s="3">
        <f t="shared" si="18"/>
        <v>-0.1370131141</v>
      </c>
      <c r="P47" s="3">
        <f t="shared" si="18"/>
        <v>0.8677497227</v>
      </c>
      <c r="Q47" s="3">
        <f t="shared" si="18"/>
        <v>-1.859463692</v>
      </c>
      <c r="R47" s="3">
        <f t="shared" si="18"/>
        <v>3.157826059</v>
      </c>
      <c r="S47" s="3">
        <f t="shared" si="18"/>
        <v>0.9232074118</v>
      </c>
      <c r="T47" s="3">
        <f t="shared" si="18"/>
        <v>40.18398904</v>
      </c>
      <c r="U47" s="3">
        <f t="shared" si="18"/>
        <v>-0.1207020291</v>
      </c>
      <c r="V47" s="3">
        <f t="shared" si="18"/>
        <v>-11.93971423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</row>
    <row r="49">
      <c r="A49" s="3" t="s">
        <v>92</v>
      </c>
      <c r="B49" s="3">
        <v>0.005</v>
      </c>
      <c r="C49" s="3">
        <v>0.5886666666666667</v>
      </c>
      <c r="D49" s="3">
        <v>0.009166666666666665</v>
      </c>
      <c r="E49" s="3">
        <v>0.05203333333333334</v>
      </c>
      <c r="F49" s="3">
        <v>-0.02896666666666667</v>
      </c>
      <c r="G49" s="3">
        <v>3.333333333333332E-5</v>
      </c>
      <c r="H49" s="3">
        <v>0.005466666666666667</v>
      </c>
      <c r="I49" s="3">
        <v>0.009666666666666667</v>
      </c>
      <c r="J49" s="3">
        <v>0.025433333333333336</v>
      </c>
      <c r="K49" s="3">
        <v>3.063333333333334</v>
      </c>
      <c r="L49" s="3">
        <v>0.4023333333333334</v>
      </c>
      <c r="M49" s="3">
        <v>0.09686666666666667</v>
      </c>
      <c r="N49" s="3">
        <v>-1.1866666666666668</v>
      </c>
      <c r="O49" s="3">
        <v>-0.0011666666666666668</v>
      </c>
      <c r="P49" s="3">
        <v>0.011533333333333333</v>
      </c>
      <c r="Q49" s="3">
        <v>-0.05333333333333334</v>
      </c>
      <c r="R49" s="3">
        <v>-0.15333333333333335</v>
      </c>
      <c r="S49" s="3">
        <v>0.015733333333333332</v>
      </c>
      <c r="T49" s="3">
        <v>0.23166666666666666</v>
      </c>
      <c r="U49" s="3">
        <v>0.020633333333333333</v>
      </c>
      <c r="V49" s="3">
        <v>0.19699999999999998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</row>
    <row r="50">
      <c r="A50" s="5" t="s">
        <v>151</v>
      </c>
      <c r="B50" s="5">
        <v>0.5281</v>
      </c>
      <c r="C50" s="5">
        <v>0.5281</v>
      </c>
      <c r="D50" s="5">
        <v>0.5281</v>
      </c>
      <c r="E50" s="5">
        <v>0.5281</v>
      </c>
      <c r="F50" s="5">
        <v>0.5281</v>
      </c>
      <c r="G50" s="5">
        <v>0.5281</v>
      </c>
      <c r="H50" s="5">
        <v>0.5281</v>
      </c>
      <c r="I50" s="5">
        <v>0.5281</v>
      </c>
      <c r="J50" s="5">
        <v>0.5281</v>
      </c>
      <c r="K50" s="5">
        <v>0.5281</v>
      </c>
      <c r="L50" s="5">
        <v>0.5281</v>
      </c>
      <c r="M50" s="5">
        <v>0.5281</v>
      </c>
      <c r="N50" s="5">
        <v>0.5281</v>
      </c>
      <c r="O50" s="5">
        <v>0.5281</v>
      </c>
      <c r="P50" s="5">
        <v>0.5281</v>
      </c>
      <c r="Q50" s="5">
        <v>0.5281</v>
      </c>
      <c r="R50" s="5">
        <v>0.5281</v>
      </c>
      <c r="S50" s="5">
        <v>0.5281</v>
      </c>
      <c r="T50" s="5">
        <v>0.5281</v>
      </c>
      <c r="U50" s="5">
        <v>0.5281</v>
      </c>
      <c r="V50" s="5">
        <v>0.5281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</row>
    <row r="51">
      <c r="A51" s="5" t="s">
        <v>144</v>
      </c>
      <c r="B51" s="3">
        <f t="shared" ref="B51:V51" si="19">B49-B2</f>
        <v>-0.03756666667</v>
      </c>
      <c r="C51" s="3">
        <f t="shared" si="19"/>
        <v>0.5415333333</v>
      </c>
      <c r="D51" s="3">
        <f t="shared" si="19"/>
        <v>0.008733333333</v>
      </c>
      <c r="E51" s="3">
        <f t="shared" si="19"/>
        <v>0.04646666667</v>
      </c>
      <c r="F51" s="3">
        <f t="shared" si="19"/>
        <v>-0.02773333333</v>
      </c>
      <c r="G51" s="3">
        <f t="shared" si="19"/>
        <v>0.0007333333333</v>
      </c>
      <c r="H51" s="3">
        <f t="shared" si="19"/>
        <v>0.004466666667</v>
      </c>
      <c r="I51" s="3">
        <f t="shared" si="19"/>
        <v>0.002833333333</v>
      </c>
      <c r="J51" s="3">
        <f t="shared" si="19"/>
        <v>0.01346666667</v>
      </c>
      <c r="K51" s="3">
        <f t="shared" si="19"/>
        <v>3.014366667</v>
      </c>
      <c r="L51" s="3">
        <f t="shared" si="19"/>
        <v>0.2856666667</v>
      </c>
      <c r="M51" s="3">
        <f t="shared" si="19"/>
        <v>0.0959</v>
      </c>
      <c r="N51" s="3">
        <f t="shared" si="19"/>
        <v>-1.181733333</v>
      </c>
      <c r="O51" s="3">
        <f t="shared" si="19"/>
        <v>-0.002666666667</v>
      </c>
      <c r="P51" s="3">
        <f t="shared" si="19"/>
        <v>0.009133333333</v>
      </c>
      <c r="Q51" s="3">
        <f t="shared" si="19"/>
        <v>-0.0537</v>
      </c>
      <c r="R51" s="3">
        <f t="shared" si="19"/>
        <v>-0.0594</v>
      </c>
      <c r="S51" s="3">
        <f t="shared" si="19"/>
        <v>0.01883333333</v>
      </c>
      <c r="T51" s="3">
        <f t="shared" si="19"/>
        <v>0.2156</v>
      </c>
      <c r="U51" s="3">
        <f t="shared" si="19"/>
        <v>0.0187</v>
      </c>
      <c r="V51" s="3">
        <f t="shared" si="19"/>
        <v>-0.02766666667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</row>
    <row r="52">
      <c r="A52" s="5" t="s">
        <v>145</v>
      </c>
      <c r="B52" s="3">
        <f t="shared" ref="B52:V52" si="20">B51*(50/B50)</f>
        <v>-3.556775863</v>
      </c>
      <c r="C52" s="3">
        <f t="shared" si="20"/>
        <v>51.27185508</v>
      </c>
      <c r="D52" s="3">
        <f t="shared" si="20"/>
        <v>0.8268635991</v>
      </c>
      <c r="E52" s="3">
        <f t="shared" si="20"/>
        <v>4.399419302</v>
      </c>
      <c r="F52" s="3">
        <f t="shared" si="20"/>
        <v>-2.625765322</v>
      </c>
      <c r="G52" s="3">
        <f t="shared" si="20"/>
        <v>0.06943129458</v>
      </c>
      <c r="H52" s="3">
        <f t="shared" si="20"/>
        <v>0.4228997033</v>
      </c>
      <c r="I52" s="3">
        <f t="shared" si="20"/>
        <v>0.2682572745</v>
      </c>
      <c r="J52" s="3">
        <f t="shared" si="20"/>
        <v>1.275011046</v>
      </c>
      <c r="K52" s="3">
        <f t="shared" si="20"/>
        <v>285.3973364</v>
      </c>
      <c r="L52" s="3">
        <f t="shared" si="20"/>
        <v>27.04664521</v>
      </c>
      <c r="M52" s="3">
        <f t="shared" si="20"/>
        <v>9.07971975</v>
      </c>
      <c r="N52" s="3">
        <f t="shared" si="20"/>
        <v>-111.8853752</v>
      </c>
      <c r="O52" s="3">
        <f t="shared" si="20"/>
        <v>-0.2524774348</v>
      </c>
      <c r="P52" s="3">
        <f t="shared" si="20"/>
        <v>0.8647352143</v>
      </c>
      <c r="Q52" s="3">
        <f t="shared" si="20"/>
        <v>-5.084264344</v>
      </c>
      <c r="R52" s="3">
        <f t="shared" si="20"/>
        <v>-5.623934861</v>
      </c>
      <c r="S52" s="3">
        <f t="shared" si="20"/>
        <v>1.783121883</v>
      </c>
      <c r="T52" s="3">
        <f t="shared" si="20"/>
        <v>20.41280061</v>
      </c>
      <c r="U52" s="3">
        <f t="shared" si="20"/>
        <v>1.770498012</v>
      </c>
      <c r="V52" s="3">
        <f t="shared" si="20"/>
        <v>-2.619453386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</row>
    <row r="54">
      <c r="A54" s="3" t="s">
        <v>84</v>
      </c>
      <c r="B54" s="3">
        <v>0.0042</v>
      </c>
      <c r="C54" s="3">
        <v>1.1766666666666667</v>
      </c>
      <c r="D54" s="3">
        <v>0.005966666666666666</v>
      </c>
      <c r="E54" s="3">
        <v>0.14833333333333332</v>
      </c>
      <c r="F54" s="3">
        <v>-0.082</v>
      </c>
      <c r="G54" s="3">
        <v>0.0032666666666666664</v>
      </c>
      <c r="H54" s="3">
        <v>0.011333333333333334</v>
      </c>
      <c r="I54" s="3">
        <v>0.012133333333333335</v>
      </c>
      <c r="J54" s="3">
        <v>0.0123</v>
      </c>
      <c r="K54" s="3">
        <v>9.903333333333332</v>
      </c>
      <c r="L54" s="3">
        <v>1.6933333333333334</v>
      </c>
      <c r="M54" s="3">
        <v>0.20033333333333334</v>
      </c>
      <c r="N54" s="3">
        <v>-1.05</v>
      </c>
      <c r="O54" s="3">
        <v>0.006999999999999999</v>
      </c>
      <c r="P54" s="3">
        <v>0.0207</v>
      </c>
      <c r="Q54" s="3">
        <v>-0.044733333333333326</v>
      </c>
      <c r="R54" s="3">
        <v>-0.031466666666666664</v>
      </c>
      <c r="S54" s="3">
        <v>-2.3333333333333366E-4</v>
      </c>
      <c r="T54" s="3">
        <v>0.4506666666666667</v>
      </c>
      <c r="U54" s="3">
        <v>0.0133</v>
      </c>
      <c r="V54" s="3">
        <v>0.19966666666666666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</row>
    <row r="55">
      <c r="A55" s="5" t="s">
        <v>151</v>
      </c>
      <c r="B55" s="5">
        <v>0.5395</v>
      </c>
      <c r="C55" s="5">
        <v>0.5395</v>
      </c>
      <c r="D55" s="5">
        <v>0.5395</v>
      </c>
      <c r="E55" s="5">
        <v>0.5395</v>
      </c>
      <c r="F55" s="5">
        <v>0.5395</v>
      </c>
      <c r="G55" s="5">
        <v>0.5395</v>
      </c>
      <c r="H55" s="5">
        <v>0.5395</v>
      </c>
      <c r="I55" s="5">
        <v>0.5395</v>
      </c>
      <c r="J55" s="5">
        <v>0.5395</v>
      </c>
      <c r="K55" s="5">
        <v>0.5395</v>
      </c>
      <c r="L55" s="5">
        <v>0.5395</v>
      </c>
      <c r="M55" s="5">
        <v>0.5395</v>
      </c>
      <c r="N55" s="5">
        <v>0.5395</v>
      </c>
      <c r="O55" s="5">
        <v>0.5395</v>
      </c>
      <c r="P55" s="5">
        <v>0.5395</v>
      </c>
      <c r="Q55" s="5">
        <v>0.5395</v>
      </c>
      <c r="R55" s="5">
        <v>0.5395</v>
      </c>
      <c r="S55" s="5">
        <v>0.5395</v>
      </c>
      <c r="T55" s="5">
        <v>0.5395</v>
      </c>
      <c r="U55" s="5">
        <v>0.5395</v>
      </c>
      <c r="V55" s="5">
        <v>0.5395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</row>
    <row r="56">
      <c r="A56" s="5" t="s">
        <v>147</v>
      </c>
      <c r="B56" s="3">
        <f t="shared" ref="B56:V56" si="21">B54-B2</f>
        <v>-0.03836666667</v>
      </c>
      <c r="C56" s="3">
        <f t="shared" si="21"/>
        <v>1.129533333</v>
      </c>
      <c r="D56" s="3">
        <f t="shared" si="21"/>
        <v>0.005533333333</v>
      </c>
      <c r="E56" s="3">
        <f t="shared" si="21"/>
        <v>0.1427666667</v>
      </c>
      <c r="F56" s="3">
        <f t="shared" si="21"/>
        <v>-0.08076666667</v>
      </c>
      <c r="G56" s="3">
        <f t="shared" si="21"/>
        <v>0.003966666667</v>
      </c>
      <c r="H56" s="3">
        <f t="shared" si="21"/>
        <v>0.01033333333</v>
      </c>
      <c r="I56" s="3">
        <f t="shared" si="21"/>
        <v>0.0053</v>
      </c>
      <c r="J56" s="3">
        <f t="shared" si="21"/>
        <v>0.0003333333333</v>
      </c>
      <c r="K56" s="3">
        <f t="shared" si="21"/>
        <v>9.854366667</v>
      </c>
      <c r="L56" s="3">
        <f t="shared" si="21"/>
        <v>1.576666667</v>
      </c>
      <c r="M56" s="3">
        <f t="shared" si="21"/>
        <v>0.1993666667</v>
      </c>
      <c r="N56" s="3">
        <f t="shared" si="21"/>
        <v>-1.045066667</v>
      </c>
      <c r="O56" s="3">
        <f t="shared" si="21"/>
        <v>0.0055</v>
      </c>
      <c r="P56" s="3">
        <f t="shared" si="21"/>
        <v>0.0183</v>
      </c>
      <c r="Q56" s="3">
        <f t="shared" si="21"/>
        <v>-0.0451</v>
      </c>
      <c r="R56" s="3">
        <f t="shared" si="21"/>
        <v>0.06246666667</v>
      </c>
      <c r="S56" s="3">
        <f t="shared" si="21"/>
        <v>0.002866666667</v>
      </c>
      <c r="T56" s="3">
        <f t="shared" si="21"/>
        <v>0.4346</v>
      </c>
      <c r="U56" s="3">
        <f t="shared" si="21"/>
        <v>0.01136666667</v>
      </c>
      <c r="V56" s="3">
        <f t="shared" si="21"/>
        <v>-0.025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</row>
    <row r="57">
      <c r="A57" s="5" t="s">
        <v>145</v>
      </c>
      <c r="B57" s="3">
        <f t="shared" ref="B57:V57" si="22">B56*(50/B55)</f>
        <v>-3.555761508</v>
      </c>
      <c r="C57" s="3">
        <f t="shared" si="22"/>
        <v>104.6833488</v>
      </c>
      <c r="D57" s="3">
        <f t="shared" si="22"/>
        <v>0.5128205128</v>
      </c>
      <c r="E57" s="3">
        <f t="shared" si="22"/>
        <v>13.23138709</v>
      </c>
      <c r="F57" s="3">
        <f t="shared" si="22"/>
        <v>-7.485325919</v>
      </c>
      <c r="G57" s="3">
        <f t="shared" si="22"/>
        <v>0.3676243435</v>
      </c>
      <c r="H57" s="3">
        <f t="shared" si="22"/>
        <v>0.9576768613</v>
      </c>
      <c r="I57" s="3">
        <f t="shared" si="22"/>
        <v>0.4911955514</v>
      </c>
      <c r="J57" s="3">
        <f t="shared" si="22"/>
        <v>0.03089280198</v>
      </c>
      <c r="K57" s="3">
        <f t="shared" si="22"/>
        <v>913.2869941</v>
      </c>
      <c r="L57" s="3">
        <f t="shared" si="22"/>
        <v>146.1229534</v>
      </c>
      <c r="M57" s="3">
        <f t="shared" si="22"/>
        <v>18.47698486</v>
      </c>
      <c r="N57" s="3">
        <f t="shared" si="22"/>
        <v>-96.85511276</v>
      </c>
      <c r="O57" s="3">
        <f t="shared" si="22"/>
        <v>0.5097312326</v>
      </c>
      <c r="P57" s="3">
        <f t="shared" si="22"/>
        <v>1.696014829</v>
      </c>
      <c r="Q57" s="3">
        <f t="shared" si="22"/>
        <v>-4.179796108</v>
      </c>
      <c r="R57" s="3">
        <f t="shared" si="22"/>
        <v>5.789311091</v>
      </c>
      <c r="S57" s="3">
        <f t="shared" si="22"/>
        <v>0.265678097</v>
      </c>
      <c r="T57" s="3">
        <f t="shared" si="22"/>
        <v>40.27803522</v>
      </c>
      <c r="U57" s="3">
        <f t="shared" si="22"/>
        <v>1.053444547</v>
      </c>
      <c r="V57" s="3">
        <f t="shared" si="22"/>
        <v>-2.316960148</v>
      </c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</row>
    <row r="59" ht="16.5" customHeight="1">
      <c r="A59" s="3" t="s">
        <v>74</v>
      </c>
      <c r="B59" s="3">
        <v>0.0041333333333333335</v>
      </c>
      <c r="C59" s="3">
        <v>0.3773333333333333</v>
      </c>
      <c r="D59" s="3">
        <v>0.009066666666666667</v>
      </c>
      <c r="E59" s="3">
        <v>0.04566666666666667</v>
      </c>
      <c r="F59" s="3">
        <v>-0.015566666666666666</v>
      </c>
      <c r="G59" s="3">
        <v>5.0E-4</v>
      </c>
      <c r="H59" s="3">
        <v>0.006566666666666666</v>
      </c>
      <c r="I59" s="3">
        <v>0.011433333333333332</v>
      </c>
      <c r="J59" s="3">
        <v>0.030866666666666667</v>
      </c>
      <c r="K59" s="3">
        <v>1.6633333333333333</v>
      </c>
      <c r="L59" s="3">
        <v>0.4323333333333334</v>
      </c>
      <c r="M59" s="3">
        <v>0.10326666666666666</v>
      </c>
      <c r="N59" s="3">
        <v>-1.1066666666666667</v>
      </c>
      <c r="O59" s="3">
        <v>-0.0028000000000000004</v>
      </c>
      <c r="P59" s="3">
        <v>0.0166</v>
      </c>
      <c r="Q59" s="3">
        <v>-0.051333333333333335</v>
      </c>
      <c r="R59" s="3">
        <v>-0.14503333333333335</v>
      </c>
      <c r="S59" s="3">
        <v>0.011566666666666668</v>
      </c>
      <c r="T59" s="3">
        <v>0.259</v>
      </c>
      <c r="U59" s="3">
        <v>0.017233333333333333</v>
      </c>
      <c r="V59" s="3">
        <v>0.3096666666666667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/>
      <c r="AFK59" s="3"/>
      <c r="AFL59" s="3"/>
      <c r="AFM59" s="3"/>
      <c r="AFN59" s="3"/>
      <c r="AFO59" s="3"/>
      <c r="AFP59" s="3"/>
      <c r="AFQ59" s="3"/>
      <c r="AFR59" s="3"/>
      <c r="AFS59" s="3"/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</row>
    <row r="60">
      <c r="A60" s="5" t="s">
        <v>151</v>
      </c>
      <c r="B60" s="5">
        <v>0.5374</v>
      </c>
      <c r="C60" s="5">
        <v>0.5374</v>
      </c>
      <c r="D60" s="5">
        <v>0.5374</v>
      </c>
      <c r="E60" s="5">
        <v>0.5374</v>
      </c>
      <c r="F60" s="5">
        <v>0.5374</v>
      </c>
      <c r="G60" s="5">
        <v>0.5374</v>
      </c>
      <c r="H60" s="5">
        <v>0.5374</v>
      </c>
      <c r="I60" s="5">
        <v>0.5374</v>
      </c>
      <c r="J60" s="5">
        <v>0.5374</v>
      </c>
      <c r="K60" s="5">
        <v>0.5374</v>
      </c>
      <c r="L60" s="5">
        <v>0.5374</v>
      </c>
      <c r="M60" s="5">
        <v>0.5374</v>
      </c>
      <c r="N60" s="5">
        <v>0.5374</v>
      </c>
      <c r="O60" s="5">
        <v>0.5374</v>
      </c>
      <c r="P60" s="5">
        <v>0.5374</v>
      </c>
      <c r="Q60" s="5">
        <v>0.5374</v>
      </c>
      <c r="R60" s="5">
        <v>0.5374</v>
      </c>
      <c r="S60" s="5">
        <v>0.5374</v>
      </c>
      <c r="T60" s="5">
        <v>0.5374</v>
      </c>
      <c r="U60" s="5">
        <v>0.5374</v>
      </c>
      <c r="V60" s="5">
        <v>0.5374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</row>
    <row r="61">
      <c r="A61" s="5" t="s">
        <v>144</v>
      </c>
      <c r="B61" s="3">
        <f t="shared" ref="B61:V61" si="23">B59-B2</f>
        <v>-0.03843333333</v>
      </c>
      <c r="C61" s="3">
        <f t="shared" si="23"/>
        <v>0.3302</v>
      </c>
      <c r="D61" s="3">
        <f t="shared" si="23"/>
        <v>0.008633333333</v>
      </c>
      <c r="E61" s="3">
        <f t="shared" si="23"/>
        <v>0.0401</v>
      </c>
      <c r="F61" s="3">
        <f t="shared" si="23"/>
        <v>-0.01433333333</v>
      </c>
      <c r="G61" s="3">
        <f t="shared" si="23"/>
        <v>0.0012</v>
      </c>
      <c r="H61" s="3">
        <f t="shared" si="23"/>
        <v>0.005566666667</v>
      </c>
      <c r="I61" s="3">
        <f t="shared" si="23"/>
        <v>0.0046</v>
      </c>
      <c r="J61" s="3">
        <f t="shared" si="23"/>
        <v>0.0189</v>
      </c>
      <c r="K61" s="3">
        <f t="shared" si="23"/>
        <v>1.614366667</v>
      </c>
      <c r="L61" s="3">
        <f t="shared" si="23"/>
        <v>0.3156666667</v>
      </c>
      <c r="M61" s="3">
        <f t="shared" si="23"/>
        <v>0.1023</v>
      </c>
      <c r="N61" s="3">
        <f t="shared" si="23"/>
        <v>-1.101733333</v>
      </c>
      <c r="O61" s="3">
        <f t="shared" si="23"/>
        <v>-0.0043</v>
      </c>
      <c r="P61" s="3">
        <f t="shared" si="23"/>
        <v>0.0142</v>
      </c>
      <c r="Q61" s="3">
        <f t="shared" si="23"/>
        <v>-0.0517</v>
      </c>
      <c r="R61" s="3">
        <f t="shared" si="23"/>
        <v>-0.0511</v>
      </c>
      <c r="S61" s="3">
        <f t="shared" si="23"/>
        <v>0.01466666667</v>
      </c>
      <c r="T61" s="3">
        <f t="shared" si="23"/>
        <v>0.2429333333</v>
      </c>
      <c r="U61" s="3">
        <f t="shared" si="23"/>
        <v>0.0153</v>
      </c>
      <c r="V61" s="3">
        <f t="shared" si="23"/>
        <v>0.085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</row>
    <row r="62">
      <c r="A62" s="5" t="s">
        <v>145</v>
      </c>
      <c r="B62" s="3">
        <f t="shared" ref="B62:V62" si="24">B61*(50/B60)</f>
        <v>-3.575859075</v>
      </c>
      <c r="C62" s="3">
        <f t="shared" si="24"/>
        <v>30.72199479</v>
      </c>
      <c r="D62" s="3">
        <f t="shared" si="24"/>
        <v>0.8032502171</v>
      </c>
      <c r="E62" s="3">
        <f t="shared" si="24"/>
        <v>3.730926684</v>
      </c>
      <c r="F62" s="3">
        <f t="shared" si="24"/>
        <v>-1.333581442</v>
      </c>
      <c r="G62" s="3">
        <f t="shared" si="24"/>
        <v>0.1116486788</v>
      </c>
      <c r="H62" s="3">
        <f t="shared" si="24"/>
        <v>0.5179258157</v>
      </c>
      <c r="I62" s="3">
        <f t="shared" si="24"/>
        <v>0.4279866022</v>
      </c>
      <c r="J62" s="3">
        <f t="shared" si="24"/>
        <v>1.758466691</v>
      </c>
      <c r="K62" s="3">
        <f t="shared" si="24"/>
        <v>150.2015879</v>
      </c>
      <c r="L62" s="3">
        <f t="shared" si="24"/>
        <v>29.36980524</v>
      </c>
      <c r="M62" s="3">
        <f t="shared" si="24"/>
        <v>9.51804987</v>
      </c>
      <c r="N62" s="3">
        <f t="shared" si="24"/>
        <v>-102.5058926</v>
      </c>
      <c r="O62" s="3">
        <f t="shared" si="24"/>
        <v>-0.4000744325</v>
      </c>
      <c r="P62" s="3">
        <f t="shared" si="24"/>
        <v>1.321176033</v>
      </c>
      <c r="Q62" s="3">
        <f t="shared" si="24"/>
        <v>-4.810197246</v>
      </c>
      <c r="R62" s="3">
        <f t="shared" si="24"/>
        <v>-4.754372907</v>
      </c>
      <c r="S62" s="3">
        <f t="shared" si="24"/>
        <v>1.364594963</v>
      </c>
      <c r="T62" s="3">
        <f t="shared" si="24"/>
        <v>22.60265476</v>
      </c>
      <c r="U62" s="3">
        <f t="shared" si="24"/>
        <v>1.423520655</v>
      </c>
      <c r="V62" s="3">
        <f t="shared" si="24"/>
        <v>7.908448083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  <c r="ACA62" s="3"/>
      <c r="ACB62" s="3"/>
      <c r="ACC62" s="3"/>
      <c r="ACD62" s="3"/>
      <c r="ACE62" s="3"/>
      <c r="ACF62" s="3"/>
      <c r="ACG62" s="3"/>
      <c r="ACH62" s="3"/>
      <c r="ACI62" s="3"/>
      <c r="ACJ62" s="3"/>
      <c r="ACK62" s="3"/>
      <c r="ACL62" s="3"/>
      <c r="ACM62" s="3"/>
      <c r="ACN62" s="3"/>
      <c r="ACO62" s="3"/>
      <c r="ACP62" s="3"/>
      <c r="ACQ62" s="3"/>
      <c r="ACR62" s="3"/>
      <c r="ACS62" s="3"/>
      <c r="ACT62" s="3"/>
      <c r="ACU62" s="3"/>
      <c r="ACV62" s="3"/>
      <c r="ACW62" s="3"/>
      <c r="ACX62" s="3"/>
      <c r="ACY62" s="3"/>
      <c r="ACZ62" s="3"/>
      <c r="ADA62" s="3"/>
      <c r="ADB62" s="3"/>
      <c r="ADC62" s="3"/>
      <c r="ADD62" s="3"/>
      <c r="ADE62" s="3"/>
      <c r="ADF62" s="3"/>
      <c r="ADG62" s="3"/>
      <c r="ADH62" s="3"/>
      <c r="ADI62" s="3"/>
      <c r="ADJ62" s="3"/>
      <c r="ADK62" s="3"/>
      <c r="ADL62" s="3"/>
      <c r="ADM62" s="3"/>
      <c r="ADN62" s="3"/>
      <c r="ADO62" s="3"/>
      <c r="ADP62" s="3"/>
      <c r="ADQ62" s="3"/>
      <c r="ADR62" s="3"/>
      <c r="ADS62" s="3"/>
      <c r="ADT62" s="3"/>
      <c r="ADU62" s="3"/>
      <c r="ADV62" s="3"/>
      <c r="ADW62" s="3"/>
      <c r="ADX62" s="3"/>
      <c r="ADY62" s="3"/>
      <c r="ADZ62" s="3"/>
      <c r="AEA62" s="3"/>
      <c r="AEB62" s="3"/>
      <c r="AEC62" s="3"/>
      <c r="AED62" s="3"/>
      <c r="AEE62" s="3"/>
      <c r="AEF62" s="3"/>
      <c r="AEG62" s="3"/>
      <c r="AEH62" s="3"/>
      <c r="AEI62" s="3"/>
      <c r="AEJ62" s="3"/>
      <c r="AEK62" s="3"/>
      <c r="AEL62" s="3"/>
      <c r="AEM62" s="3"/>
      <c r="AEN62" s="3"/>
      <c r="AEO62" s="3"/>
      <c r="AEP62" s="3"/>
      <c r="AEQ62" s="3"/>
      <c r="AER62" s="3"/>
      <c r="AES62" s="3"/>
      <c r="AET62" s="3"/>
      <c r="AEU62" s="3"/>
      <c r="AEV62" s="3"/>
      <c r="AEW62" s="3"/>
      <c r="AEX62" s="3"/>
      <c r="AEY62" s="3"/>
      <c r="AEZ62" s="3"/>
      <c r="AFA62" s="3"/>
      <c r="AFB62" s="3"/>
      <c r="AFC62" s="3"/>
      <c r="AFD62" s="3"/>
      <c r="AFE62" s="3"/>
      <c r="AFF62" s="3"/>
      <c r="AFG62" s="3"/>
      <c r="AFH62" s="3"/>
      <c r="AFI62" s="3"/>
      <c r="AFJ62" s="3"/>
      <c r="AFK62" s="3"/>
      <c r="AFL62" s="3"/>
      <c r="AFM62" s="3"/>
      <c r="AFN62" s="3"/>
      <c r="AFO62" s="3"/>
      <c r="AFP62" s="3"/>
      <c r="AFQ62" s="3"/>
      <c r="AFR62" s="3"/>
      <c r="AFS62" s="3"/>
      <c r="AFT62" s="3"/>
      <c r="AFU62" s="3"/>
      <c r="AFV62" s="3"/>
      <c r="AFW62" s="3"/>
      <c r="AFX62" s="3"/>
      <c r="AFY62" s="3"/>
      <c r="AFZ62" s="3"/>
      <c r="AGA62" s="3"/>
      <c r="AGB62" s="3"/>
      <c r="AGC62" s="3"/>
      <c r="AGD62" s="3"/>
      <c r="AGE62" s="3"/>
      <c r="AGF62" s="3"/>
      <c r="AGG62" s="3"/>
      <c r="AGH62" s="3"/>
      <c r="AGI62" s="3"/>
      <c r="AGJ62" s="3"/>
      <c r="AGK62" s="3"/>
      <c r="AGL62" s="3"/>
      <c r="AGM62" s="3"/>
      <c r="AGN62" s="3"/>
      <c r="AGO62" s="3"/>
      <c r="AGP62" s="3"/>
      <c r="AGQ62" s="3"/>
      <c r="AGR62" s="3"/>
      <c r="AGS62" s="3"/>
      <c r="AGT62" s="3"/>
      <c r="AGU62" s="3"/>
      <c r="AGV62" s="3"/>
      <c r="AGW62" s="3"/>
      <c r="AGX62" s="3"/>
      <c r="AGY62" s="3"/>
      <c r="AGZ62" s="3"/>
      <c r="AHA62" s="3"/>
      <c r="AHB62" s="3"/>
      <c r="AHC62" s="3"/>
      <c r="AHD62" s="3"/>
      <c r="AHE62" s="3"/>
      <c r="AHF62" s="3"/>
      <c r="AHG62" s="3"/>
      <c r="AHH62" s="3"/>
      <c r="AHI62" s="3"/>
      <c r="AHJ62" s="3"/>
      <c r="AHK62" s="3"/>
      <c r="AHL62" s="3"/>
      <c r="AHM62" s="3"/>
      <c r="AHN62" s="3"/>
      <c r="AHO62" s="3"/>
      <c r="AHP62" s="3"/>
      <c r="AHQ62" s="3"/>
      <c r="AHR62" s="3"/>
      <c r="AHS62" s="3"/>
      <c r="AHT62" s="3"/>
      <c r="AHU62" s="3"/>
      <c r="AHV62" s="3"/>
      <c r="AHW62" s="3"/>
      <c r="AHX62" s="3"/>
      <c r="AHY62" s="3"/>
      <c r="AHZ62" s="3"/>
      <c r="AIA62" s="3"/>
      <c r="AIB62" s="3"/>
      <c r="AIC62" s="3"/>
      <c r="AID62" s="3"/>
      <c r="AIE62" s="3"/>
      <c r="AIF62" s="3"/>
      <c r="AIG62" s="3"/>
      <c r="AIH62" s="3"/>
      <c r="AII62" s="3"/>
      <c r="AIJ62" s="3"/>
      <c r="AIK62" s="3"/>
      <c r="AIL62" s="3"/>
      <c r="AIM62" s="3"/>
      <c r="AIN62" s="3"/>
      <c r="AIO62" s="3"/>
      <c r="AIP62" s="3"/>
      <c r="AIQ62" s="3"/>
      <c r="AIR62" s="3"/>
      <c r="AIS62" s="3"/>
      <c r="AIT62" s="3"/>
      <c r="AIU62" s="3"/>
      <c r="AIV62" s="3"/>
      <c r="AIW62" s="3"/>
      <c r="AIX62" s="3"/>
      <c r="AIY62" s="3"/>
      <c r="AIZ62" s="3"/>
      <c r="AJA62" s="3"/>
      <c r="AJB62" s="3"/>
      <c r="AJC62" s="3"/>
      <c r="AJD62" s="3"/>
      <c r="AJE62" s="3"/>
      <c r="AJF62" s="3"/>
      <c r="AJG62" s="3"/>
      <c r="AJH62" s="3"/>
      <c r="AJI62" s="3"/>
      <c r="AJJ62" s="3"/>
      <c r="AJK62" s="3"/>
      <c r="AJL62" s="3"/>
      <c r="AJM62" s="3"/>
      <c r="AJN62" s="3"/>
      <c r="AJO62" s="3"/>
      <c r="AJP62" s="3"/>
      <c r="AJQ62" s="3"/>
      <c r="AJR62" s="3"/>
      <c r="AJS62" s="3"/>
      <c r="AJT62" s="3"/>
      <c r="AJU62" s="3"/>
      <c r="AJV62" s="3"/>
      <c r="AJW62" s="3"/>
      <c r="AJX62" s="3"/>
      <c r="AJY62" s="3"/>
      <c r="AJZ62" s="3"/>
      <c r="AKA62" s="3"/>
      <c r="AKB62" s="3"/>
      <c r="AKC62" s="3"/>
      <c r="AKD62" s="3"/>
      <c r="AKE62" s="3"/>
      <c r="AKF62" s="3"/>
      <c r="AKG62" s="3"/>
      <c r="AKH62" s="3"/>
      <c r="AKI62" s="3"/>
      <c r="AKJ62" s="3"/>
      <c r="AKK62" s="3"/>
      <c r="AKL62" s="3"/>
      <c r="AKM62" s="3"/>
      <c r="AKN62" s="3"/>
      <c r="AKO62" s="3"/>
      <c r="AKP62" s="3"/>
      <c r="AKQ62" s="3"/>
      <c r="AKR62" s="3"/>
      <c r="AKS62" s="3"/>
      <c r="AKT62" s="3"/>
      <c r="AKU62" s="3"/>
      <c r="AKV62" s="3"/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/>
      <c r="ABJ63" s="3"/>
      <c r="ABK63" s="3"/>
      <c r="ABL63" s="3"/>
      <c r="ABM63" s="3"/>
      <c r="ABN63" s="3"/>
      <c r="ABO63" s="3"/>
      <c r="ABP63" s="3"/>
      <c r="ABQ63" s="3"/>
      <c r="ABR63" s="3"/>
      <c r="ABS63" s="3"/>
      <c r="ABT63" s="3"/>
      <c r="ABU63" s="3"/>
      <c r="ABV63" s="3"/>
      <c r="ABW63" s="3"/>
      <c r="ABX63" s="3"/>
      <c r="ABY63" s="3"/>
      <c r="ABZ63" s="3"/>
      <c r="ACA63" s="3"/>
      <c r="ACB63" s="3"/>
      <c r="ACC63" s="3"/>
      <c r="ACD63" s="3"/>
      <c r="ACE63" s="3"/>
      <c r="ACF63" s="3"/>
      <c r="ACG63" s="3"/>
      <c r="ACH63" s="3"/>
      <c r="ACI63" s="3"/>
      <c r="ACJ63" s="3"/>
      <c r="ACK63" s="3"/>
      <c r="ACL63" s="3"/>
      <c r="ACM63" s="3"/>
      <c r="ACN63" s="3"/>
      <c r="ACO63" s="3"/>
      <c r="ACP63" s="3"/>
      <c r="ACQ63" s="3"/>
      <c r="ACR63" s="3"/>
      <c r="ACS63" s="3"/>
      <c r="ACT63" s="3"/>
      <c r="ACU63" s="3"/>
      <c r="ACV63" s="3"/>
      <c r="ACW63" s="3"/>
      <c r="ACX63" s="3"/>
      <c r="ACY63" s="3"/>
      <c r="ACZ63" s="3"/>
      <c r="ADA63" s="3"/>
      <c r="ADB63" s="3"/>
      <c r="ADC63" s="3"/>
      <c r="ADD63" s="3"/>
      <c r="ADE63" s="3"/>
      <c r="ADF63" s="3"/>
      <c r="ADG63" s="3"/>
      <c r="ADH63" s="3"/>
      <c r="ADI63" s="3"/>
      <c r="ADJ63" s="3"/>
      <c r="ADK63" s="3"/>
      <c r="ADL63" s="3"/>
      <c r="ADM63" s="3"/>
      <c r="ADN63" s="3"/>
      <c r="ADO63" s="3"/>
      <c r="ADP63" s="3"/>
      <c r="ADQ63" s="3"/>
      <c r="ADR63" s="3"/>
      <c r="ADS63" s="3"/>
      <c r="ADT63" s="3"/>
      <c r="ADU63" s="3"/>
      <c r="ADV63" s="3"/>
      <c r="ADW63" s="3"/>
      <c r="ADX63" s="3"/>
      <c r="ADY63" s="3"/>
      <c r="ADZ63" s="3"/>
      <c r="AEA63" s="3"/>
      <c r="AEB63" s="3"/>
      <c r="AEC63" s="3"/>
      <c r="AED63" s="3"/>
      <c r="AEE63" s="3"/>
      <c r="AEF63" s="3"/>
      <c r="AEG63" s="3"/>
      <c r="AEH63" s="3"/>
      <c r="AEI63" s="3"/>
      <c r="AEJ63" s="3"/>
      <c r="AEK63" s="3"/>
      <c r="AEL63" s="3"/>
      <c r="AEM63" s="3"/>
      <c r="AEN63" s="3"/>
      <c r="AEO63" s="3"/>
      <c r="AEP63" s="3"/>
      <c r="AEQ63" s="3"/>
      <c r="AER63" s="3"/>
      <c r="AES63" s="3"/>
      <c r="AET63" s="3"/>
      <c r="AEU63" s="3"/>
      <c r="AEV63" s="3"/>
      <c r="AEW63" s="3"/>
      <c r="AEX63" s="3"/>
      <c r="AEY63" s="3"/>
      <c r="AEZ63" s="3"/>
      <c r="AFA63" s="3"/>
      <c r="AFB63" s="3"/>
      <c r="AFC63" s="3"/>
      <c r="AFD63" s="3"/>
      <c r="AFE63" s="3"/>
      <c r="AFF63" s="3"/>
      <c r="AFG63" s="3"/>
      <c r="AFH63" s="3"/>
      <c r="AFI63" s="3"/>
      <c r="AFJ63" s="3"/>
      <c r="AFK63" s="3"/>
      <c r="AFL63" s="3"/>
      <c r="AFM63" s="3"/>
      <c r="AFN63" s="3"/>
      <c r="AFO63" s="3"/>
      <c r="AFP63" s="3"/>
      <c r="AFQ63" s="3"/>
      <c r="AFR63" s="3"/>
      <c r="AFS63" s="3"/>
      <c r="AFT63" s="3"/>
      <c r="AFU63" s="3"/>
      <c r="AFV63" s="3"/>
      <c r="AFW63" s="3"/>
      <c r="AFX63" s="3"/>
      <c r="AFY63" s="3"/>
      <c r="AFZ63" s="3"/>
      <c r="AGA63" s="3"/>
      <c r="AGB63" s="3"/>
      <c r="AGC63" s="3"/>
      <c r="AGD63" s="3"/>
      <c r="AGE63" s="3"/>
      <c r="AGF63" s="3"/>
      <c r="AGG63" s="3"/>
      <c r="AGH63" s="3"/>
      <c r="AGI63" s="3"/>
      <c r="AGJ63" s="3"/>
      <c r="AGK63" s="3"/>
      <c r="AGL63" s="3"/>
      <c r="AGM63" s="3"/>
      <c r="AGN63" s="3"/>
      <c r="AGO63" s="3"/>
      <c r="AGP63" s="3"/>
      <c r="AGQ63" s="3"/>
      <c r="AGR63" s="3"/>
      <c r="AGS63" s="3"/>
      <c r="AGT63" s="3"/>
      <c r="AGU63" s="3"/>
      <c r="AGV63" s="3"/>
      <c r="AGW63" s="3"/>
      <c r="AGX63" s="3"/>
      <c r="AGY63" s="3"/>
      <c r="AGZ63" s="3"/>
      <c r="AHA63" s="3"/>
      <c r="AHB63" s="3"/>
      <c r="AHC63" s="3"/>
      <c r="AHD63" s="3"/>
      <c r="AHE63" s="3"/>
      <c r="AHF63" s="3"/>
      <c r="AHG63" s="3"/>
      <c r="AHH63" s="3"/>
      <c r="AHI63" s="3"/>
      <c r="AHJ63" s="3"/>
      <c r="AHK63" s="3"/>
      <c r="AHL63" s="3"/>
      <c r="AHM63" s="3"/>
      <c r="AHN63" s="3"/>
      <c r="AHO63" s="3"/>
      <c r="AHP63" s="3"/>
      <c r="AHQ63" s="3"/>
      <c r="AHR63" s="3"/>
      <c r="AHS63" s="3"/>
      <c r="AHT63" s="3"/>
      <c r="AHU63" s="3"/>
      <c r="AHV63" s="3"/>
      <c r="AHW63" s="3"/>
      <c r="AHX63" s="3"/>
      <c r="AHY63" s="3"/>
      <c r="AHZ63" s="3"/>
      <c r="AIA63" s="3"/>
      <c r="AIB63" s="3"/>
      <c r="AIC63" s="3"/>
      <c r="AID63" s="3"/>
      <c r="AIE63" s="3"/>
      <c r="AIF63" s="3"/>
      <c r="AIG63" s="3"/>
      <c r="AIH63" s="3"/>
      <c r="AII63" s="3"/>
      <c r="AIJ63" s="3"/>
      <c r="AIK63" s="3"/>
      <c r="AIL63" s="3"/>
      <c r="AIM63" s="3"/>
      <c r="AIN63" s="3"/>
      <c r="AIO63" s="3"/>
      <c r="AIP63" s="3"/>
      <c r="AIQ63" s="3"/>
      <c r="AIR63" s="3"/>
      <c r="AIS63" s="3"/>
      <c r="AIT63" s="3"/>
      <c r="AIU63" s="3"/>
      <c r="AIV63" s="3"/>
      <c r="AIW63" s="3"/>
      <c r="AIX63" s="3"/>
      <c r="AIY63" s="3"/>
      <c r="AIZ63" s="3"/>
      <c r="AJA63" s="3"/>
      <c r="AJB63" s="3"/>
      <c r="AJC63" s="3"/>
      <c r="AJD63" s="3"/>
      <c r="AJE63" s="3"/>
      <c r="AJF63" s="3"/>
      <c r="AJG63" s="3"/>
      <c r="AJH63" s="3"/>
      <c r="AJI63" s="3"/>
      <c r="AJJ63" s="3"/>
      <c r="AJK63" s="3"/>
      <c r="AJL63" s="3"/>
      <c r="AJM63" s="3"/>
      <c r="AJN63" s="3"/>
      <c r="AJO63" s="3"/>
      <c r="AJP63" s="3"/>
      <c r="AJQ63" s="3"/>
      <c r="AJR63" s="3"/>
      <c r="AJS63" s="3"/>
      <c r="AJT63" s="3"/>
      <c r="AJU63" s="3"/>
      <c r="AJV63" s="3"/>
      <c r="AJW63" s="3"/>
      <c r="AJX63" s="3"/>
      <c r="AJY63" s="3"/>
      <c r="AJZ63" s="3"/>
      <c r="AKA63" s="3"/>
      <c r="AKB63" s="3"/>
      <c r="AKC63" s="3"/>
      <c r="AKD63" s="3"/>
      <c r="AKE63" s="3"/>
      <c r="AKF63" s="3"/>
      <c r="AKG63" s="3"/>
      <c r="AKH63" s="3"/>
      <c r="AKI63" s="3"/>
      <c r="AKJ63" s="3"/>
      <c r="AKK63" s="3"/>
      <c r="AKL63" s="3"/>
      <c r="AKM63" s="3"/>
      <c r="AKN63" s="3"/>
      <c r="AKO63" s="3"/>
      <c r="AKP63" s="3"/>
      <c r="AKQ63" s="3"/>
      <c r="AKR63" s="3"/>
      <c r="AKS63" s="3"/>
      <c r="AKT63" s="3"/>
      <c r="AKU63" s="3"/>
      <c r="AKV63" s="3"/>
      <c r="AKW63" s="3"/>
      <c r="AKX63" s="3"/>
      <c r="AKY63" s="3"/>
      <c r="AKZ63" s="3"/>
      <c r="ALA63" s="3"/>
      <c r="ALB63" s="3"/>
      <c r="ALC63" s="3"/>
      <c r="ALD63" s="3"/>
      <c r="ALE63" s="3"/>
      <c r="ALF63" s="3"/>
      <c r="ALG63" s="3"/>
      <c r="ALH63" s="3"/>
      <c r="ALI63" s="3"/>
      <c r="ALJ63" s="3"/>
      <c r="ALK63" s="3"/>
      <c r="ALL63" s="3"/>
    </row>
    <row r="64" ht="15.75" customHeight="1">
      <c r="A64" s="3" t="s">
        <v>76</v>
      </c>
      <c r="B64" s="3">
        <v>0.0208</v>
      </c>
      <c r="C64" s="3">
        <v>0.7480000000000001</v>
      </c>
      <c r="D64" s="3">
        <v>0.008533333333333334</v>
      </c>
      <c r="E64" s="3">
        <v>0.027033333333333336</v>
      </c>
      <c r="F64" s="3">
        <v>-0.023633333333333336</v>
      </c>
      <c r="G64" s="3">
        <v>3.333333333333333E-5</v>
      </c>
      <c r="H64" s="3">
        <v>0.0044</v>
      </c>
      <c r="I64" s="3">
        <v>0.006000000000000001</v>
      </c>
      <c r="J64" s="3">
        <v>0.019733333333333335</v>
      </c>
      <c r="K64" s="3">
        <v>2.5866666666666664</v>
      </c>
      <c r="L64" s="3">
        <v>0.33166666666666667</v>
      </c>
      <c r="M64" s="3">
        <v>0.08490000000000002</v>
      </c>
      <c r="N64" s="3">
        <v>-0.7973333333333334</v>
      </c>
      <c r="O64" s="3">
        <v>-0.0010666666666666665</v>
      </c>
      <c r="P64" s="3">
        <v>0.0055000000000000005</v>
      </c>
      <c r="Q64" s="3">
        <v>-0.04066666666666666</v>
      </c>
      <c r="R64" s="3">
        <v>-0.12506666666666666</v>
      </c>
      <c r="S64" s="3">
        <v>0.008</v>
      </c>
      <c r="T64" s="3">
        <v>0.16266666666666665</v>
      </c>
      <c r="U64" s="3">
        <v>0.014366666666666666</v>
      </c>
      <c r="V64" s="3">
        <v>0.10020000000000001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/>
      <c r="ABO64" s="3"/>
      <c r="ABP64" s="3"/>
      <c r="ABQ64" s="3"/>
      <c r="ABR64" s="3"/>
      <c r="ABS64" s="3"/>
      <c r="ABT64" s="3"/>
      <c r="ABU64" s="3"/>
      <c r="ABV64" s="3"/>
      <c r="ABW64" s="3"/>
      <c r="ABX64" s="3"/>
      <c r="ABY64" s="3"/>
      <c r="ABZ64" s="3"/>
      <c r="ACA64" s="3"/>
      <c r="ACB64" s="3"/>
      <c r="ACC64" s="3"/>
      <c r="ACD64" s="3"/>
      <c r="ACE64" s="3"/>
      <c r="ACF64" s="3"/>
      <c r="ACG64" s="3"/>
      <c r="ACH64" s="3"/>
      <c r="ACI64" s="3"/>
      <c r="ACJ64" s="3"/>
      <c r="ACK64" s="3"/>
      <c r="ACL64" s="3"/>
      <c r="ACM64" s="3"/>
      <c r="ACN64" s="3"/>
      <c r="ACO64" s="3"/>
      <c r="ACP64" s="3"/>
      <c r="ACQ64" s="3"/>
      <c r="ACR64" s="3"/>
      <c r="ACS64" s="3"/>
      <c r="ACT64" s="3"/>
      <c r="ACU64" s="3"/>
      <c r="ACV64" s="3"/>
      <c r="ACW64" s="3"/>
      <c r="ACX64" s="3"/>
      <c r="ACY64" s="3"/>
      <c r="ACZ64" s="3"/>
      <c r="ADA64" s="3"/>
      <c r="ADB64" s="3"/>
      <c r="ADC64" s="3"/>
      <c r="ADD64" s="3"/>
      <c r="ADE64" s="3"/>
      <c r="ADF64" s="3"/>
      <c r="ADG64" s="3"/>
      <c r="ADH64" s="3"/>
      <c r="ADI64" s="3"/>
      <c r="ADJ64" s="3"/>
      <c r="ADK64" s="3"/>
      <c r="ADL64" s="3"/>
      <c r="ADM64" s="3"/>
      <c r="ADN64" s="3"/>
      <c r="ADO64" s="3"/>
      <c r="ADP64" s="3"/>
      <c r="ADQ64" s="3"/>
      <c r="ADR64" s="3"/>
      <c r="ADS64" s="3"/>
      <c r="ADT64" s="3"/>
      <c r="ADU64" s="3"/>
      <c r="ADV64" s="3"/>
      <c r="ADW64" s="3"/>
      <c r="ADX64" s="3"/>
      <c r="ADY64" s="3"/>
      <c r="ADZ64" s="3"/>
      <c r="AEA64" s="3"/>
      <c r="AEB64" s="3"/>
      <c r="AEC64" s="3"/>
      <c r="AED64" s="3"/>
      <c r="AEE64" s="3"/>
      <c r="AEF64" s="3"/>
      <c r="AEG64" s="3"/>
      <c r="AEH64" s="3"/>
      <c r="AEI64" s="3"/>
      <c r="AEJ64" s="3"/>
      <c r="AEK64" s="3"/>
      <c r="AEL64" s="3"/>
      <c r="AEM64" s="3"/>
      <c r="AEN64" s="3"/>
      <c r="AEO64" s="3"/>
      <c r="AEP64" s="3"/>
      <c r="AEQ64" s="3"/>
      <c r="AER64" s="3"/>
      <c r="AES64" s="3"/>
      <c r="AET64" s="3"/>
      <c r="AEU64" s="3"/>
      <c r="AEV64" s="3"/>
      <c r="AEW64" s="3"/>
      <c r="AEX64" s="3"/>
      <c r="AEY64" s="3"/>
      <c r="AEZ64" s="3"/>
      <c r="AFA64" s="3"/>
      <c r="AFB64" s="3"/>
      <c r="AFC64" s="3"/>
      <c r="AFD64" s="3"/>
      <c r="AFE64" s="3"/>
      <c r="AFF64" s="3"/>
      <c r="AFG64" s="3"/>
      <c r="AFH64" s="3"/>
      <c r="AFI64" s="3"/>
      <c r="AFJ64" s="3"/>
      <c r="AFK64" s="3"/>
      <c r="AFL64" s="3"/>
      <c r="AFM64" s="3"/>
      <c r="AFN64" s="3"/>
      <c r="AFO64" s="3"/>
      <c r="AFP64" s="3"/>
      <c r="AFQ64" s="3"/>
      <c r="AFR64" s="3"/>
      <c r="AFS64" s="3"/>
      <c r="AFT64" s="3"/>
      <c r="AFU64" s="3"/>
      <c r="AFV64" s="3"/>
      <c r="AFW64" s="3"/>
      <c r="AFX64" s="3"/>
      <c r="AFY64" s="3"/>
      <c r="AFZ64" s="3"/>
      <c r="AGA64" s="3"/>
      <c r="AGB64" s="3"/>
      <c r="AGC64" s="3"/>
      <c r="AGD64" s="3"/>
      <c r="AGE64" s="3"/>
      <c r="AGF64" s="3"/>
      <c r="AGG64" s="3"/>
      <c r="AGH64" s="3"/>
      <c r="AGI64" s="3"/>
      <c r="AGJ64" s="3"/>
      <c r="AGK64" s="3"/>
      <c r="AGL64" s="3"/>
      <c r="AGM64" s="3"/>
      <c r="AGN64" s="3"/>
      <c r="AGO64" s="3"/>
      <c r="AGP64" s="3"/>
      <c r="AGQ64" s="3"/>
      <c r="AGR64" s="3"/>
      <c r="AGS64" s="3"/>
      <c r="AGT64" s="3"/>
      <c r="AGU64" s="3"/>
      <c r="AGV64" s="3"/>
      <c r="AGW64" s="3"/>
      <c r="AGX64" s="3"/>
      <c r="AGY64" s="3"/>
      <c r="AGZ64" s="3"/>
      <c r="AHA64" s="3"/>
      <c r="AHB64" s="3"/>
      <c r="AHC64" s="3"/>
      <c r="AHD64" s="3"/>
      <c r="AHE64" s="3"/>
      <c r="AHF64" s="3"/>
      <c r="AHG64" s="3"/>
      <c r="AHH64" s="3"/>
      <c r="AHI64" s="3"/>
      <c r="AHJ64" s="3"/>
      <c r="AHK64" s="3"/>
      <c r="AHL64" s="3"/>
      <c r="AHM64" s="3"/>
      <c r="AHN64" s="3"/>
      <c r="AHO64" s="3"/>
      <c r="AHP64" s="3"/>
      <c r="AHQ64" s="3"/>
      <c r="AHR64" s="3"/>
      <c r="AHS64" s="3"/>
      <c r="AHT64" s="3"/>
      <c r="AHU64" s="3"/>
      <c r="AHV64" s="3"/>
      <c r="AHW64" s="3"/>
      <c r="AHX64" s="3"/>
      <c r="AHY64" s="3"/>
      <c r="AHZ64" s="3"/>
      <c r="AIA64" s="3"/>
      <c r="AIB64" s="3"/>
      <c r="AIC64" s="3"/>
      <c r="AID64" s="3"/>
      <c r="AIE64" s="3"/>
      <c r="AIF64" s="3"/>
      <c r="AIG64" s="3"/>
      <c r="AIH64" s="3"/>
      <c r="AII64" s="3"/>
      <c r="AIJ64" s="3"/>
      <c r="AIK64" s="3"/>
      <c r="AIL64" s="3"/>
      <c r="AIM64" s="3"/>
      <c r="AIN64" s="3"/>
      <c r="AIO64" s="3"/>
      <c r="AIP64" s="3"/>
      <c r="AIQ64" s="3"/>
      <c r="AIR64" s="3"/>
      <c r="AIS64" s="3"/>
      <c r="AIT64" s="3"/>
      <c r="AIU64" s="3"/>
      <c r="AIV64" s="3"/>
      <c r="AIW64" s="3"/>
      <c r="AIX64" s="3"/>
      <c r="AIY64" s="3"/>
      <c r="AIZ64" s="3"/>
      <c r="AJA64" s="3"/>
      <c r="AJB64" s="3"/>
      <c r="AJC64" s="3"/>
      <c r="AJD64" s="3"/>
      <c r="AJE64" s="3"/>
      <c r="AJF64" s="3"/>
      <c r="AJG64" s="3"/>
      <c r="AJH64" s="3"/>
      <c r="AJI64" s="3"/>
      <c r="AJJ64" s="3"/>
      <c r="AJK64" s="3"/>
      <c r="AJL64" s="3"/>
      <c r="AJM64" s="3"/>
      <c r="AJN64" s="3"/>
      <c r="AJO64" s="3"/>
      <c r="AJP64" s="3"/>
      <c r="AJQ64" s="3"/>
      <c r="AJR64" s="3"/>
      <c r="AJS64" s="3"/>
      <c r="AJT64" s="3"/>
      <c r="AJU64" s="3"/>
      <c r="AJV64" s="3"/>
      <c r="AJW64" s="3"/>
      <c r="AJX64" s="3"/>
      <c r="AJY64" s="3"/>
      <c r="AJZ64" s="3"/>
      <c r="AKA64" s="3"/>
      <c r="AKB64" s="3"/>
      <c r="AKC64" s="3"/>
      <c r="AKD64" s="3"/>
      <c r="AKE64" s="3"/>
      <c r="AKF64" s="3"/>
      <c r="AKG64" s="3"/>
      <c r="AKH64" s="3"/>
      <c r="AKI64" s="3"/>
      <c r="AKJ64" s="3"/>
      <c r="AKK64" s="3"/>
      <c r="AKL64" s="3"/>
      <c r="AKM64" s="3"/>
      <c r="AKN64" s="3"/>
      <c r="AKO64" s="3"/>
      <c r="AKP64" s="3"/>
      <c r="AKQ64" s="3"/>
      <c r="AKR64" s="3"/>
      <c r="AKS64" s="3"/>
      <c r="AKT64" s="3"/>
      <c r="AKU64" s="3"/>
      <c r="AKV64" s="3"/>
      <c r="AKW64" s="3"/>
      <c r="AKX64" s="3"/>
      <c r="AKY64" s="3"/>
      <c r="AKZ64" s="3"/>
      <c r="ALA64" s="3"/>
      <c r="ALB64" s="3"/>
      <c r="ALC64" s="3"/>
      <c r="ALD64" s="3"/>
      <c r="ALE64" s="3"/>
      <c r="ALF64" s="3"/>
      <c r="ALG64" s="3"/>
      <c r="ALH64" s="3"/>
      <c r="ALI64" s="3"/>
      <c r="ALJ64" s="3"/>
      <c r="ALK64" s="3"/>
      <c r="ALL64" s="3"/>
    </row>
    <row r="65">
      <c r="A65" s="5" t="s">
        <v>151</v>
      </c>
      <c r="B65" s="5">
        <v>0.5176</v>
      </c>
      <c r="C65" s="5">
        <v>0.5176</v>
      </c>
      <c r="D65" s="5">
        <v>0.5176</v>
      </c>
      <c r="E65" s="5">
        <v>0.5176</v>
      </c>
      <c r="F65" s="5">
        <v>0.5176</v>
      </c>
      <c r="G65" s="5">
        <v>0.5176</v>
      </c>
      <c r="H65" s="5">
        <v>0.5176</v>
      </c>
      <c r="I65" s="5">
        <v>0.5176</v>
      </c>
      <c r="J65" s="5">
        <v>0.5176</v>
      </c>
      <c r="K65" s="5">
        <v>0.5176</v>
      </c>
      <c r="L65" s="5">
        <v>0.5176</v>
      </c>
      <c r="M65" s="5">
        <v>0.5176</v>
      </c>
      <c r="N65" s="5">
        <v>0.5176</v>
      </c>
      <c r="O65" s="5">
        <v>0.5176</v>
      </c>
      <c r="P65" s="5">
        <v>0.5176</v>
      </c>
      <c r="Q65" s="5">
        <v>0.5176</v>
      </c>
      <c r="R65" s="5">
        <v>0.5176</v>
      </c>
      <c r="S65" s="5">
        <v>0.5176</v>
      </c>
      <c r="T65" s="5">
        <v>0.5176</v>
      </c>
      <c r="U65" s="5">
        <v>0.5176</v>
      </c>
      <c r="V65" s="5">
        <v>0.5176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  <c r="AAB65" s="3"/>
      <c r="AAC65" s="3"/>
      <c r="AAD65" s="3"/>
      <c r="AAE65" s="3"/>
      <c r="AAF65" s="3"/>
      <c r="AAG65" s="3"/>
      <c r="AAH65" s="3"/>
      <c r="AAI65" s="3"/>
      <c r="AAJ65" s="3"/>
      <c r="AAK65" s="3"/>
      <c r="AAL65" s="3"/>
      <c r="AAM65" s="3"/>
      <c r="AAN65" s="3"/>
      <c r="AAO65" s="3"/>
      <c r="AAP65" s="3"/>
      <c r="AAQ65" s="3"/>
      <c r="AAR65" s="3"/>
      <c r="AAS65" s="3"/>
      <c r="AAT65" s="3"/>
      <c r="AAU65" s="3"/>
      <c r="AAV65" s="3"/>
      <c r="AAW65" s="3"/>
      <c r="AAX65" s="3"/>
      <c r="AAY65" s="3"/>
      <c r="AAZ65" s="3"/>
      <c r="ABA65" s="3"/>
      <c r="ABB65" s="3"/>
      <c r="ABC65" s="3"/>
      <c r="ABD65" s="3"/>
      <c r="ABE65" s="3"/>
      <c r="ABF65" s="3"/>
      <c r="ABG65" s="3"/>
      <c r="ABH65" s="3"/>
      <c r="ABI65" s="3"/>
      <c r="ABJ65" s="3"/>
      <c r="ABK65" s="3"/>
      <c r="ABL65" s="3"/>
      <c r="ABM65" s="3"/>
      <c r="ABN65" s="3"/>
      <c r="ABO65" s="3"/>
      <c r="ABP65" s="3"/>
      <c r="ABQ65" s="3"/>
      <c r="ABR65" s="3"/>
      <c r="ABS65" s="3"/>
      <c r="ABT65" s="3"/>
      <c r="ABU65" s="3"/>
      <c r="ABV65" s="3"/>
      <c r="ABW65" s="3"/>
      <c r="ABX65" s="3"/>
      <c r="ABY65" s="3"/>
      <c r="ABZ65" s="3"/>
      <c r="ACA65" s="3"/>
      <c r="ACB65" s="3"/>
      <c r="ACC65" s="3"/>
      <c r="ACD65" s="3"/>
      <c r="ACE65" s="3"/>
      <c r="ACF65" s="3"/>
      <c r="ACG65" s="3"/>
      <c r="ACH65" s="3"/>
      <c r="ACI65" s="3"/>
      <c r="ACJ65" s="3"/>
      <c r="ACK65" s="3"/>
      <c r="ACL65" s="3"/>
      <c r="ACM65" s="3"/>
      <c r="ACN65" s="3"/>
      <c r="ACO65" s="3"/>
      <c r="ACP65" s="3"/>
      <c r="ACQ65" s="3"/>
      <c r="ACR65" s="3"/>
      <c r="ACS65" s="3"/>
      <c r="ACT65" s="3"/>
      <c r="ACU65" s="3"/>
      <c r="ACV65" s="3"/>
      <c r="ACW65" s="3"/>
      <c r="ACX65" s="3"/>
      <c r="ACY65" s="3"/>
      <c r="ACZ65" s="3"/>
      <c r="ADA65" s="3"/>
      <c r="ADB65" s="3"/>
      <c r="ADC65" s="3"/>
      <c r="ADD65" s="3"/>
      <c r="ADE65" s="3"/>
      <c r="ADF65" s="3"/>
      <c r="ADG65" s="3"/>
      <c r="ADH65" s="3"/>
      <c r="ADI65" s="3"/>
      <c r="ADJ65" s="3"/>
      <c r="ADK65" s="3"/>
      <c r="ADL65" s="3"/>
      <c r="ADM65" s="3"/>
      <c r="ADN65" s="3"/>
      <c r="ADO65" s="3"/>
      <c r="ADP65" s="3"/>
      <c r="ADQ65" s="3"/>
      <c r="ADR65" s="3"/>
      <c r="ADS65" s="3"/>
      <c r="ADT65" s="3"/>
      <c r="ADU65" s="3"/>
      <c r="ADV65" s="3"/>
      <c r="ADW65" s="3"/>
      <c r="ADX65" s="3"/>
      <c r="ADY65" s="3"/>
      <c r="ADZ65" s="3"/>
      <c r="AEA65" s="3"/>
      <c r="AEB65" s="3"/>
      <c r="AEC65" s="3"/>
      <c r="AED65" s="3"/>
      <c r="AEE65" s="3"/>
      <c r="AEF65" s="3"/>
      <c r="AEG65" s="3"/>
      <c r="AEH65" s="3"/>
      <c r="AEI65" s="3"/>
      <c r="AEJ65" s="3"/>
      <c r="AEK65" s="3"/>
      <c r="AEL65" s="3"/>
      <c r="AEM65" s="3"/>
      <c r="AEN65" s="3"/>
      <c r="AEO65" s="3"/>
      <c r="AEP65" s="3"/>
      <c r="AEQ65" s="3"/>
      <c r="AER65" s="3"/>
      <c r="AES65" s="3"/>
      <c r="AET65" s="3"/>
      <c r="AEU65" s="3"/>
      <c r="AEV65" s="3"/>
      <c r="AEW65" s="3"/>
      <c r="AEX65" s="3"/>
      <c r="AEY65" s="3"/>
      <c r="AEZ65" s="3"/>
      <c r="AFA65" s="3"/>
      <c r="AFB65" s="3"/>
      <c r="AFC65" s="3"/>
      <c r="AFD65" s="3"/>
      <c r="AFE65" s="3"/>
      <c r="AFF65" s="3"/>
      <c r="AFG65" s="3"/>
      <c r="AFH65" s="3"/>
      <c r="AFI65" s="3"/>
      <c r="AFJ65" s="3"/>
      <c r="AFK65" s="3"/>
      <c r="AFL65" s="3"/>
      <c r="AFM65" s="3"/>
      <c r="AFN65" s="3"/>
      <c r="AFO65" s="3"/>
      <c r="AFP65" s="3"/>
      <c r="AFQ65" s="3"/>
      <c r="AFR65" s="3"/>
      <c r="AFS65" s="3"/>
      <c r="AFT65" s="3"/>
      <c r="AFU65" s="3"/>
      <c r="AFV65" s="3"/>
      <c r="AFW65" s="3"/>
      <c r="AFX65" s="3"/>
      <c r="AFY65" s="3"/>
      <c r="AFZ65" s="3"/>
      <c r="AGA65" s="3"/>
      <c r="AGB65" s="3"/>
      <c r="AGC65" s="3"/>
      <c r="AGD65" s="3"/>
      <c r="AGE65" s="3"/>
      <c r="AGF65" s="3"/>
      <c r="AGG65" s="3"/>
      <c r="AGH65" s="3"/>
      <c r="AGI65" s="3"/>
      <c r="AGJ65" s="3"/>
      <c r="AGK65" s="3"/>
      <c r="AGL65" s="3"/>
      <c r="AGM65" s="3"/>
      <c r="AGN65" s="3"/>
      <c r="AGO65" s="3"/>
      <c r="AGP65" s="3"/>
      <c r="AGQ65" s="3"/>
      <c r="AGR65" s="3"/>
      <c r="AGS65" s="3"/>
      <c r="AGT65" s="3"/>
      <c r="AGU65" s="3"/>
      <c r="AGV65" s="3"/>
      <c r="AGW65" s="3"/>
      <c r="AGX65" s="3"/>
      <c r="AGY65" s="3"/>
      <c r="AGZ65" s="3"/>
      <c r="AHA65" s="3"/>
      <c r="AHB65" s="3"/>
      <c r="AHC65" s="3"/>
      <c r="AHD65" s="3"/>
      <c r="AHE65" s="3"/>
      <c r="AHF65" s="3"/>
      <c r="AHG65" s="3"/>
      <c r="AHH65" s="3"/>
      <c r="AHI65" s="3"/>
      <c r="AHJ65" s="3"/>
      <c r="AHK65" s="3"/>
      <c r="AHL65" s="3"/>
      <c r="AHM65" s="3"/>
      <c r="AHN65" s="3"/>
      <c r="AHO65" s="3"/>
      <c r="AHP65" s="3"/>
      <c r="AHQ65" s="3"/>
      <c r="AHR65" s="3"/>
      <c r="AHS65" s="3"/>
      <c r="AHT65" s="3"/>
      <c r="AHU65" s="3"/>
      <c r="AHV65" s="3"/>
      <c r="AHW65" s="3"/>
      <c r="AHX65" s="3"/>
      <c r="AHY65" s="3"/>
      <c r="AHZ65" s="3"/>
      <c r="AIA65" s="3"/>
      <c r="AIB65" s="3"/>
      <c r="AIC65" s="3"/>
      <c r="AID65" s="3"/>
      <c r="AIE65" s="3"/>
      <c r="AIF65" s="3"/>
      <c r="AIG65" s="3"/>
      <c r="AIH65" s="3"/>
      <c r="AII65" s="3"/>
      <c r="AIJ65" s="3"/>
      <c r="AIK65" s="3"/>
      <c r="AIL65" s="3"/>
      <c r="AIM65" s="3"/>
      <c r="AIN65" s="3"/>
      <c r="AIO65" s="3"/>
      <c r="AIP65" s="3"/>
      <c r="AIQ65" s="3"/>
      <c r="AIR65" s="3"/>
      <c r="AIS65" s="3"/>
      <c r="AIT65" s="3"/>
      <c r="AIU65" s="3"/>
      <c r="AIV65" s="3"/>
      <c r="AIW65" s="3"/>
      <c r="AIX65" s="3"/>
      <c r="AIY65" s="3"/>
      <c r="AIZ65" s="3"/>
      <c r="AJA65" s="3"/>
      <c r="AJB65" s="3"/>
      <c r="AJC65" s="3"/>
      <c r="AJD65" s="3"/>
      <c r="AJE65" s="3"/>
      <c r="AJF65" s="3"/>
      <c r="AJG65" s="3"/>
      <c r="AJH65" s="3"/>
      <c r="AJI65" s="3"/>
      <c r="AJJ65" s="3"/>
      <c r="AJK65" s="3"/>
      <c r="AJL65" s="3"/>
      <c r="AJM65" s="3"/>
      <c r="AJN65" s="3"/>
      <c r="AJO65" s="3"/>
      <c r="AJP65" s="3"/>
      <c r="AJQ65" s="3"/>
      <c r="AJR65" s="3"/>
      <c r="AJS65" s="3"/>
      <c r="AJT65" s="3"/>
      <c r="AJU65" s="3"/>
      <c r="AJV65" s="3"/>
      <c r="AJW65" s="3"/>
      <c r="AJX65" s="3"/>
      <c r="AJY65" s="3"/>
      <c r="AJZ65" s="3"/>
      <c r="AKA65" s="3"/>
      <c r="AKB65" s="3"/>
      <c r="AKC65" s="3"/>
      <c r="AKD65" s="3"/>
      <c r="AKE65" s="3"/>
      <c r="AKF65" s="3"/>
      <c r="AKG65" s="3"/>
      <c r="AKH65" s="3"/>
      <c r="AKI65" s="3"/>
      <c r="AKJ65" s="3"/>
      <c r="AKK65" s="3"/>
      <c r="AKL65" s="3"/>
      <c r="AKM65" s="3"/>
      <c r="AKN65" s="3"/>
      <c r="AKO65" s="3"/>
      <c r="AKP65" s="3"/>
      <c r="AKQ65" s="3"/>
      <c r="AKR65" s="3"/>
      <c r="AKS65" s="3"/>
      <c r="AKT65" s="3"/>
      <c r="AKU65" s="3"/>
      <c r="AKV65" s="3"/>
      <c r="AKW65" s="3"/>
      <c r="AKX65" s="3"/>
      <c r="AKY65" s="3"/>
      <c r="AKZ65" s="3"/>
      <c r="ALA65" s="3"/>
      <c r="ALB65" s="3"/>
      <c r="ALC65" s="3"/>
      <c r="ALD65" s="3"/>
      <c r="ALE65" s="3"/>
      <c r="ALF65" s="3"/>
      <c r="ALG65" s="3"/>
      <c r="ALH65" s="3"/>
      <c r="ALI65" s="3"/>
      <c r="ALJ65" s="3"/>
      <c r="ALK65" s="3"/>
      <c r="ALL65" s="3"/>
    </row>
    <row r="66">
      <c r="A66" s="5" t="s">
        <v>144</v>
      </c>
      <c r="B66" s="5">
        <f t="shared" ref="B66:V66" si="25">B64-B2</f>
        <v>-0.02176666667</v>
      </c>
      <c r="C66" s="5">
        <f t="shared" si="25"/>
        <v>0.7008666667</v>
      </c>
      <c r="D66" s="5">
        <f t="shared" si="25"/>
        <v>0.0081</v>
      </c>
      <c r="E66" s="5">
        <f t="shared" si="25"/>
        <v>0.02146666667</v>
      </c>
      <c r="F66" s="5">
        <f t="shared" si="25"/>
        <v>-0.0224</v>
      </c>
      <c r="G66" s="5">
        <f t="shared" si="25"/>
        <v>0.0007333333333</v>
      </c>
      <c r="H66" s="5">
        <f t="shared" si="25"/>
        <v>0.0034</v>
      </c>
      <c r="I66" s="5">
        <f t="shared" si="25"/>
        <v>-0.0008333333333</v>
      </c>
      <c r="J66" s="5">
        <f t="shared" si="25"/>
        <v>0.007766666667</v>
      </c>
      <c r="K66" s="5">
        <f t="shared" si="25"/>
        <v>2.5377</v>
      </c>
      <c r="L66" s="5">
        <f t="shared" si="25"/>
        <v>0.215</v>
      </c>
      <c r="M66" s="5">
        <f t="shared" si="25"/>
        <v>0.08393333333</v>
      </c>
      <c r="N66" s="5">
        <f t="shared" si="25"/>
        <v>-0.7924</v>
      </c>
      <c r="O66" s="5">
        <f t="shared" si="25"/>
        <v>-0.002566666667</v>
      </c>
      <c r="P66" s="5">
        <f t="shared" si="25"/>
        <v>0.0031</v>
      </c>
      <c r="Q66" s="5">
        <f t="shared" si="25"/>
        <v>-0.04103333333</v>
      </c>
      <c r="R66" s="5">
        <f t="shared" si="25"/>
        <v>-0.03113333333</v>
      </c>
      <c r="S66" s="5">
        <f t="shared" si="25"/>
        <v>0.0111</v>
      </c>
      <c r="T66" s="5">
        <f t="shared" si="25"/>
        <v>0.1466</v>
      </c>
      <c r="U66" s="5">
        <f t="shared" si="25"/>
        <v>0.01243333333</v>
      </c>
      <c r="V66" s="5">
        <f t="shared" si="25"/>
        <v>-0.1244666667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/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/>
      <c r="AEQ66" s="3"/>
      <c r="AER66" s="3"/>
      <c r="AES66" s="3"/>
      <c r="AET66" s="3"/>
      <c r="AEU66" s="3"/>
      <c r="AEV66" s="3"/>
      <c r="AEW66" s="3"/>
      <c r="AEX66" s="3"/>
      <c r="AEY66" s="3"/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/>
      <c r="AFR66" s="3"/>
      <c r="AFS66" s="3"/>
      <c r="AFT66" s="3"/>
      <c r="AFU66" s="3"/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/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/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</row>
    <row r="67">
      <c r="A67" s="5" t="s">
        <v>145</v>
      </c>
      <c r="B67" s="3">
        <f t="shared" ref="B67:V67" si="26">B66*(50/B65)</f>
        <v>-2.102653272</v>
      </c>
      <c r="C67" s="3">
        <f t="shared" si="26"/>
        <v>67.70350335</v>
      </c>
      <c r="D67" s="3">
        <f t="shared" si="26"/>
        <v>0.7824574961</v>
      </c>
      <c r="E67" s="3">
        <f t="shared" si="26"/>
        <v>2.073673364</v>
      </c>
      <c r="F67" s="3">
        <f t="shared" si="26"/>
        <v>-2.163833076</v>
      </c>
      <c r="G67" s="3">
        <f t="shared" si="26"/>
        <v>0.07083977331</v>
      </c>
      <c r="H67" s="3">
        <f t="shared" si="26"/>
        <v>0.328438949</v>
      </c>
      <c r="I67" s="3">
        <f t="shared" si="26"/>
        <v>-0.0804997424</v>
      </c>
      <c r="J67" s="3">
        <f t="shared" si="26"/>
        <v>0.7502575992</v>
      </c>
      <c r="K67" s="3">
        <f t="shared" si="26"/>
        <v>245.1410355</v>
      </c>
      <c r="L67" s="3">
        <f t="shared" si="26"/>
        <v>20.76893354</v>
      </c>
      <c r="M67" s="3">
        <f t="shared" si="26"/>
        <v>8.107934055</v>
      </c>
      <c r="N67" s="3">
        <f t="shared" si="26"/>
        <v>-76.54559505</v>
      </c>
      <c r="O67" s="3">
        <f t="shared" si="26"/>
        <v>-0.2479392066</v>
      </c>
      <c r="P67" s="3">
        <f t="shared" si="26"/>
        <v>0.2994590417</v>
      </c>
      <c r="Q67" s="3">
        <f t="shared" si="26"/>
        <v>-3.963807316</v>
      </c>
      <c r="R67" s="3">
        <f t="shared" si="26"/>
        <v>-3.007470376</v>
      </c>
      <c r="S67" s="3">
        <f t="shared" si="26"/>
        <v>1.072256569</v>
      </c>
      <c r="T67" s="3">
        <f t="shared" si="26"/>
        <v>14.16151468</v>
      </c>
      <c r="U67" s="3">
        <f t="shared" si="26"/>
        <v>1.201056157</v>
      </c>
      <c r="V67" s="3">
        <f t="shared" si="26"/>
        <v>-12.02344152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  <c r="AAB68" s="3"/>
      <c r="AAC68" s="3"/>
      <c r="AAD68" s="3"/>
      <c r="AAE68" s="3"/>
      <c r="AAF68" s="3"/>
      <c r="AAG68" s="3"/>
      <c r="AAH68" s="3"/>
      <c r="AAI68" s="3"/>
      <c r="AAJ68" s="3"/>
      <c r="AAK68" s="3"/>
      <c r="AAL68" s="3"/>
      <c r="AAM68" s="3"/>
      <c r="AAN68" s="3"/>
      <c r="AAO68" s="3"/>
      <c r="AAP68" s="3"/>
      <c r="AAQ68" s="3"/>
      <c r="AAR68" s="3"/>
      <c r="AAS68" s="3"/>
      <c r="AAT68" s="3"/>
      <c r="AAU68" s="3"/>
      <c r="AAV68" s="3"/>
      <c r="AAW68" s="3"/>
      <c r="AAX68" s="3"/>
      <c r="AAY68" s="3"/>
      <c r="AAZ68" s="3"/>
      <c r="ABA68" s="3"/>
      <c r="ABB68" s="3"/>
      <c r="ABC68" s="3"/>
      <c r="ABD68" s="3"/>
      <c r="ABE68" s="3"/>
      <c r="ABF68" s="3"/>
      <c r="ABG68" s="3"/>
      <c r="ABH68" s="3"/>
      <c r="ABI68" s="3"/>
      <c r="ABJ68" s="3"/>
      <c r="ABK68" s="3"/>
      <c r="ABL68" s="3"/>
      <c r="ABM68" s="3"/>
      <c r="ABN68" s="3"/>
      <c r="ABO68" s="3"/>
      <c r="ABP68" s="3"/>
      <c r="ABQ68" s="3"/>
      <c r="ABR68" s="3"/>
      <c r="ABS68" s="3"/>
      <c r="ABT68" s="3"/>
      <c r="ABU68" s="3"/>
      <c r="ABV68" s="3"/>
      <c r="ABW68" s="3"/>
      <c r="ABX68" s="3"/>
      <c r="ABY68" s="3"/>
      <c r="ABZ68" s="3"/>
      <c r="ACA68" s="3"/>
      <c r="ACB68" s="3"/>
      <c r="ACC68" s="3"/>
      <c r="ACD68" s="3"/>
      <c r="ACE68" s="3"/>
      <c r="ACF68" s="3"/>
      <c r="ACG68" s="3"/>
      <c r="ACH68" s="3"/>
      <c r="ACI68" s="3"/>
      <c r="ACJ68" s="3"/>
      <c r="ACK68" s="3"/>
      <c r="ACL68" s="3"/>
      <c r="ACM68" s="3"/>
      <c r="ACN68" s="3"/>
      <c r="ACO68" s="3"/>
      <c r="ACP68" s="3"/>
      <c r="ACQ68" s="3"/>
      <c r="ACR68" s="3"/>
      <c r="ACS68" s="3"/>
      <c r="ACT68" s="3"/>
      <c r="ACU68" s="3"/>
      <c r="ACV68" s="3"/>
      <c r="ACW68" s="3"/>
      <c r="ACX68" s="3"/>
      <c r="ACY68" s="3"/>
      <c r="ACZ68" s="3"/>
      <c r="ADA68" s="3"/>
      <c r="ADB68" s="3"/>
      <c r="ADC68" s="3"/>
      <c r="ADD68" s="3"/>
      <c r="ADE68" s="3"/>
      <c r="ADF68" s="3"/>
      <c r="ADG68" s="3"/>
      <c r="ADH68" s="3"/>
      <c r="ADI68" s="3"/>
      <c r="ADJ68" s="3"/>
      <c r="ADK68" s="3"/>
      <c r="ADL68" s="3"/>
      <c r="ADM68" s="3"/>
      <c r="ADN68" s="3"/>
      <c r="ADO68" s="3"/>
      <c r="ADP68" s="3"/>
      <c r="ADQ68" s="3"/>
      <c r="ADR68" s="3"/>
      <c r="ADS68" s="3"/>
      <c r="ADT68" s="3"/>
      <c r="ADU68" s="3"/>
      <c r="ADV68" s="3"/>
      <c r="ADW68" s="3"/>
      <c r="ADX68" s="3"/>
      <c r="ADY68" s="3"/>
      <c r="ADZ68" s="3"/>
      <c r="AEA68" s="3"/>
      <c r="AEB68" s="3"/>
      <c r="AEC68" s="3"/>
      <c r="AED68" s="3"/>
      <c r="AEE68" s="3"/>
      <c r="AEF68" s="3"/>
      <c r="AEG68" s="3"/>
      <c r="AEH68" s="3"/>
      <c r="AEI68" s="3"/>
      <c r="AEJ68" s="3"/>
      <c r="AEK68" s="3"/>
      <c r="AEL68" s="3"/>
      <c r="AEM68" s="3"/>
      <c r="AEN68" s="3"/>
      <c r="AEO68" s="3"/>
      <c r="AEP68" s="3"/>
      <c r="AEQ68" s="3"/>
      <c r="AER68" s="3"/>
      <c r="AES68" s="3"/>
      <c r="AET68" s="3"/>
      <c r="AEU68" s="3"/>
      <c r="AEV68" s="3"/>
      <c r="AEW68" s="3"/>
      <c r="AEX68" s="3"/>
      <c r="AEY68" s="3"/>
      <c r="AEZ68" s="3"/>
      <c r="AFA68" s="3"/>
      <c r="AFB68" s="3"/>
      <c r="AFC68" s="3"/>
      <c r="AFD68" s="3"/>
      <c r="AFE68" s="3"/>
      <c r="AFF68" s="3"/>
      <c r="AFG68" s="3"/>
      <c r="AFH68" s="3"/>
      <c r="AFI68" s="3"/>
      <c r="AFJ68" s="3"/>
      <c r="AFK68" s="3"/>
      <c r="AFL68" s="3"/>
      <c r="AFM68" s="3"/>
      <c r="AFN68" s="3"/>
      <c r="AFO68" s="3"/>
      <c r="AFP68" s="3"/>
      <c r="AFQ68" s="3"/>
      <c r="AFR68" s="3"/>
      <c r="AFS68" s="3"/>
      <c r="AFT68" s="3"/>
      <c r="AFU68" s="3"/>
      <c r="AFV68" s="3"/>
      <c r="AFW68" s="3"/>
      <c r="AFX68" s="3"/>
      <c r="AFY68" s="3"/>
      <c r="AFZ68" s="3"/>
      <c r="AGA68" s="3"/>
      <c r="AGB68" s="3"/>
      <c r="AGC68" s="3"/>
      <c r="AGD68" s="3"/>
      <c r="AGE68" s="3"/>
      <c r="AGF68" s="3"/>
      <c r="AGG68" s="3"/>
      <c r="AGH68" s="3"/>
      <c r="AGI68" s="3"/>
      <c r="AGJ68" s="3"/>
      <c r="AGK68" s="3"/>
      <c r="AGL68" s="3"/>
      <c r="AGM68" s="3"/>
      <c r="AGN68" s="3"/>
      <c r="AGO68" s="3"/>
      <c r="AGP68" s="3"/>
      <c r="AGQ68" s="3"/>
      <c r="AGR68" s="3"/>
      <c r="AGS68" s="3"/>
      <c r="AGT68" s="3"/>
      <c r="AGU68" s="3"/>
      <c r="AGV68" s="3"/>
      <c r="AGW68" s="3"/>
      <c r="AGX68" s="3"/>
      <c r="AGY68" s="3"/>
      <c r="AGZ68" s="3"/>
      <c r="AHA68" s="3"/>
      <c r="AHB68" s="3"/>
      <c r="AHC68" s="3"/>
      <c r="AHD68" s="3"/>
      <c r="AHE68" s="3"/>
      <c r="AHF68" s="3"/>
      <c r="AHG68" s="3"/>
      <c r="AHH68" s="3"/>
      <c r="AHI68" s="3"/>
      <c r="AHJ68" s="3"/>
      <c r="AHK68" s="3"/>
      <c r="AHL68" s="3"/>
      <c r="AHM68" s="3"/>
      <c r="AHN68" s="3"/>
      <c r="AHO68" s="3"/>
      <c r="AHP68" s="3"/>
      <c r="AHQ68" s="3"/>
      <c r="AHR68" s="3"/>
      <c r="AHS68" s="3"/>
      <c r="AHT68" s="3"/>
      <c r="AHU68" s="3"/>
      <c r="AHV68" s="3"/>
      <c r="AHW68" s="3"/>
      <c r="AHX68" s="3"/>
      <c r="AHY68" s="3"/>
      <c r="AHZ68" s="3"/>
      <c r="AIA68" s="3"/>
      <c r="AIB68" s="3"/>
      <c r="AIC68" s="3"/>
      <c r="AID68" s="3"/>
      <c r="AIE68" s="3"/>
      <c r="AIF68" s="3"/>
      <c r="AIG68" s="3"/>
      <c r="AIH68" s="3"/>
      <c r="AII68" s="3"/>
      <c r="AIJ68" s="3"/>
      <c r="AIK68" s="3"/>
      <c r="AIL68" s="3"/>
      <c r="AIM68" s="3"/>
      <c r="AIN68" s="3"/>
      <c r="AIO68" s="3"/>
      <c r="AIP68" s="3"/>
      <c r="AIQ68" s="3"/>
      <c r="AIR68" s="3"/>
      <c r="AIS68" s="3"/>
      <c r="AIT68" s="3"/>
      <c r="AIU68" s="3"/>
      <c r="AIV68" s="3"/>
      <c r="AIW68" s="3"/>
      <c r="AIX68" s="3"/>
      <c r="AIY68" s="3"/>
      <c r="AIZ68" s="3"/>
      <c r="AJA68" s="3"/>
      <c r="AJB68" s="3"/>
      <c r="AJC68" s="3"/>
      <c r="AJD68" s="3"/>
      <c r="AJE68" s="3"/>
      <c r="AJF68" s="3"/>
      <c r="AJG68" s="3"/>
      <c r="AJH68" s="3"/>
      <c r="AJI68" s="3"/>
      <c r="AJJ68" s="3"/>
      <c r="AJK68" s="3"/>
      <c r="AJL68" s="3"/>
      <c r="AJM68" s="3"/>
      <c r="AJN68" s="3"/>
      <c r="AJO68" s="3"/>
      <c r="AJP68" s="3"/>
      <c r="AJQ68" s="3"/>
      <c r="AJR68" s="3"/>
      <c r="AJS68" s="3"/>
      <c r="AJT68" s="3"/>
      <c r="AJU68" s="3"/>
      <c r="AJV68" s="3"/>
      <c r="AJW68" s="3"/>
      <c r="AJX68" s="3"/>
      <c r="AJY68" s="3"/>
      <c r="AJZ68" s="3"/>
      <c r="AKA68" s="3"/>
      <c r="AKB68" s="3"/>
      <c r="AKC68" s="3"/>
      <c r="AKD68" s="3"/>
      <c r="AKE68" s="3"/>
      <c r="AKF68" s="3"/>
      <c r="AKG68" s="3"/>
      <c r="AKH68" s="3"/>
      <c r="AKI68" s="3"/>
      <c r="AKJ68" s="3"/>
      <c r="AKK68" s="3"/>
      <c r="AKL68" s="3"/>
      <c r="AKM68" s="3"/>
      <c r="AKN68" s="3"/>
      <c r="AKO68" s="3"/>
      <c r="AKP68" s="3"/>
      <c r="AKQ68" s="3"/>
      <c r="AKR68" s="3"/>
      <c r="AKS68" s="3"/>
      <c r="AKT68" s="3"/>
      <c r="AKU68" s="3"/>
      <c r="AKV68" s="3"/>
      <c r="AKW68" s="3"/>
      <c r="AKX68" s="3"/>
      <c r="AKY68" s="3"/>
      <c r="AKZ68" s="3"/>
      <c r="ALA68" s="3"/>
      <c r="ALB68" s="3"/>
      <c r="ALC68" s="3"/>
      <c r="ALD68" s="3"/>
      <c r="ALE68" s="3"/>
      <c r="ALF68" s="3"/>
      <c r="ALG68" s="3"/>
      <c r="ALH68" s="3"/>
      <c r="ALI68" s="3"/>
      <c r="ALJ68" s="3"/>
      <c r="ALK68" s="3"/>
      <c r="ALL68" s="3"/>
    </row>
    <row r="69">
      <c r="A69" s="3" t="s">
        <v>82</v>
      </c>
      <c r="B69" s="3">
        <v>0.0044666666666666665</v>
      </c>
      <c r="C69" s="3">
        <v>1.4866666666666666</v>
      </c>
      <c r="D69" s="3">
        <v>0.004566666666666666</v>
      </c>
      <c r="E69" s="3">
        <v>0.2316666666666667</v>
      </c>
      <c r="F69" s="3">
        <v>-0.04206666666666667</v>
      </c>
      <c r="G69" s="3">
        <v>0.0019333333333333331</v>
      </c>
      <c r="H69" s="3">
        <v>0.008933333333333333</v>
      </c>
      <c r="I69" s="3">
        <v>0.012766666666666667</v>
      </c>
      <c r="J69" s="3">
        <v>0.017166666666666667</v>
      </c>
      <c r="K69" s="3">
        <v>5.1433333333333335</v>
      </c>
      <c r="L69" s="3">
        <v>1.6300000000000001</v>
      </c>
      <c r="M69" s="3">
        <v>0.19633333333333333</v>
      </c>
      <c r="N69" s="3">
        <v>-0.9746666666666667</v>
      </c>
      <c r="O69" s="3">
        <v>0.0022333333333333333</v>
      </c>
      <c r="P69" s="3">
        <v>0.036533333333333334</v>
      </c>
      <c r="Q69" s="3">
        <v>-0.04423333333333334</v>
      </c>
      <c r="R69" s="3">
        <v>-0.049800000000000004</v>
      </c>
      <c r="S69" s="3">
        <v>-0.004666666666666666</v>
      </c>
      <c r="T69" s="3">
        <v>0.43333333333333335</v>
      </c>
      <c r="U69" s="3">
        <v>0.004966666666666667</v>
      </c>
      <c r="V69" s="3">
        <v>0.27233333333333337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  <c r="AAB69" s="3"/>
      <c r="AAC69" s="3"/>
      <c r="AAD69" s="3"/>
      <c r="AAE69" s="3"/>
      <c r="AAF69" s="3"/>
      <c r="AAG69" s="3"/>
      <c r="AAH69" s="3"/>
      <c r="AAI69" s="3"/>
      <c r="AAJ69" s="3"/>
      <c r="AAK69" s="3"/>
      <c r="AAL69" s="3"/>
      <c r="AAM69" s="3"/>
      <c r="AAN69" s="3"/>
      <c r="AAO69" s="3"/>
      <c r="AAP69" s="3"/>
      <c r="AAQ69" s="3"/>
      <c r="AAR69" s="3"/>
      <c r="AAS69" s="3"/>
      <c r="AAT69" s="3"/>
      <c r="AAU69" s="3"/>
      <c r="AAV69" s="3"/>
      <c r="AAW69" s="3"/>
      <c r="AAX69" s="3"/>
      <c r="AAY69" s="3"/>
      <c r="AAZ69" s="3"/>
      <c r="ABA69" s="3"/>
      <c r="ABB69" s="3"/>
      <c r="ABC69" s="3"/>
      <c r="ABD69" s="3"/>
      <c r="ABE69" s="3"/>
      <c r="ABF69" s="3"/>
      <c r="ABG69" s="3"/>
      <c r="ABH69" s="3"/>
      <c r="ABI69" s="3"/>
      <c r="ABJ69" s="3"/>
      <c r="ABK69" s="3"/>
      <c r="ABL69" s="3"/>
      <c r="ABM69" s="3"/>
      <c r="ABN69" s="3"/>
      <c r="ABO69" s="3"/>
      <c r="ABP69" s="3"/>
      <c r="ABQ69" s="3"/>
      <c r="ABR69" s="3"/>
      <c r="ABS69" s="3"/>
      <c r="ABT69" s="3"/>
      <c r="ABU69" s="3"/>
      <c r="ABV69" s="3"/>
      <c r="ABW69" s="3"/>
      <c r="ABX69" s="3"/>
      <c r="ABY69" s="3"/>
      <c r="ABZ69" s="3"/>
      <c r="ACA69" s="3"/>
      <c r="ACB69" s="3"/>
      <c r="ACC69" s="3"/>
      <c r="ACD69" s="3"/>
      <c r="ACE69" s="3"/>
      <c r="ACF69" s="3"/>
      <c r="ACG69" s="3"/>
      <c r="ACH69" s="3"/>
      <c r="ACI69" s="3"/>
      <c r="ACJ69" s="3"/>
      <c r="ACK69" s="3"/>
      <c r="ACL69" s="3"/>
      <c r="ACM69" s="3"/>
      <c r="ACN69" s="3"/>
      <c r="ACO69" s="3"/>
      <c r="ACP69" s="3"/>
      <c r="ACQ69" s="3"/>
      <c r="ACR69" s="3"/>
      <c r="ACS69" s="3"/>
      <c r="ACT69" s="3"/>
      <c r="ACU69" s="3"/>
      <c r="ACV69" s="3"/>
      <c r="ACW69" s="3"/>
      <c r="ACX69" s="3"/>
      <c r="ACY69" s="3"/>
      <c r="ACZ69" s="3"/>
      <c r="ADA69" s="3"/>
      <c r="ADB69" s="3"/>
      <c r="ADC69" s="3"/>
      <c r="ADD69" s="3"/>
      <c r="ADE69" s="3"/>
      <c r="ADF69" s="3"/>
      <c r="ADG69" s="3"/>
      <c r="ADH69" s="3"/>
      <c r="ADI69" s="3"/>
      <c r="ADJ69" s="3"/>
      <c r="ADK69" s="3"/>
      <c r="ADL69" s="3"/>
      <c r="ADM69" s="3"/>
      <c r="ADN69" s="3"/>
      <c r="ADO69" s="3"/>
      <c r="ADP69" s="3"/>
      <c r="ADQ69" s="3"/>
      <c r="ADR69" s="3"/>
      <c r="ADS69" s="3"/>
      <c r="ADT69" s="3"/>
      <c r="ADU69" s="3"/>
      <c r="ADV69" s="3"/>
      <c r="ADW69" s="3"/>
      <c r="ADX69" s="3"/>
      <c r="ADY69" s="3"/>
      <c r="ADZ69" s="3"/>
      <c r="AEA69" s="3"/>
      <c r="AEB69" s="3"/>
      <c r="AEC69" s="3"/>
      <c r="AED69" s="3"/>
      <c r="AEE69" s="3"/>
      <c r="AEF69" s="3"/>
      <c r="AEG69" s="3"/>
      <c r="AEH69" s="3"/>
      <c r="AEI69" s="3"/>
      <c r="AEJ69" s="3"/>
      <c r="AEK69" s="3"/>
      <c r="AEL69" s="3"/>
      <c r="AEM69" s="3"/>
      <c r="AEN69" s="3"/>
      <c r="AEO69" s="3"/>
      <c r="AEP69" s="3"/>
      <c r="AEQ69" s="3"/>
      <c r="AER69" s="3"/>
      <c r="AES69" s="3"/>
      <c r="AET69" s="3"/>
      <c r="AEU69" s="3"/>
      <c r="AEV69" s="3"/>
      <c r="AEW69" s="3"/>
      <c r="AEX69" s="3"/>
      <c r="AEY69" s="3"/>
      <c r="AEZ69" s="3"/>
      <c r="AFA69" s="3"/>
      <c r="AFB69" s="3"/>
      <c r="AFC69" s="3"/>
      <c r="AFD69" s="3"/>
      <c r="AFE69" s="3"/>
      <c r="AFF69" s="3"/>
      <c r="AFG69" s="3"/>
      <c r="AFH69" s="3"/>
      <c r="AFI69" s="3"/>
      <c r="AFJ69" s="3"/>
      <c r="AFK69" s="3"/>
      <c r="AFL69" s="3"/>
      <c r="AFM69" s="3"/>
      <c r="AFN69" s="3"/>
      <c r="AFO69" s="3"/>
      <c r="AFP69" s="3"/>
      <c r="AFQ69" s="3"/>
      <c r="AFR69" s="3"/>
      <c r="AFS69" s="3"/>
      <c r="AFT69" s="3"/>
      <c r="AFU69" s="3"/>
      <c r="AFV69" s="3"/>
      <c r="AFW69" s="3"/>
      <c r="AFX69" s="3"/>
      <c r="AFY69" s="3"/>
      <c r="AFZ69" s="3"/>
      <c r="AGA69" s="3"/>
      <c r="AGB69" s="3"/>
      <c r="AGC69" s="3"/>
      <c r="AGD69" s="3"/>
      <c r="AGE69" s="3"/>
      <c r="AGF69" s="3"/>
      <c r="AGG69" s="3"/>
      <c r="AGH69" s="3"/>
      <c r="AGI69" s="3"/>
      <c r="AGJ69" s="3"/>
      <c r="AGK69" s="3"/>
      <c r="AGL69" s="3"/>
      <c r="AGM69" s="3"/>
      <c r="AGN69" s="3"/>
      <c r="AGO69" s="3"/>
      <c r="AGP69" s="3"/>
      <c r="AGQ69" s="3"/>
      <c r="AGR69" s="3"/>
      <c r="AGS69" s="3"/>
      <c r="AGT69" s="3"/>
      <c r="AGU69" s="3"/>
      <c r="AGV69" s="3"/>
      <c r="AGW69" s="3"/>
      <c r="AGX69" s="3"/>
      <c r="AGY69" s="3"/>
      <c r="AGZ69" s="3"/>
      <c r="AHA69" s="3"/>
      <c r="AHB69" s="3"/>
      <c r="AHC69" s="3"/>
      <c r="AHD69" s="3"/>
      <c r="AHE69" s="3"/>
      <c r="AHF69" s="3"/>
      <c r="AHG69" s="3"/>
      <c r="AHH69" s="3"/>
      <c r="AHI69" s="3"/>
      <c r="AHJ69" s="3"/>
      <c r="AHK69" s="3"/>
      <c r="AHL69" s="3"/>
      <c r="AHM69" s="3"/>
      <c r="AHN69" s="3"/>
      <c r="AHO69" s="3"/>
      <c r="AHP69" s="3"/>
      <c r="AHQ69" s="3"/>
      <c r="AHR69" s="3"/>
      <c r="AHS69" s="3"/>
      <c r="AHT69" s="3"/>
      <c r="AHU69" s="3"/>
      <c r="AHV69" s="3"/>
      <c r="AHW69" s="3"/>
      <c r="AHX69" s="3"/>
      <c r="AHY69" s="3"/>
      <c r="AHZ69" s="3"/>
      <c r="AIA69" s="3"/>
      <c r="AIB69" s="3"/>
      <c r="AIC69" s="3"/>
      <c r="AID69" s="3"/>
      <c r="AIE69" s="3"/>
      <c r="AIF69" s="3"/>
      <c r="AIG69" s="3"/>
      <c r="AIH69" s="3"/>
      <c r="AII69" s="3"/>
      <c r="AIJ69" s="3"/>
      <c r="AIK69" s="3"/>
      <c r="AIL69" s="3"/>
      <c r="AIM69" s="3"/>
      <c r="AIN69" s="3"/>
      <c r="AIO69" s="3"/>
      <c r="AIP69" s="3"/>
      <c r="AIQ69" s="3"/>
      <c r="AIR69" s="3"/>
      <c r="AIS69" s="3"/>
      <c r="AIT69" s="3"/>
      <c r="AIU69" s="3"/>
      <c r="AIV69" s="3"/>
      <c r="AIW69" s="3"/>
      <c r="AIX69" s="3"/>
      <c r="AIY69" s="3"/>
      <c r="AIZ69" s="3"/>
      <c r="AJA69" s="3"/>
      <c r="AJB69" s="3"/>
      <c r="AJC69" s="3"/>
      <c r="AJD69" s="3"/>
      <c r="AJE69" s="3"/>
      <c r="AJF69" s="3"/>
      <c r="AJG69" s="3"/>
      <c r="AJH69" s="3"/>
      <c r="AJI69" s="3"/>
      <c r="AJJ69" s="3"/>
      <c r="AJK69" s="3"/>
      <c r="AJL69" s="3"/>
      <c r="AJM69" s="3"/>
      <c r="AJN69" s="3"/>
      <c r="AJO69" s="3"/>
      <c r="AJP69" s="3"/>
      <c r="AJQ69" s="3"/>
      <c r="AJR69" s="3"/>
      <c r="AJS69" s="3"/>
      <c r="AJT69" s="3"/>
      <c r="AJU69" s="3"/>
      <c r="AJV69" s="3"/>
      <c r="AJW69" s="3"/>
      <c r="AJX69" s="3"/>
      <c r="AJY69" s="3"/>
      <c r="AJZ69" s="3"/>
      <c r="AKA69" s="3"/>
      <c r="AKB69" s="3"/>
      <c r="AKC69" s="3"/>
      <c r="AKD69" s="3"/>
      <c r="AKE69" s="3"/>
      <c r="AKF69" s="3"/>
      <c r="AKG69" s="3"/>
      <c r="AKH69" s="3"/>
      <c r="AKI69" s="3"/>
      <c r="AKJ69" s="3"/>
      <c r="AKK69" s="3"/>
      <c r="AKL69" s="3"/>
      <c r="AKM69" s="3"/>
      <c r="AKN69" s="3"/>
      <c r="AKO69" s="3"/>
      <c r="AKP69" s="3"/>
      <c r="AKQ69" s="3"/>
      <c r="AKR69" s="3"/>
      <c r="AKS69" s="3"/>
      <c r="AKT69" s="3"/>
      <c r="AKU69" s="3"/>
      <c r="AKV69" s="3"/>
      <c r="AKW69" s="3"/>
      <c r="AKX69" s="3"/>
      <c r="AKY69" s="3"/>
      <c r="AKZ69" s="3"/>
      <c r="ALA69" s="3"/>
      <c r="ALB69" s="3"/>
      <c r="ALC69" s="3"/>
      <c r="ALD69" s="3"/>
      <c r="ALE69" s="3"/>
      <c r="ALF69" s="3"/>
      <c r="ALG69" s="3"/>
      <c r="ALH69" s="3"/>
      <c r="ALI69" s="3"/>
      <c r="ALJ69" s="3"/>
      <c r="ALK69" s="3"/>
      <c r="ALL69" s="3"/>
    </row>
    <row r="70">
      <c r="A70" s="5" t="s">
        <v>151</v>
      </c>
      <c r="B70" s="5">
        <v>0.5172</v>
      </c>
      <c r="C70" s="5">
        <v>0.5172</v>
      </c>
      <c r="D70" s="5">
        <v>0.5172</v>
      </c>
      <c r="E70" s="5">
        <v>0.5172</v>
      </c>
      <c r="F70" s="5">
        <v>0.5172</v>
      </c>
      <c r="G70" s="5">
        <v>0.5172</v>
      </c>
      <c r="H70" s="5">
        <v>0.5172</v>
      </c>
      <c r="I70" s="5">
        <v>0.5172</v>
      </c>
      <c r="J70" s="5">
        <v>0.5172</v>
      </c>
      <c r="K70" s="5">
        <v>0.5172</v>
      </c>
      <c r="L70" s="5">
        <v>0.5172</v>
      </c>
      <c r="M70" s="5">
        <v>0.5172</v>
      </c>
      <c r="N70" s="5">
        <v>0.5172</v>
      </c>
      <c r="O70" s="5">
        <v>0.5172</v>
      </c>
      <c r="P70" s="5">
        <v>0.5172</v>
      </c>
      <c r="Q70" s="5">
        <v>0.5172</v>
      </c>
      <c r="R70" s="5">
        <v>0.5172</v>
      </c>
      <c r="S70" s="5">
        <v>0.5172</v>
      </c>
      <c r="T70" s="5">
        <v>0.5172</v>
      </c>
      <c r="U70" s="5">
        <v>0.5172</v>
      </c>
      <c r="V70" s="5">
        <v>0.5172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  <c r="AAB70" s="3"/>
      <c r="AAC70" s="3"/>
      <c r="AAD70" s="3"/>
      <c r="AAE70" s="3"/>
      <c r="AAF70" s="3"/>
      <c r="AAG70" s="3"/>
      <c r="AAH70" s="3"/>
      <c r="AAI70" s="3"/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/>
      <c r="ABM70" s="3"/>
      <c r="ABN70" s="3"/>
      <c r="ABO70" s="3"/>
      <c r="ABP70" s="3"/>
      <c r="ABQ70" s="3"/>
      <c r="ABR70" s="3"/>
      <c r="ABS70" s="3"/>
      <c r="ABT70" s="3"/>
      <c r="ABU70" s="3"/>
      <c r="ABV70" s="3"/>
      <c r="ABW70" s="3"/>
      <c r="ABX70" s="3"/>
      <c r="ABY70" s="3"/>
      <c r="ABZ70" s="3"/>
      <c r="ACA70" s="3"/>
      <c r="ACB70" s="3"/>
      <c r="ACC70" s="3"/>
      <c r="ACD70" s="3"/>
      <c r="ACE70" s="3"/>
      <c r="ACF70" s="3"/>
      <c r="ACG70" s="3"/>
      <c r="ACH70" s="3"/>
      <c r="ACI70" s="3"/>
      <c r="ACJ70" s="3"/>
      <c r="ACK70" s="3"/>
      <c r="ACL70" s="3"/>
      <c r="ACM70" s="3"/>
      <c r="ACN70" s="3"/>
      <c r="ACO70" s="3"/>
      <c r="ACP70" s="3"/>
      <c r="ACQ70" s="3"/>
      <c r="ACR70" s="3"/>
      <c r="ACS70" s="3"/>
      <c r="ACT70" s="3"/>
      <c r="ACU70" s="3"/>
      <c r="ACV70" s="3"/>
      <c r="ACW70" s="3"/>
      <c r="ACX70" s="3"/>
      <c r="ACY70" s="3"/>
      <c r="ACZ70" s="3"/>
      <c r="ADA70" s="3"/>
      <c r="ADB70" s="3"/>
      <c r="ADC70" s="3"/>
      <c r="ADD70" s="3"/>
      <c r="ADE70" s="3"/>
      <c r="ADF70" s="3"/>
      <c r="ADG70" s="3"/>
      <c r="ADH70" s="3"/>
      <c r="ADI70" s="3"/>
      <c r="ADJ70" s="3"/>
      <c r="ADK70" s="3"/>
      <c r="ADL70" s="3"/>
      <c r="ADM70" s="3"/>
      <c r="ADN70" s="3"/>
      <c r="ADO70" s="3"/>
      <c r="ADP70" s="3"/>
      <c r="ADQ70" s="3"/>
      <c r="ADR70" s="3"/>
      <c r="ADS70" s="3"/>
      <c r="ADT70" s="3"/>
      <c r="ADU70" s="3"/>
      <c r="ADV70" s="3"/>
      <c r="ADW70" s="3"/>
      <c r="ADX70" s="3"/>
      <c r="ADY70" s="3"/>
      <c r="ADZ70" s="3"/>
      <c r="AEA70" s="3"/>
      <c r="AEB70" s="3"/>
      <c r="AEC70" s="3"/>
      <c r="AED70" s="3"/>
      <c r="AEE70" s="3"/>
      <c r="AEF70" s="3"/>
      <c r="AEG70" s="3"/>
      <c r="AEH70" s="3"/>
      <c r="AEI70" s="3"/>
      <c r="AEJ70" s="3"/>
      <c r="AEK70" s="3"/>
      <c r="AEL70" s="3"/>
      <c r="AEM70" s="3"/>
      <c r="AEN70" s="3"/>
      <c r="AEO70" s="3"/>
      <c r="AEP70" s="3"/>
      <c r="AEQ70" s="3"/>
      <c r="AER70" s="3"/>
      <c r="AES70" s="3"/>
      <c r="AET70" s="3"/>
      <c r="AEU70" s="3"/>
      <c r="AEV70" s="3"/>
      <c r="AEW70" s="3"/>
      <c r="AEX70" s="3"/>
      <c r="AEY70" s="3"/>
      <c r="AEZ70" s="3"/>
      <c r="AFA70" s="3"/>
      <c r="AFB70" s="3"/>
      <c r="AFC70" s="3"/>
      <c r="AFD70" s="3"/>
      <c r="AFE70" s="3"/>
      <c r="AFF70" s="3"/>
      <c r="AFG70" s="3"/>
      <c r="AFH70" s="3"/>
      <c r="AFI70" s="3"/>
      <c r="AFJ70" s="3"/>
      <c r="AFK70" s="3"/>
      <c r="AFL70" s="3"/>
      <c r="AFM70" s="3"/>
      <c r="AFN70" s="3"/>
      <c r="AFO70" s="3"/>
      <c r="AFP70" s="3"/>
      <c r="AFQ70" s="3"/>
      <c r="AFR70" s="3"/>
      <c r="AFS70" s="3"/>
      <c r="AFT70" s="3"/>
      <c r="AFU70" s="3"/>
      <c r="AFV70" s="3"/>
      <c r="AFW70" s="3"/>
      <c r="AFX70" s="3"/>
      <c r="AFY70" s="3"/>
      <c r="AFZ70" s="3"/>
      <c r="AGA70" s="3"/>
      <c r="AGB70" s="3"/>
      <c r="AGC70" s="3"/>
      <c r="AGD70" s="3"/>
      <c r="AGE70" s="3"/>
      <c r="AGF70" s="3"/>
      <c r="AGG70" s="3"/>
      <c r="AGH70" s="3"/>
      <c r="AGI70" s="3"/>
      <c r="AGJ70" s="3"/>
      <c r="AGK70" s="3"/>
      <c r="AGL70" s="3"/>
      <c r="AGM70" s="3"/>
      <c r="AGN70" s="3"/>
      <c r="AGO70" s="3"/>
      <c r="AGP70" s="3"/>
      <c r="AGQ70" s="3"/>
      <c r="AGR70" s="3"/>
      <c r="AGS70" s="3"/>
      <c r="AGT70" s="3"/>
      <c r="AGU70" s="3"/>
      <c r="AGV70" s="3"/>
      <c r="AGW70" s="3"/>
      <c r="AGX70" s="3"/>
      <c r="AGY70" s="3"/>
      <c r="AGZ70" s="3"/>
      <c r="AHA70" s="3"/>
      <c r="AHB70" s="3"/>
      <c r="AHC70" s="3"/>
      <c r="AHD70" s="3"/>
      <c r="AHE70" s="3"/>
      <c r="AHF70" s="3"/>
      <c r="AHG70" s="3"/>
      <c r="AHH70" s="3"/>
      <c r="AHI70" s="3"/>
      <c r="AHJ70" s="3"/>
      <c r="AHK70" s="3"/>
      <c r="AHL70" s="3"/>
      <c r="AHM70" s="3"/>
      <c r="AHN70" s="3"/>
      <c r="AHO70" s="3"/>
      <c r="AHP70" s="3"/>
      <c r="AHQ70" s="3"/>
      <c r="AHR70" s="3"/>
      <c r="AHS70" s="3"/>
      <c r="AHT70" s="3"/>
      <c r="AHU70" s="3"/>
      <c r="AHV70" s="3"/>
      <c r="AHW70" s="3"/>
      <c r="AHX70" s="3"/>
      <c r="AHY70" s="3"/>
      <c r="AHZ70" s="3"/>
      <c r="AIA70" s="3"/>
      <c r="AIB70" s="3"/>
      <c r="AIC70" s="3"/>
      <c r="AID70" s="3"/>
      <c r="AIE70" s="3"/>
      <c r="AIF70" s="3"/>
      <c r="AIG70" s="3"/>
      <c r="AIH70" s="3"/>
      <c r="AII70" s="3"/>
      <c r="AIJ70" s="3"/>
      <c r="AIK70" s="3"/>
      <c r="AIL70" s="3"/>
      <c r="AIM70" s="3"/>
      <c r="AIN70" s="3"/>
      <c r="AIO70" s="3"/>
      <c r="AIP70" s="3"/>
      <c r="AIQ70" s="3"/>
      <c r="AIR70" s="3"/>
      <c r="AIS70" s="3"/>
      <c r="AIT70" s="3"/>
      <c r="AIU70" s="3"/>
      <c r="AIV70" s="3"/>
      <c r="AIW70" s="3"/>
      <c r="AIX70" s="3"/>
      <c r="AIY70" s="3"/>
      <c r="AIZ70" s="3"/>
      <c r="AJA70" s="3"/>
      <c r="AJB70" s="3"/>
      <c r="AJC70" s="3"/>
      <c r="AJD70" s="3"/>
      <c r="AJE70" s="3"/>
      <c r="AJF70" s="3"/>
      <c r="AJG70" s="3"/>
      <c r="AJH70" s="3"/>
      <c r="AJI70" s="3"/>
      <c r="AJJ70" s="3"/>
      <c r="AJK70" s="3"/>
      <c r="AJL70" s="3"/>
      <c r="AJM70" s="3"/>
      <c r="AJN70" s="3"/>
      <c r="AJO70" s="3"/>
      <c r="AJP70" s="3"/>
      <c r="AJQ70" s="3"/>
      <c r="AJR70" s="3"/>
      <c r="AJS70" s="3"/>
      <c r="AJT70" s="3"/>
      <c r="AJU70" s="3"/>
      <c r="AJV70" s="3"/>
      <c r="AJW70" s="3"/>
      <c r="AJX70" s="3"/>
      <c r="AJY70" s="3"/>
      <c r="AJZ70" s="3"/>
      <c r="AKA70" s="3"/>
      <c r="AKB70" s="3"/>
      <c r="AKC70" s="3"/>
      <c r="AKD70" s="3"/>
      <c r="AKE70" s="3"/>
      <c r="AKF70" s="3"/>
      <c r="AKG70" s="3"/>
      <c r="AKH70" s="3"/>
      <c r="AKI70" s="3"/>
      <c r="AKJ70" s="3"/>
      <c r="AKK70" s="3"/>
      <c r="AKL70" s="3"/>
      <c r="AKM70" s="3"/>
      <c r="AKN70" s="3"/>
      <c r="AKO70" s="3"/>
      <c r="AKP70" s="3"/>
      <c r="AKQ70" s="3"/>
      <c r="AKR70" s="3"/>
      <c r="AKS70" s="3"/>
      <c r="AKT70" s="3"/>
      <c r="AKU70" s="3"/>
      <c r="AKV70" s="3"/>
      <c r="AKW70" s="3"/>
      <c r="AKX70" s="3"/>
      <c r="AKY70" s="3"/>
      <c r="AKZ70" s="3"/>
      <c r="ALA70" s="3"/>
      <c r="ALB70" s="3"/>
      <c r="ALC70" s="3"/>
      <c r="ALD70" s="3"/>
      <c r="ALE70" s="3"/>
      <c r="ALF70" s="3"/>
      <c r="ALG70" s="3"/>
      <c r="ALH70" s="3"/>
      <c r="ALI70" s="3"/>
      <c r="ALJ70" s="3"/>
      <c r="ALK70" s="3"/>
      <c r="ALL70" s="3"/>
    </row>
    <row r="71">
      <c r="A71" s="5" t="s">
        <v>147</v>
      </c>
      <c r="B71" s="3">
        <f t="shared" ref="B71:V71" si="27">B69-B2</f>
        <v>-0.0381</v>
      </c>
      <c r="C71" s="3">
        <f t="shared" si="27"/>
        <v>1.439533333</v>
      </c>
      <c r="D71" s="3">
        <f t="shared" si="27"/>
        <v>0.004133333333</v>
      </c>
      <c r="E71" s="3">
        <f t="shared" si="27"/>
        <v>0.2261</v>
      </c>
      <c r="F71" s="3">
        <f t="shared" si="27"/>
        <v>-0.04083333333</v>
      </c>
      <c r="G71" s="3">
        <f t="shared" si="27"/>
        <v>0.002633333333</v>
      </c>
      <c r="H71" s="3">
        <f t="shared" si="27"/>
        <v>0.007933333333</v>
      </c>
      <c r="I71" s="3">
        <f t="shared" si="27"/>
        <v>0.005933333333</v>
      </c>
      <c r="J71" s="3">
        <f t="shared" si="27"/>
        <v>0.0052</v>
      </c>
      <c r="K71" s="3">
        <f t="shared" si="27"/>
        <v>5.094366667</v>
      </c>
      <c r="L71" s="3">
        <f t="shared" si="27"/>
        <v>1.513333333</v>
      </c>
      <c r="M71" s="3">
        <f t="shared" si="27"/>
        <v>0.1953666667</v>
      </c>
      <c r="N71" s="3">
        <f t="shared" si="27"/>
        <v>-0.9697333333</v>
      </c>
      <c r="O71" s="3">
        <f t="shared" si="27"/>
        <v>0.0007333333333</v>
      </c>
      <c r="P71" s="3">
        <f t="shared" si="27"/>
        <v>0.03413333333</v>
      </c>
      <c r="Q71" s="3">
        <f t="shared" si="27"/>
        <v>-0.0446</v>
      </c>
      <c r="R71" s="3">
        <f t="shared" si="27"/>
        <v>0.04413333333</v>
      </c>
      <c r="S71" s="3">
        <f t="shared" si="27"/>
        <v>-0.001566666667</v>
      </c>
      <c r="T71" s="3">
        <f t="shared" si="27"/>
        <v>0.4172666667</v>
      </c>
      <c r="U71" s="3">
        <f t="shared" si="27"/>
        <v>0.003033333333</v>
      </c>
      <c r="V71" s="3">
        <f t="shared" si="27"/>
        <v>0.04766666667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  <c r="AAB71" s="3"/>
      <c r="AAC71" s="3"/>
      <c r="AAD71" s="3"/>
      <c r="AAE71" s="3"/>
      <c r="AAF71" s="3"/>
      <c r="AAG71" s="3"/>
      <c r="AAH71" s="3"/>
      <c r="AAI71" s="3"/>
      <c r="AAJ71" s="3"/>
      <c r="AAK71" s="3"/>
      <c r="AAL71" s="3"/>
      <c r="AAM71" s="3"/>
      <c r="AAN71" s="3"/>
      <c r="AAO71" s="3"/>
      <c r="AAP71" s="3"/>
      <c r="AAQ71" s="3"/>
      <c r="AAR71" s="3"/>
      <c r="AAS71" s="3"/>
      <c r="AAT71" s="3"/>
      <c r="AAU71" s="3"/>
      <c r="AAV71" s="3"/>
      <c r="AAW71" s="3"/>
      <c r="AAX71" s="3"/>
      <c r="AAY71" s="3"/>
      <c r="AAZ71" s="3"/>
      <c r="ABA71" s="3"/>
      <c r="ABB71" s="3"/>
      <c r="ABC71" s="3"/>
      <c r="ABD71" s="3"/>
      <c r="ABE71" s="3"/>
      <c r="ABF71" s="3"/>
      <c r="ABG71" s="3"/>
      <c r="ABH71" s="3"/>
      <c r="ABI71" s="3"/>
      <c r="ABJ71" s="3"/>
      <c r="ABK71" s="3"/>
      <c r="ABL71" s="3"/>
      <c r="ABM71" s="3"/>
      <c r="ABN71" s="3"/>
      <c r="ABO71" s="3"/>
      <c r="ABP71" s="3"/>
      <c r="ABQ71" s="3"/>
      <c r="ABR71" s="3"/>
      <c r="ABS71" s="3"/>
      <c r="ABT71" s="3"/>
      <c r="ABU71" s="3"/>
      <c r="ABV71" s="3"/>
      <c r="ABW71" s="3"/>
      <c r="ABX71" s="3"/>
      <c r="ABY71" s="3"/>
      <c r="ABZ71" s="3"/>
      <c r="ACA71" s="3"/>
      <c r="ACB71" s="3"/>
      <c r="ACC71" s="3"/>
      <c r="ACD71" s="3"/>
      <c r="ACE71" s="3"/>
      <c r="ACF71" s="3"/>
      <c r="ACG71" s="3"/>
      <c r="ACH71" s="3"/>
      <c r="ACI71" s="3"/>
      <c r="ACJ71" s="3"/>
      <c r="ACK71" s="3"/>
      <c r="ACL71" s="3"/>
      <c r="ACM71" s="3"/>
      <c r="ACN71" s="3"/>
      <c r="ACO71" s="3"/>
      <c r="ACP71" s="3"/>
      <c r="ACQ71" s="3"/>
      <c r="ACR71" s="3"/>
      <c r="ACS71" s="3"/>
      <c r="ACT71" s="3"/>
      <c r="ACU71" s="3"/>
      <c r="ACV71" s="3"/>
      <c r="ACW71" s="3"/>
      <c r="ACX71" s="3"/>
      <c r="ACY71" s="3"/>
      <c r="ACZ71" s="3"/>
      <c r="ADA71" s="3"/>
      <c r="ADB71" s="3"/>
      <c r="ADC71" s="3"/>
      <c r="ADD71" s="3"/>
      <c r="ADE71" s="3"/>
      <c r="ADF71" s="3"/>
      <c r="ADG71" s="3"/>
      <c r="ADH71" s="3"/>
      <c r="ADI71" s="3"/>
      <c r="ADJ71" s="3"/>
      <c r="ADK71" s="3"/>
      <c r="ADL71" s="3"/>
      <c r="ADM71" s="3"/>
      <c r="ADN71" s="3"/>
      <c r="ADO71" s="3"/>
      <c r="ADP71" s="3"/>
      <c r="ADQ71" s="3"/>
      <c r="ADR71" s="3"/>
      <c r="ADS71" s="3"/>
      <c r="ADT71" s="3"/>
      <c r="ADU71" s="3"/>
      <c r="ADV71" s="3"/>
      <c r="ADW71" s="3"/>
      <c r="ADX71" s="3"/>
      <c r="ADY71" s="3"/>
      <c r="ADZ71" s="3"/>
      <c r="AEA71" s="3"/>
      <c r="AEB71" s="3"/>
      <c r="AEC71" s="3"/>
      <c r="AED71" s="3"/>
      <c r="AEE71" s="3"/>
      <c r="AEF71" s="3"/>
      <c r="AEG71" s="3"/>
      <c r="AEH71" s="3"/>
      <c r="AEI71" s="3"/>
      <c r="AEJ71" s="3"/>
      <c r="AEK71" s="3"/>
      <c r="AEL71" s="3"/>
      <c r="AEM71" s="3"/>
      <c r="AEN71" s="3"/>
      <c r="AEO71" s="3"/>
      <c r="AEP71" s="3"/>
      <c r="AEQ71" s="3"/>
      <c r="AER71" s="3"/>
      <c r="AES71" s="3"/>
      <c r="AET71" s="3"/>
      <c r="AEU71" s="3"/>
      <c r="AEV71" s="3"/>
      <c r="AEW71" s="3"/>
      <c r="AEX71" s="3"/>
      <c r="AEY71" s="3"/>
      <c r="AEZ71" s="3"/>
      <c r="AFA71" s="3"/>
      <c r="AFB71" s="3"/>
      <c r="AFC71" s="3"/>
      <c r="AFD71" s="3"/>
      <c r="AFE71" s="3"/>
      <c r="AFF71" s="3"/>
      <c r="AFG71" s="3"/>
      <c r="AFH71" s="3"/>
      <c r="AFI71" s="3"/>
      <c r="AFJ71" s="3"/>
      <c r="AFK71" s="3"/>
      <c r="AFL71" s="3"/>
      <c r="AFM71" s="3"/>
      <c r="AFN71" s="3"/>
      <c r="AFO71" s="3"/>
      <c r="AFP71" s="3"/>
      <c r="AFQ71" s="3"/>
      <c r="AFR71" s="3"/>
      <c r="AFS71" s="3"/>
      <c r="AFT71" s="3"/>
      <c r="AFU71" s="3"/>
      <c r="AFV71" s="3"/>
      <c r="AFW71" s="3"/>
      <c r="AFX71" s="3"/>
      <c r="AFY71" s="3"/>
      <c r="AFZ71" s="3"/>
      <c r="AGA71" s="3"/>
      <c r="AGB71" s="3"/>
      <c r="AGC71" s="3"/>
      <c r="AGD71" s="3"/>
      <c r="AGE71" s="3"/>
      <c r="AGF71" s="3"/>
      <c r="AGG71" s="3"/>
      <c r="AGH71" s="3"/>
      <c r="AGI71" s="3"/>
      <c r="AGJ71" s="3"/>
      <c r="AGK71" s="3"/>
      <c r="AGL71" s="3"/>
      <c r="AGM71" s="3"/>
      <c r="AGN71" s="3"/>
      <c r="AGO71" s="3"/>
      <c r="AGP71" s="3"/>
      <c r="AGQ71" s="3"/>
      <c r="AGR71" s="3"/>
      <c r="AGS71" s="3"/>
      <c r="AGT71" s="3"/>
      <c r="AGU71" s="3"/>
      <c r="AGV71" s="3"/>
      <c r="AGW71" s="3"/>
      <c r="AGX71" s="3"/>
      <c r="AGY71" s="3"/>
      <c r="AGZ71" s="3"/>
      <c r="AHA71" s="3"/>
      <c r="AHB71" s="3"/>
      <c r="AHC71" s="3"/>
      <c r="AHD71" s="3"/>
      <c r="AHE71" s="3"/>
      <c r="AHF71" s="3"/>
      <c r="AHG71" s="3"/>
      <c r="AHH71" s="3"/>
      <c r="AHI71" s="3"/>
      <c r="AHJ71" s="3"/>
      <c r="AHK71" s="3"/>
      <c r="AHL71" s="3"/>
      <c r="AHM71" s="3"/>
      <c r="AHN71" s="3"/>
      <c r="AHO71" s="3"/>
      <c r="AHP71" s="3"/>
      <c r="AHQ71" s="3"/>
      <c r="AHR71" s="3"/>
      <c r="AHS71" s="3"/>
      <c r="AHT71" s="3"/>
      <c r="AHU71" s="3"/>
      <c r="AHV71" s="3"/>
      <c r="AHW71" s="3"/>
      <c r="AHX71" s="3"/>
      <c r="AHY71" s="3"/>
      <c r="AHZ71" s="3"/>
      <c r="AIA71" s="3"/>
      <c r="AIB71" s="3"/>
      <c r="AIC71" s="3"/>
      <c r="AID71" s="3"/>
      <c r="AIE71" s="3"/>
      <c r="AIF71" s="3"/>
      <c r="AIG71" s="3"/>
      <c r="AIH71" s="3"/>
      <c r="AII71" s="3"/>
      <c r="AIJ71" s="3"/>
      <c r="AIK71" s="3"/>
      <c r="AIL71" s="3"/>
      <c r="AIM71" s="3"/>
      <c r="AIN71" s="3"/>
      <c r="AIO71" s="3"/>
      <c r="AIP71" s="3"/>
      <c r="AIQ71" s="3"/>
      <c r="AIR71" s="3"/>
      <c r="AIS71" s="3"/>
      <c r="AIT71" s="3"/>
      <c r="AIU71" s="3"/>
      <c r="AIV71" s="3"/>
      <c r="AIW71" s="3"/>
      <c r="AIX71" s="3"/>
      <c r="AIY71" s="3"/>
      <c r="AIZ71" s="3"/>
      <c r="AJA71" s="3"/>
      <c r="AJB71" s="3"/>
      <c r="AJC71" s="3"/>
      <c r="AJD71" s="3"/>
      <c r="AJE71" s="3"/>
      <c r="AJF71" s="3"/>
      <c r="AJG71" s="3"/>
      <c r="AJH71" s="3"/>
      <c r="AJI71" s="3"/>
      <c r="AJJ71" s="3"/>
      <c r="AJK71" s="3"/>
      <c r="AJL71" s="3"/>
      <c r="AJM71" s="3"/>
      <c r="AJN71" s="3"/>
      <c r="AJO71" s="3"/>
      <c r="AJP71" s="3"/>
      <c r="AJQ71" s="3"/>
      <c r="AJR71" s="3"/>
      <c r="AJS71" s="3"/>
      <c r="AJT71" s="3"/>
      <c r="AJU71" s="3"/>
      <c r="AJV71" s="3"/>
      <c r="AJW71" s="3"/>
      <c r="AJX71" s="3"/>
      <c r="AJY71" s="3"/>
      <c r="AJZ71" s="3"/>
      <c r="AKA71" s="3"/>
      <c r="AKB71" s="3"/>
      <c r="AKC71" s="3"/>
      <c r="AKD71" s="3"/>
      <c r="AKE71" s="3"/>
      <c r="AKF71" s="3"/>
      <c r="AKG71" s="3"/>
      <c r="AKH71" s="3"/>
      <c r="AKI71" s="3"/>
      <c r="AKJ71" s="3"/>
      <c r="AKK71" s="3"/>
      <c r="AKL71" s="3"/>
      <c r="AKM71" s="3"/>
      <c r="AKN71" s="3"/>
      <c r="AKO71" s="3"/>
      <c r="AKP71" s="3"/>
      <c r="AKQ71" s="3"/>
      <c r="AKR71" s="3"/>
      <c r="AKS71" s="3"/>
      <c r="AKT71" s="3"/>
      <c r="AKU71" s="3"/>
      <c r="AKV71" s="3"/>
      <c r="AKW71" s="3"/>
      <c r="AKX71" s="3"/>
      <c r="AKY71" s="3"/>
      <c r="AKZ71" s="3"/>
      <c r="ALA71" s="3"/>
      <c r="ALB71" s="3"/>
      <c r="ALC71" s="3"/>
      <c r="ALD71" s="3"/>
      <c r="ALE71" s="3"/>
      <c r="ALF71" s="3"/>
      <c r="ALG71" s="3"/>
      <c r="ALH71" s="3"/>
      <c r="ALI71" s="3"/>
      <c r="ALJ71" s="3"/>
      <c r="ALK71" s="3"/>
      <c r="ALL71" s="3"/>
    </row>
    <row r="72">
      <c r="A72" s="5" t="s">
        <v>145</v>
      </c>
      <c r="B72" s="3">
        <f t="shared" ref="B72:V72" si="28">B71*(50/B70)</f>
        <v>-3.683294664</v>
      </c>
      <c r="C72" s="3">
        <f t="shared" si="28"/>
        <v>139.1660222</v>
      </c>
      <c r="D72" s="3">
        <f t="shared" si="28"/>
        <v>0.3995875226</v>
      </c>
      <c r="E72" s="3">
        <f t="shared" si="28"/>
        <v>21.85808198</v>
      </c>
      <c r="F72" s="3">
        <f t="shared" si="28"/>
        <v>-3.947538025</v>
      </c>
      <c r="G72" s="3">
        <f t="shared" si="28"/>
        <v>0.2545759216</v>
      </c>
      <c r="H72" s="3">
        <f t="shared" si="28"/>
        <v>0.7669502449</v>
      </c>
      <c r="I72" s="3">
        <f t="shared" si="28"/>
        <v>0.5736014437</v>
      </c>
      <c r="J72" s="3">
        <f t="shared" si="28"/>
        <v>0.5027068832</v>
      </c>
      <c r="K72" s="3">
        <f t="shared" si="28"/>
        <v>492.494844</v>
      </c>
      <c r="L72" s="3">
        <f t="shared" si="28"/>
        <v>146.3005929</v>
      </c>
      <c r="M72" s="3">
        <f t="shared" si="28"/>
        <v>18.8869554</v>
      </c>
      <c r="N72" s="3">
        <f t="shared" si="28"/>
        <v>-93.74838876</v>
      </c>
      <c r="O72" s="3">
        <f t="shared" si="28"/>
        <v>0.07089456045</v>
      </c>
      <c r="P72" s="3">
        <f t="shared" si="28"/>
        <v>3.299819541</v>
      </c>
      <c r="Q72" s="3">
        <f t="shared" si="28"/>
        <v>-4.311678268</v>
      </c>
      <c r="R72" s="3">
        <f t="shared" si="28"/>
        <v>4.266563547</v>
      </c>
      <c r="S72" s="3">
        <f t="shared" si="28"/>
        <v>-0.151456561</v>
      </c>
      <c r="T72" s="3">
        <f t="shared" si="28"/>
        <v>40.3390049</v>
      </c>
      <c r="U72" s="3">
        <f t="shared" si="28"/>
        <v>0.2932456819</v>
      </c>
      <c r="V72" s="3">
        <f t="shared" si="28"/>
        <v>4.608146429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/>
      <c r="ABM73" s="3"/>
      <c r="ABN73" s="3"/>
      <c r="ABO73" s="3"/>
      <c r="ABP73" s="3"/>
      <c r="ABQ73" s="3"/>
      <c r="ABR73" s="3"/>
      <c r="ABS73" s="3"/>
      <c r="ABT73" s="3"/>
      <c r="ABU73" s="3"/>
      <c r="ABV73" s="3"/>
      <c r="ABW73" s="3"/>
      <c r="ABX73" s="3"/>
      <c r="ABY73" s="3"/>
      <c r="ABZ73" s="3"/>
      <c r="ACA73" s="3"/>
      <c r="ACB73" s="3"/>
      <c r="ACC73" s="3"/>
      <c r="ACD73" s="3"/>
      <c r="ACE73" s="3"/>
      <c r="ACF73" s="3"/>
      <c r="ACG73" s="3"/>
      <c r="ACH73" s="3"/>
      <c r="ACI73" s="3"/>
      <c r="ACJ73" s="3"/>
      <c r="ACK73" s="3"/>
      <c r="ACL73" s="3"/>
      <c r="ACM73" s="3"/>
      <c r="ACN73" s="3"/>
      <c r="ACO73" s="3"/>
      <c r="ACP73" s="3"/>
      <c r="ACQ73" s="3"/>
      <c r="ACR73" s="3"/>
      <c r="ACS73" s="3"/>
      <c r="ACT73" s="3"/>
      <c r="ACU73" s="3"/>
      <c r="ACV73" s="3"/>
      <c r="ACW73" s="3"/>
      <c r="ACX73" s="3"/>
      <c r="ACY73" s="3"/>
      <c r="ACZ73" s="3"/>
      <c r="ADA73" s="3"/>
      <c r="ADB73" s="3"/>
      <c r="ADC73" s="3"/>
      <c r="ADD73" s="3"/>
      <c r="ADE73" s="3"/>
      <c r="ADF73" s="3"/>
      <c r="ADG73" s="3"/>
      <c r="ADH73" s="3"/>
      <c r="ADI73" s="3"/>
      <c r="ADJ73" s="3"/>
      <c r="ADK73" s="3"/>
      <c r="ADL73" s="3"/>
      <c r="ADM73" s="3"/>
      <c r="ADN73" s="3"/>
      <c r="ADO73" s="3"/>
      <c r="ADP73" s="3"/>
      <c r="ADQ73" s="3"/>
      <c r="ADR73" s="3"/>
      <c r="ADS73" s="3"/>
      <c r="ADT73" s="3"/>
      <c r="ADU73" s="3"/>
      <c r="ADV73" s="3"/>
      <c r="ADW73" s="3"/>
      <c r="ADX73" s="3"/>
      <c r="ADY73" s="3"/>
      <c r="ADZ73" s="3"/>
      <c r="AEA73" s="3"/>
      <c r="AEB73" s="3"/>
      <c r="AEC73" s="3"/>
      <c r="AED73" s="3"/>
      <c r="AEE73" s="3"/>
      <c r="AEF73" s="3"/>
      <c r="AEG73" s="3"/>
      <c r="AEH73" s="3"/>
      <c r="AEI73" s="3"/>
      <c r="AEJ73" s="3"/>
      <c r="AEK73" s="3"/>
      <c r="AEL73" s="3"/>
      <c r="AEM73" s="3"/>
      <c r="AEN73" s="3"/>
      <c r="AEO73" s="3"/>
      <c r="AEP73" s="3"/>
      <c r="AEQ73" s="3"/>
      <c r="AER73" s="3"/>
      <c r="AES73" s="3"/>
      <c r="AET73" s="3"/>
      <c r="AEU73" s="3"/>
      <c r="AEV73" s="3"/>
      <c r="AEW73" s="3"/>
      <c r="AEX73" s="3"/>
      <c r="AEY73" s="3"/>
      <c r="AEZ73" s="3"/>
      <c r="AFA73" s="3"/>
      <c r="AFB73" s="3"/>
      <c r="AFC73" s="3"/>
      <c r="AFD73" s="3"/>
      <c r="AFE73" s="3"/>
      <c r="AFF73" s="3"/>
      <c r="AFG73" s="3"/>
      <c r="AFH73" s="3"/>
      <c r="AFI73" s="3"/>
      <c r="AFJ73" s="3"/>
      <c r="AFK73" s="3"/>
      <c r="AFL73" s="3"/>
      <c r="AFM73" s="3"/>
      <c r="AFN73" s="3"/>
      <c r="AFO73" s="3"/>
      <c r="AFP73" s="3"/>
      <c r="AFQ73" s="3"/>
      <c r="AFR73" s="3"/>
      <c r="AFS73" s="3"/>
      <c r="AFT73" s="3"/>
      <c r="AFU73" s="3"/>
      <c r="AFV73" s="3"/>
      <c r="AFW73" s="3"/>
      <c r="AFX73" s="3"/>
      <c r="AFY73" s="3"/>
      <c r="AFZ73" s="3"/>
      <c r="AGA73" s="3"/>
      <c r="AGB73" s="3"/>
      <c r="AGC73" s="3"/>
      <c r="AGD73" s="3"/>
      <c r="AGE73" s="3"/>
      <c r="AGF73" s="3"/>
      <c r="AGG73" s="3"/>
      <c r="AGH73" s="3"/>
      <c r="AGI73" s="3"/>
      <c r="AGJ73" s="3"/>
      <c r="AGK73" s="3"/>
      <c r="AGL73" s="3"/>
      <c r="AGM73" s="3"/>
      <c r="AGN73" s="3"/>
      <c r="AGO73" s="3"/>
      <c r="AGP73" s="3"/>
      <c r="AGQ73" s="3"/>
      <c r="AGR73" s="3"/>
      <c r="AGS73" s="3"/>
      <c r="AGT73" s="3"/>
      <c r="AGU73" s="3"/>
      <c r="AGV73" s="3"/>
      <c r="AGW73" s="3"/>
      <c r="AGX73" s="3"/>
      <c r="AGY73" s="3"/>
      <c r="AGZ73" s="3"/>
      <c r="AHA73" s="3"/>
      <c r="AHB73" s="3"/>
      <c r="AHC73" s="3"/>
      <c r="AHD73" s="3"/>
      <c r="AHE73" s="3"/>
      <c r="AHF73" s="3"/>
      <c r="AHG73" s="3"/>
      <c r="AHH73" s="3"/>
      <c r="AHI73" s="3"/>
      <c r="AHJ73" s="3"/>
      <c r="AHK73" s="3"/>
      <c r="AHL73" s="3"/>
      <c r="AHM73" s="3"/>
      <c r="AHN73" s="3"/>
      <c r="AHO73" s="3"/>
      <c r="AHP73" s="3"/>
      <c r="AHQ73" s="3"/>
      <c r="AHR73" s="3"/>
      <c r="AHS73" s="3"/>
      <c r="AHT73" s="3"/>
      <c r="AHU73" s="3"/>
      <c r="AHV73" s="3"/>
      <c r="AHW73" s="3"/>
      <c r="AHX73" s="3"/>
      <c r="AHY73" s="3"/>
      <c r="AHZ73" s="3"/>
      <c r="AIA73" s="3"/>
      <c r="AIB73" s="3"/>
      <c r="AIC73" s="3"/>
      <c r="AID73" s="3"/>
      <c r="AIE73" s="3"/>
      <c r="AIF73" s="3"/>
      <c r="AIG73" s="3"/>
      <c r="AIH73" s="3"/>
      <c r="AII73" s="3"/>
      <c r="AIJ73" s="3"/>
      <c r="AIK73" s="3"/>
      <c r="AIL73" s="3"/>
      <c r="AIM73" s="3"/>
      <c r="AIN73" s="3"/>
      <c r="AIO73" s="3"/>
      <c r="AIP73" s="3"/>
      <c r="AIQ73" s="3"/>
      <c r="AIR73" s="3"/>
      <c r="AIS73" s="3"/>
      <c r="AIT73" s="3"/>
      <c r="AIU73" s="3"/>
      <c r="AIV73" s="3"/>
      <c r="AIW73" s="3"/>
      <c r="AIX73" s="3"/>
      <c r="AIY73" s="3"/>
      <c r="AIZ73" s="3"/>
      <c r="AJA73" s="3"/>
      <c r="AJB73" s="3"/>
      <c r="AJC73" s="3"/>
      <c r="AJD73" s="3"/>
      <c r="AJE73" s="3"/>
      <c r="AJF73" s="3"/>
      <c r="AJG73" s="3"/>
      <c r="AJH73" s="3"/>
      <c r="AJI73" s="3"/>
      <c r="AJJ73" s="3"/>
      <c r="AJK73" s="3"/>
      <c r="AJL73" s="3"/>
      <c r="AJM73" s="3"/>
      <c r="AJN73" s="3"/>
      <c r="AJO73" s="3"/>
      <c r="AJP73" s="3"/>
      <c r="AJQ73" s="3"/>
      <c r="AJR73" s="3"/>
      <c r="AJS73" s="3"/>
      <c r="AJT73" s="3"/>
      <c r="AJU73" s="3"/>
      <c r="AJV73" s="3"/>
      <c r="AJW73" s="3"/>
      <c r="AJX73" s="3"/>
      <c r="AJY73" s="3"/>
      <c r="AJZ73" s="3"/>
      <c r="AKA73" s="3"/>
      <c r="AKB73" s="3"/>
      <c r="AKC73" s="3"/>
      <c r="AKD73" s="3"/>
      <c r="AKE73" s="3"/>
      <c r="AKF73" s="3"/>
      <c r="AKG73" s="3"/>
      <c r="AKH73" s="3"/>
      <c r="AKI73" s="3"/>
      <c r="AKJ73" s="3"/>
      <c r="AKK73" s="3"/>
      <c r="AKL73" s="3"/>
      <c r="AKM73" s="3"/>
      <c r="AKN73" s="3"/>
      <c r="AKO73" s="3"/>
      <c r="AKP73" s="3"/>
      <c r="AKQ73" s="3"/>
      <c r="AKR73" s="3"/>
      <c r="AKS73" s="3"/>
      <c r="AKT73" s="3"/>
      <c r="AKU73" s="3"/>
      <c r="AKV73" s="3"/>
      <c r="AKW73" s="3"/>
      <c r="AKX73" s="3"/>
      <c r="AKY73" s="3"/>
      <c r="AKZ73" s="3"/>
      <c r="ALA73" s="3"/>
      <c r="ALB73" s="3"/>
      <c r="ALC73" s="3"/>
      <c r="ALD73" s="3"/>
      <c r="ALE73" s="3"/>
      <c r="ALF73" s="3"/>
      <c r="ALG73" s="3"/>
      <c r="ALH73" s="3"/>
      <c r="ALI73" s="3"/>
      <c r="ALJ73" s="3"/>
      <c r="ALK73" s="3"/>
      <c r="ALL73" s="3"/>
    </row>
    <row r="74">
      <c r="A74" s="5" t="s">
        <v>152</v>
      </c>
      <c r="B74" s="6">
        <f t="shared" ref="B74:N74" si="29">AVERAGE(B72,B67,B62,B57,B52,B47,B42,B37,B32,B27,B22,B17,B12,B7)</f>
        <v>-3.396719898</v>
      </c>
      <c r="C74" s="6">
        <f t="shared" si="29"/>
        <v>98.39273813</v>
      </c>
      <c r="D74" s="6">
        <f t="shared" si="29"/>
        <v>0.5693919231</v>
      </c>
      <c r="E74" s="6">
        <f t="shared" si="29"/>
        <v>7.335462954</v>
      </c>
      <c r="F74" s="6">
        <f t="shared" si="29"/>
        <v>-2.367809649</v>
      </c>
      <c r="G74" s="6">
        <f t="shared" si="29"/>
        <v>0.1867032382</v>
      </c>
      <c r="H74" s="6">
        <f t="shared" si="29"/>
        <v>0.5533170572</v>
      </c>
      <c r="I74" s="6">
        <f t="shared" si="29"/>
        <v>0.3544360157</v>
      </c>
      <c r="J74" s="6">
        <f t="shared" si="29"/>
        <v>0.4580534901</v>
      </c>
      <c r="K74" s="6">
        <f t="shared" si="29"/>
        <v>290.07045</v>
      </c>
      <c r="L74" s="6">
        <f t="shared" si="29"/>
        <v>116.100059</v>
      </c>
      <c r="M74" s="6">
        <f t="shared" si="29"/>
        <v>13.62183715</v>
      </c>
      <c r="N74" s="6">
        <f t="shared" si="29"/>
        <v>-96.58599575</v>
      </c>
      <c r="O74" s="6">
        <f>AVERAGE(O72,O62,O57,O47,O42,O37,O32,O27,O22,O17,O12,O7)</f>
        <v>-0.03243652006</v>
      </c>
      <c r="P74" s="6">
        <f t="shared" ref="P74:V74" si="30">AVERAGE(P72,P67,P62,P57,P52,P47,P42,P37,P32,P27,P22,P17,P12,P7)</f>
        <v>1.638505419</v>
      </c>
      <c r="Q74" s="6">
        <f t="shared" si="30"/>
        <v>-3.775408613</v>
      </c>
      <c r="R74" s="6">
        <f t="shared" si="30"/>
        <v>2.24954704</v>
      </c>
      <c r="S74" s="6">
        <f t="shared" si="30"/>
        <v>0.8658342378</v>
      </c>
      <c r="T74" s="6">
        <f t="shared" si="30"/>
        <v>35.82897994</v>
      </c>
      <c r="U74" s="6">
        <f t="shared" si="30"/>
        <v>0.5822673115</v>
      </c>
      <c r="V74" s="6">
        <f t="shared" si="30"/>
        <v>-0.02677057282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  <c r="AAB74" s="3"/>
      <c r="AAC74" s="3"/>
      <c r="AAD74" s="3"/>
      <c r="AAE74" s="3"/>
      <c r="AAF74" s="3"/>
      <c r="AAG74" s="3"/>
      <c r="AAH74" s="3"/>
      <c r="AAI74" s="3"/>
      <c r="AAJ74" s="3"/>
      <c r="AAK74" s="3"/>
      <c r="AAL74" s="3"/>
      <c r="AAM74" s="3"/>
      <c r="AAN74" s="3"/>
      <c r="AAO74" s="3"/>
      <c r="AAP74" s="3"/>
      <c r="AAQ74" s="3"/>
      <c r="AAR74" s="3"/>
      <c r="AAS74" s="3"/>
      <c r="AAT74" s="3"/>
      <c r="AAU74" s="3"/>
      <c r="AAV74" s="3"/>
      <c r="AAW74" s="3"/>
      <c r="AAX74" s="3"/>
      <c r="AAY74" s="3"/>
      <c r="AAZ74" s="3"/>
      <c r="ABA74" s="3"/>
      <c r="ABB74" s="3"/>
      <c r="ABC74" s="3"/>
      <c r="ABD74" s="3"/>
      <c r="ABE74" s="3"/>
      <c r="ABF74" s="3"/>
      <c r="ABG74" s="3"/>
      <c r="ABH74" s="3"/>
      <c r="ABI74" s="3"/>
      <c r="ABJ74" s="3"/>
      <c r="ABK74" s="3"/>
      <c r="ABL74" s="3"/>
      <c r="ABM74" s="3"/>
      <c r="ABN74" s="3"/>
      <c r="ABO74" s="3"/>
      <c r="ABP74" s="3"/>
      <c r="ABQ74" s="3"/>
      <c r="ABR74" s="3"/>
      <c r="ABS74" s="3"/>
      <c r="ABT74" s="3"/>
      <c r="ABU74" s="3"/>
      <c r="ABV74" s="3"/>
      <c r="ABW74" s="3"/>
      <c r="ABX74" s="3"/>
      <c r="ABY74" s="3"/>
      <c r="ABZ74" s="3"/>
      <c r="ACA74" s="3"/>
      <c r="ACB74" s="3"/>
      <c r="ACC74" s="3"/>
      <c r="ACD74" s="3"/>
      <c r="ACE74" s="3"/>
      <c r="ACF74" s="3"/>
      <c r="ACG74" s="3"/>
      <c r="ACH74" s="3"/>
      <c r="ACI74" s="3"/>
      <c r="ACJ74" s="3"/>
      <c r="ACK74" s="3"/>
      <c r="ACL74" s="3"/>
      <c r="ACM74" s="3"/>
      <c r="ACN74" s="3"/>
      <c r="ACO74" s="3"/>
      <c r="ACP74" s="3"/>
      <c r="ACQ74" s="3"/>
      <c r="ACR74" s="3"/>
      <c r="ACS74" s="3"/>
      <c r="ACT74" s="3"/>
      <c r="ACU74" s="3"/>
      <c r="ACV74" s="3"/>
      <c r="ACW74" s="3"/>
      <c r="ACX74" s="3"/>
      <c r="ACY74" s="3"/>
      <c r="ACZ74" s="3"/>
      <c r="ADA74" s="3"/>
      <c r="ADB74" s="3"/>
      <c r="ADC74" s="3"/>
      <c r="ADD74" s="3"/>
      <c r="ADE74" s="3"/>
      <c r="ADF74" s="3"/>
      <c r="ADG74" s="3"/>
      <c r="ADH74" s="3"/>
      <c r="ADI74" s="3"/>
      <c r="ADJ74" s="3"/>
      <c r="ADK74" s="3"/>
      <c r="ADL74" s="3"/>
      <c r="ADM74" s="3"/>
      <c r="ADN74" s="3"/>
      <c r="ADO74" s="3"/>
      <c r="ADP74" s="3"/>
      <c r="ADQ74" s="3"/>
      <c r="ADR74" s="3"/>
      <c r="ADS74" s="3"/>
      <c r="ADT74" s="3"/>
      <c r="ADU74" s="3"/>
      <c r="ADV74" s="3"/>
      <c r="ADW74" s="3"/>
      <c r="ADX74" s="3"/>
      <c r="ADY74" s="3"/>
      <c r="ADZ74" s="3"/>
      <c r="AEA74" s="3"/>
      <c r="AEB74" s="3"/>
      <c r="AEC74" s="3"/>
      <c r="AED74" s="3"/>
      <c r="AEE74" s="3"/>
      <c r="AEF74" s="3"/>
      <c r="AEG74" s="3"/>
      <c r="AEH74" s="3"/>
      <c r="AEI74" s="3"/>
      <c r="AEJ74" s="3"/>
      <c r="AEK74" s="3"/>
      <c r="AEL74" s="3"/>
      <c r="AEM74" s="3"/>
      <c r="AEN74" s="3"/>
      <c r="AEO74" s="3"/>
      <c r="AEP74" s="3"/>
      <c r="AEQ74" s="3"/>
      <c r="AER74" s="3"/>
      <c r="AES74" s="3"/>
      <c r="AET74" s="3"/>
      <c r="AEU74" s="3"/>
      <c r="AEV74" s="3"/>
      <c r="AEW74" s="3"/>
      <c r="AEX74" s="3"/>
      <c r="AEY74" s="3"/>
      <c r="AEZ74" s="3"/>
      <c r="AFA74" s="3"/>
      <c r="AFB74" s="3"/>
      <c r="AFC74" s="3"/>
      <c r="AFD74" s="3"/>
      <c r="AFE74" s="3"/>
      <c r="AFF74" s="3"/>
      <c r="AFG74" s="3"/>
      <c r="AFH74" s="3"/>
      <c r="AFI74" s="3"/>
      <c r="AFJ74" s="3"/>
      <c r="AFK74" s="3"/>
      <c r="AFL74" s="3"/>
      <c r="AFM74" s="3"/>
      <c r="AFN74" s="3"/>
      <c r="AFO74" s="3"/>
      <c r="AFP74" s="3"/>
      <c r="AFQ74" s="3"/>
      <c r="AFR74" s="3"/>
      <c r="AFS74" s="3"/>
      <c r="AFT74" s="3"/>
      <c r="AFU74" s="3"/>
      <c r="AFV74" s="3"/>
      <c r="AFW74" s="3"/>
      <c r="AFX74" s="3"/>
      <c r="AFY74" s="3"/>
      <c r="AFZ74" s="3"/>
      <c r="AGA74" s="3"/>
      <c r="AGB74" s="3"/>
      <c r="AGC74" s="3"/>
      <c r="AGD74" s="3"/>
      <c r="AGE74" s="3"/>
      <c r="AGF74" s="3"/>
      <c r="AGG74" s="3"/>
      <c r="AGH74" s="3"/>
      <c r="AGI74" s="3"/>
      <c r="AGJ74" s="3"/>
      <c r="AGK74" s="3"/>
      <c r="AGL74" s="3"/>
      <c r="AGM74" s="3"/>
      <c r="AGN74" s="3"/>
      <c r="AGO74" s="3"/>
      <c r="AGP74" s="3"/>
      <c r="AGQ74" s="3"/>
      <c r="AGR74" s="3"/>
      <c r="AGS74" s="3"/>
      <c r="AGT74" s="3"/>
      <c r="AGU74" s="3"/>
      <c r="AGV74" s="3"/>
      <c r="AGW74" s="3"/>
      <c r="AGX74" s="3"/>
      <c r="AGY74" s="3"/>
      <c r="AGZ74" s="3"/>
      <c r="AHA74" s="3"/>
      <c r="AHB74" s="3"/>
      <c r="AHC74" s="3"/>
      <c r="AHD74" s="3"/>
      <c r="AHE74" s="3"/>
      <c r="AHF74" s="3"/>
      <c r="AHG74" s="3"/>
      <c r="AHH74" s="3"/>
      <c r="AHI74" s="3"/>
      <c r="AHJ74" s="3"/>
      <c r="AHK74" s="3"/>
      <c r="AHL74" s="3"/>
      <c r="AHM74" s="3"/>
      <c r="AHN74" s="3"/>
      <c r="AHO74" s="3"/>
      <c r="AHP74" s="3"/>
      <c r="AHQ74" s="3"/>
      <c r="AHR74" s="3"/>
      <c r="AHS74" s="3"/>
      <c r="AHT74" s="3"/>
      <c r="AHU74" s="3"/>
      <c r="AHV74" s="3"/>
      <c r="AHW74" s="3"/>
      <c r="AHX74" s="3"/>
      <c r="AHY74" s="3"/>
      <c r="AHZ74" s="3"/>
      <c r="AIA74" s="3"/>
      <c r="AIB74" s="3"/>
      <c r="AIC74" s="3"/>
      <c r="AID74" s="3"/>
      <c r="AIE74" s="3"/>
      <c r="AIF74" s="3"/>
      <c r="AIG74" s="3"/>
      <c r="AIH74" s="3"/>
      <c r="AII74" s="3"/>
      <c r="AIJ74" s="3"/>
      <c r="AIK74" s="3"/>
      <c r="AIL74" s="3"/>
      <c r="AIM74" s="3"/>
      <c r="AIN74" s="3"/>
      <c r="AIO74" s="3"/>
      <c r="AIP74" s="3"/>
      <c r="AIQ74" s="3"/>
      <c r="AIR74" s="3"/>
      <c r="AIS74" s="3"/>
      <c r="AIT74" s="3"/>
      <c r="AIU74" s="3"/>
      <c r="AIV74" s="3"/>
      <c r="AIW74" s="3"/>
      <c r="AIX74" s="3"/>
      <c r="AIY74" s="3"/>
      <c r="AIZ74" s="3"/>
      <c r="AJA74" s="3"/>
      <c r="AJB74" s="3"/>
      <c r="AJC74" s="3"/>
      <c r="AJD74" s="3"/>
      <c r="AJE74" s="3"/>
      <c r="AJF74" s="3"/>
      <c r="AJG74" s="3"/>
      <c r="AJH74" s="3"/>
      <c r="AJI74" s="3"/>
      <c r="AJJ74" s="3"/>
      <c r="AJK74" s="3"/>
      <c r="AJL74" s="3"/>
      <c r="AJM74" s="3"/>
      <c r="AJN74" s="3"/>
      <c r="AJO74" s="3"/>
      <c r="AJP74" s="3"/>
      <c r="AJQ74" s="3"/>
      <c r="AJR74" s="3"/>
      <c r="AJS74" s="3"/>
      <c r="AJT74" s="3"/>
      <c r="AJU74" s="3"/>
      <c r="AJV74" s="3"/>
      <c r="AJW74" s="3"/>
      <c r="AJX74" s="3"/>
      <c r="AJY74" s="3"/>
      <c r="AJZ74" s="3"/>
      <c r="AKA74" s="3"/>
      <c r="AKB74" s="3"/>
      <c r="AKC74" s="3"/>
      <c r="AKD74" s="3"/>
      <c r="AKE74" s="3"/>
      <c r="AKF74" s="3"/>
      <c r="AKG74" s="3"/>
      <c r="AKH74" s="3"/>
      <c r="AKI74" s="3"/>
      <c r="AKJ74" s="3"/>
      <c r="AKK74" s="3"/>
      <c r="AKL74" s="3"/>
      <c r="AKM74" s="3"/>
      <c r="AKN74" s="3"/>
      <c r="AKO74" s="3"/>
      <c r="AKP74" s="3"/>
      <c r="AKQ74" s="3"/>
      <c r="AKR74" s="3"/>
      <c r="AKS74" s="3"/>
      <c r="AKT74" s="3"/>
      <c r="AKU74" s="3"/>
      <c r="AKV74" s="3"/>
      <c r="AKW74" s="3"/>
      <c r="AKX74" s="3"/>
      <c r="AKY74" s="3"/>
      <c r="AKZ74" s="3"/>
      <c r="ALA74" s="3"/>
      <c r="ALB74" s="3"/>
      <c r="ALC74" s="3"/>
      <c r="ALD74" s="3"/>
      <c r="ALE74" s="3"/>
      <c r="ALF74" s="3"/>
      <c r="ALG74" s="3"/>
      <c r="ALH74" s="3"/>
      <c r="ALI74" s="3"/>
      <c r="ALJ74" s="3"/>
      <c r="ALK74" s="3"/>
      <c r="AL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  <c r="AAB75" s="3"/>
      <c r="AAC75" s="3"/>
      <c r="AAD75" s="3"/>
      <c r="AAE75" s="3"/>
      <c r="AAF75" s="3"/>
      <c r="AAG75" s="3"/>
      <c r="AAH75" s="3"/>
      <c r="AAI75" s="3"/>
      <c r="AAJ75" s="3"/>
      <c r="AAK75" s="3"/>
      <c r="AAL75" s="3"/>
      <c r="AAM75" s="3"/>
      <c r="AAN75" s="3"/>
      <c r="AAO75" s="3"/>
      <c r="AAP75" s="3"/>
      <c r="AAQ75" s="3"/>
      <c r="AAR75" s="3"/>
      <c r="AAS75" s="3"/>
      <c r="AAT75" s="3"/>
      <c r="AAU75" s="3"/>
      <c r="AAV75" s="3"/>
      <c r="AAW75" s="3"/>
      <c r="AAX75" s="3"/>
      <c r="AAY75" s="3"/>
      <c r="AAZ75" s="3"/>
      <c r="ABA75" s="3"/>
      <c r="ABB75" s="3"/>
      <c r="ABC75" s="3"/>
      <c r="ABD75" s="3"/>
      <c r="ABE75" s="3"/>
      <c r="ABF75" s="3"/>
      <c r="ABG75" s="3"/>
      <c r="ABH75" s="3"/>
      <c r="ABI75" s="3"/>
      <c r="ABJ75" s="3"/>
      <c r="ABK75" s="3"/>
      <c r="ABL75" s="3"/>
      <c r="ABM75" s="3"/>
      <c r="ABN75" s="3"/>
      <c r="ABO75" s="3"/>
      <c r="ABP75" s="3"/>
      <c r="ABQ75" s="3"/>
      <c r="ABR75" s="3"/>
      <c r="ABS75" s="3"/>
      <c r="ABT75" s="3"/>
      <c r="ABU75" s="3"/>
      <c r="ABV75" s="3"/>
      <c r="ABW75" s="3"/>
      <c r="ABX75" s="3"/>
      <c r="ABY75" s="3"/>
      <c r="ABZ75" s="3"/>
      <c r="ACA75" s="3"/>
      <c r="ACB75" s="3"/>
      <c r="ACC75" s="3"/>
      <c r="ACD75" s="3"/>
      <c r="ACE75" s="3"/>
      <c r="ACF75" s="3"/>
      <c r="ACG75" s="3"/>
      <c r="ACH75" s="3"/>
      <c r="ACI75" s="3"/>
      <c r="ACJ75" s="3"/>
      <c r="ACK75" s="3"/>
      <c r="ACL75" s="3"/>
      <c r="ACM75" s="3"/>
      <c r="ACN75" s="3"/>
      <c r="ACO75" s="3"/>
      <c r="ACP75" s="3"/>
      <c r="ACQ75" s="3"/>
      <c r="ACR75" s="3"/>
      <c r="ACS75" s="3"/>
      <c r="ACT75" s="3"/>
      <c r="ACU75" s="3"/>
      <c r="ACV75" s="3"/>
      <c r="ACW75" s="3"/>
      <c r="ACX75" s="3"/>
      <c r="ACY75" s="3"/>
      <c r="ACZ75" s="3"/>
      <c r="ADA75" s="3"/>
      <c r="ADB75" s="3"/>
      <c r="ADC75" s="3"/>
      <c r="ADD75" s="3"/>
      <c r="ADE75" s="3"/>
      <c r="ADF75" s="3"/>
      <c r="ADG75" s="3"/>
      <c r="ADH75" s="3"/>
      <c r="ADI75" s="3"/>
      <c r="ADJ75" s="3"/>
      <c r="ADK75" s="3"/>
      <c r="ADL75" s="3"/>
      <c r="ADM75" s="3"/>
      <c r="ADN75" s="3"/>
      <c r="ADO75" s="3"/>
      <c r="ADP75" s="3"/>
      <c r="ADQ75" s="3"/>
      <c r="ADR75" s="3"/>
      <c r="ADS75" s="3"/>
      <c r="ADT75" s="3"/>
      <c r="ADU75" s="3"/>
      <c r="ADV75" s="3"/>
      <c r="ADW75" s="3"/>
      <c r="ADX75" s="3"/>
      <c r="ADY75" s="3"/>
      <c r="ADZ75" s="3"/>
      <c r="AEA75" s="3"/>
      <c r="AEB75" s="3"/>
      <c r="AEC75" s="3"/>
      <c r="AED75" s="3"/>
      <c r="AEE75" s="3"/>
      <c r="AEF75" s="3"/>
      <c r="AEG75" s="3"/>
      <c r="AEH75" s="3"/>
      <c r="AEI75" s="3"/>
      <c r="AEJ75" s="3"/>
      <c r="AEK75" s="3"/>
      <c r="AEL75" s="3"/>
      <c r="AEM75" s="3"/>
      <c r="AEN75" s="3"/>
      <c r="AEO75" s="3"/>
      <c r="AEP75" s="3"/>
      <c r="AEQ75" s="3"/>
      <c r="AER75" s="3"/>
      <c r="AES75" s="3"/>
      <c r="AET75" s="3"/>
      <c r="AEU75" s="3"/>
      <c r="AEV75" s="3"/>
      <c r="AEW75" s="3"/>
      <c r="AEX75" s="3"/>
      <c r="AEY75" s="3"/>
      <c r="AEZ75" s="3"/>
      <c r="AFA75" s="3"/>
      <c r="AFB75" s="3"/>
      <c r="AFC75" s="3"/>
      <c r="AFD75" s="3"/>
      <c r="AFE75" s="3"/>
      <c r="AFF75" s="3"/>
      <c r="AFG75" s="3"/>
      <c r="AFH75" s="3"/>
      <c r="AFI75" s="3"/>
      <c r="AFJ75" s="3"/>
      <c r="AFK75" s="3"/>
      <c r="AFL75" s="3"/>
      <c r="AFM75" s="3"/>
      <c r="AFN75" s="3"/>
      <c r="AFO75" s="3"/>
      <c r="AFP75" s="3"/>
      <c r="AFQ75" s="3"/>
      <c r="AFR75" s="3"/>
      <c r="AFS75" s="3"/>
      <c r="AFT75" s="3"/>
      <c r="AFU75" s="3"/>
      <c r="AFV75" s="3"/>
      <c r="AFW75" s="3"/>
      <c r="AFX75" s="3"/>
      <c r="AFY75" s="3"/>
      <c r="AFZ75" s="3"/>
      <c r="AGA75" s="3"/>
      <c r="AGB75" s="3"/>
      <c r="AGC75" s="3"/>
      <c r="AGD75" s="3"/>
      <c r="AGE75" s="3"/>
      <c r="AGF75" s="3"/>
      <c r="AGG75" s="3"/>
      <c r="AGH75" s="3"/>
      <c r="AGI75" s="3"/>
      <c r="AGJ75" s="3"/>
      <c r="AGK75" s="3"/>
      <c r="AGL75" s="3"/>
      <c r="AGM75" s="3"/>
      <c r="AGN75" s="3"/>
      <c r="AGO75" s="3"/>
      <c r="AGP75" s="3"/>
      <c r="AGQ75" s="3"/>
      <c r="AGR75" s="3"/>
      <c r="AGS75" s="3"/>
      <c r="AGT75" s="3"/>
      <c r="AGU75" s="3"/>
      <c r="AGV75" s="3"/>
      <c r="AGW75" s="3"/>
      <c r="AGX75" s="3"/>
      <c r="AGY75" s="3"/>
      <c r="AGZ75" s="3"/>
      <c r="AHA75" s="3"/>
      <c r="AHB75" s="3"/>
      <c r="AHC75" s="3"/>
      <c r="AHD75" s="3"/>
      <c r="AHE75" s="3"/>
      <c r="AHF75" s="3"/>
      <c r="AHG75" s="3"/>
      <c r="AHH75" s="3"/>
      <c r="AHI75" s="3"/>
      <c r="AHJ75" s="3"/>
      <c r="AHK75" s="3"/>
      <c r="AHL75" s="3"/>
      <c r="AHM75" s="3"/>
      <c r="AHN75" s="3"/>
      <c r="AHO75" s="3"/>
      <c r="AHP75" s="3"/>
      <c r="AHQ75" s="3"/>
      <c r="AHR75" s="3"/>
      <c r="AHS75" s="3"/>
      <c r="AHT75" s="3"/>
      <c r="AHU75" s="3"/>
      <c r="AHV75" s="3"/>
      <c r="AHW75" s="3"/>
      <c r="AHX75" s="3"/>
      <c r="AHY75" s="3"/>
      <c r="AHZ75" s="3"/>
      <c r="AIA75" s="3"/>
      <c r="AIB75" s="3"/>
      <c r="AIC75" s="3"/>
      <c r="AID75" s="3"/>
      <c r="AIE75" s="3"/>
      <c r="AIF75" s="3"/>
      <c r="AIG75" s="3"/>
      <c r="AIH75" s="3"/>
      <c r="AII75" s="3"/>
      <c r="AIJ75" s="3"/>
      <c r="AIK75" s="3"/>
      <c r="AIL75" s="3"/>
      <c r="AIM75" s="3"/>
      <c r="AIN75" s="3"/>
      <c r="AIO75" s="3"/>
      <c r="AIP75" s="3"/>
      <c r="AIQ75" s="3"/>
      <c r="AIR75" s="3"/>
      <c r="AIS75" s="3"/>
      <c r="AIT75" s="3"/>
      <c r="AIU75" s="3"/>
      <c r="AIV75" s="3"/>
      <c r="AIW75" s="3"/>
      <c r="AIX75" s="3"/>
      <c r="AIY75" s="3"/>
      <c r="AIZ75" s="3"/>
      <c r="AJA75" s="3"/>
      <c r="AJB75" s="3"/>
      <c r="AJC75" s="3"/>
      <c r="AJD75" s="3"/>
      <c r="AJE75" s="3"/>
      <c r="AJF75" s="3"/>
      <c r="AJG75" s="3"/>
      <c r="AJH75" s="3"/>
      <c r="AJI75" s="3"/>
      <c r="AJJ75" s="3"/>
      <c r="AJK75" s="3"/>
      <c r="AJL75" s="3"/>
      <c r="AJM75" s="3"/>
      <c r="AJN75" s="3"/>
      <c r="AJO75" s="3"/>
      <c r="AJP75" s="3"/>
      <c r="AJQ75" s="3"/>
      <c r="AJR75" s="3"/>
      <c r="AJS75" s="3"/>
      <c r="AJT75" s="3"/>
      <c r="AJU75" s="3"/>
      <c r="AJV75" s="3"/>
      <c r="AJW75" s="3"/>
      <c r="AJX75" s="3"/>
      <c r="AJY75" s="3"/>
      <c r="AJZ75" s="3"/>
      <c r="AKA75" s="3"/>
      <c r="AKB75" s="3"/>
      <c r="AKC75" s="3"/>
      <c r="AKD75" s="3"/>
      <c r="AKE75" s="3"/>
      <c r="AKF75" s="3"/>
      <c r="AKG75" s="3"/>
      <c r="AKH75" s="3"/>
      <c r="AKI75" s="3"/>
      <c r="AKJ75" s="3"/>
      <c r="AKK75" s="3"/>
      <c r="AKL75" s="3"/>
      <c r="AKM75" s="3"/>
      <c r="AKN75" s="3"/>
      <c r="AKO75" s="3"/>
      <c r="AKP75" s="3"/>
      <c r="AKQ75" s="3"/>
      <c r="AKR75" s="3"/>
      <c r="AKS75" s="3"/>
      <c r="AKT75" s="3"/>
      <c r="AKU75" s="3"/>
      <c r="AKV75" s="3"/>
      <c r="AKW75" s="3"/>
      <c r="AKX75" s="3"/>
      <c r="AKY75" s="3"/>
      <c r="AKZ75" s="3"/>
      <c r="ALA75" s="3"/>
      <c r="ALB75" s="3"/>
      <c r="ALC75" s="3"/>
      <c r="ALD75" s="3"/>
      <c r="ALE75" s="3"/>
      <c r="ALF75" s="3"/>
      <c r="ALG75" s="3"/>
      <c r="ALH75" s="3"/>
      <c r="ALI75" s="3"/>
      <c r="ALJ75" s="3"/>
      <c r="ALK75" s="3"/>
      <c r="ALL75" s="3"/>
    </row>
    <row r="76">
      <c r="A76" s="3" t="s">
        <v>80</v>
      </c>
      <c r="B76" s="3">
        <v>0.004966666666666667</v>
      </c>
      <c r="C76" s="3">
        <v>1.28</v>
      </c>
      <c r="D76" s="3">
        <v>0.5176666666666666</v>
      </c>
      <c r="E76" s="3">
        <v>0.49466666666666664</v>
      </c>
      <c r="F76" s="3">
        <v>0.5653333333333332</v>
      </c>
      <c r="G76" s="3">
        <v>0.4146666666666667</v>
      </c>
      <c r="H76" s="3">
        <v>0.4203333333333333</v>
      </c>
      <c r="I76" s="3">
        <v>0.45166666666666666</v>
      </c>
      <c r="J76" s="3">
        <v>0.5483333333333333</v>
      </c>
      <c r="K76" s="3">
        <v>2.49</v>
      </c>
      <c r="L76" s="3">
        <v>2.973333333333334</v>
      </c>
      <c r="M76" s="3">
        <v>0.529</v>
      </c>
      <c r="N76" s="3">
        <v>-0.8853333333333334</v>
      </c>
      <c r="O76" s="3">
        <v>0.40633333333333327</v>
      </c>
      <c r="P76" s="3">
        <v>0.4056666666666667</v>
      </c>
      <c r="Q76" s="3">
        <v>0.38533333333333336</v>
      </c>
      <c r="R76" s="3">
        <v>0.44166666666666665</v>
      </c>
      <c r="S76" s="3">
        <v>0.377</v>
      </c>
      <c r="T76" s="3">
        <v>0.957</v>
      </c>
      <c r="U76" s="3">
        <v>0.434</v>
      </c>
      <c r="V76" s="3">
        <v>0.713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  <c r="AAB76" s="3"/>
      <c r="AAC76" s="3"/>
      <c r="AAD76" s="3"/>
      <c r="AAE76" s="3"/>
      <c r="AAF76" s="3"/>
      <c r="AAG76" s="3"/>
      <c r="AAH76" s="3"/>
      <c r="AAI76" s="3"/>
      <c r="AAJ76" s="3"/>
      <c r="AAK76" s="3"/>
      <c r="AAL76" s="3"/>
      <c r="AAM76" s="3"/>
      <c r="AAN76" s="3"/>
      <c r="AAO76" s="3"/>
      <c r="AAP76" s="3"/>
      <c r="AAQ76" s="3"/>
      <c r="AAR76" s="3"/>
      <c r="AAS76" s="3"/>
      <c r="AAT76" s="3"/>
      <c r="AAU76" s="3"/>
      <c r="AAV76" s="3"/>
      <c r="AAW76" s="3"/>
      <c r="AAX76" s="3"/>
      <c r="AAY76" s="3"/>
      <c r="AAZ76" s="3"/>
      <c r="ABA76" s="3"/>
      <c r="ABB76" s="3"/>
      <c r="ABC76" s="3"/>
      <c r="ABD76" s="3"/>
      <c r="ABE76" s="3"/>
      <c r="ABF76" s="3"/>
      <c r="ABG76" s="3"/>
      <c r="ABH76" s="3"/>
      <c r="ABI76" s="3"/>
      <c r="ABJ76" s="3"/>
      <c r="ABK76" s="3"/>
      <c r="ABL76" s="3"/>
      <c r="ABM76" s="3"/>
      <c r="ABN76" s="3"/>
      <c r="ABO76" s="3"/>
      <c r="ABP76" s="3"/>
      <c r="ABQ76" s="3"/>
      <c r="ABR76" s="3"/>
      <c r="ABS76" s="3"/>
      <c r="ABT76" s="3"/>
      <c r="ABU76" s="3"/>
      <c r="ABV76" s="3"/>
      <c r="ABW76" s="3"/>
      <c r="ABX76" s="3"/>
      <c r="ABY76" s="3"/>
      <c r="ABZ76" s="3"/>
      <c r="ACA76" s="3"/>
      <c r="ACB76" s="3"/>
      <c r="ACC76" s="3"/>
      <c r="ACD76" s="3"/>
      <c r="ACE76" s="3"/>
      <c r="ACF76" s="3"/>
      <c r="ACG76" s="3"/>
      <c r="ACH76" s="3"/>
      <c r="ACI76" s="3"/>
      <c r="ACJ76" s="3"/>
      <c r="ACK76" s="3"/>
      <c r="ACL76" s="3"/>
      <c r="ACM76" s="3"/>
      <c r="ACN76" s="3"/>
      <c r="ACO76" s="3"/>
      <c r="ACP76" s="3"/>
      <c r="ACQ76" s="3"/>
      <c r="ACR76" s="3"/>
      <c r="ACS76" s="3"/>
      <c r="ACT76" s="3"/>
      <c r="ACU76" s="3"/>
      <c r="ACV76" s="3"/>
      <c r="ACW76" s="3"/>
      <c r="ACX76" s="3"/>
      <c r="ACY76" s="3"/>
      <c r="ACZ76" s="3"/>
      <c r="ADA76" s="3"/>
      <c r="ADB76" s="3"/>
      <c r="ADC76" s="3"/>
      <c r="ADD76" s="3"/>
      <c r="ADE76" s="3"/>
      <c r="ADF76" s="3"/>
      <c r="ADG76" s="3"/>
      <c r="ADH76" s="3"/>
      <c r="ADI76" s="3"/>
      <c r="ADJ76" s="3"/>
      <c r="ADK76" s="3"/>
      <c r="ADL76" s="3"/>
      <c r="ADM76" s="3"/>
      <c r="ADN76" s="3"/>
      <c r="ADO76" s="3"/>
      <c r="ADP76" s="3"/>
      <c r="ADQ76" s="3"/>
      <c r="ADR76" s="3"/>
      <c r="ADS76" s="3"/>
      <c r="ADT76" s="3"/>
      <c r="ADU76" s="3"/>
      <c r="ADV76" s="3"/>
      <c r="ADW76" s="3"/>
      <c r="ADX76" s="3"/>
      <c r="ADY76" s="3"/>
      <c r="ADZ76" s="3"/>
      <c r="AEA76" s="3"/>
      <c r="AEB76" s="3"/>
      <c r="AEC76" s="3"/>
      <c r="AED76" s="3"/>
      <c r="AEE76" s="3"/>
      <c r="AEF76" s="3"/>
      <c r="AEG76" s="3"/>
      <c r="AEH76" s="3"/>
      <c r="AEI76" s="3"/>
      <c r="AEJ76" s="3"/>
      <c r="AEK76" s="3"/>
      <c r="AEL76" s="3"/>
      <c r="AEM76" s="3"/>
      <c r="AEN76" s="3"/>
      <c r="AEO76" s="3"/>
      <c r="AEP76" s="3"/>
      <c r="AEQ76" s="3"/>
      <c r="AER76" s="3"/>
      <c r="AES76" s="3"/>
      <c r="AET76" s="3"/>
      <c r="AEU76" s="3"/>
      <c r="AEV76" s="3"/>
      <c r="AEW76" s="3"/>
      <c r="AEX76" s="3"/>
      <c r="AEY76" s="3"/>
      <c r="AEZ76" s="3"/>
      <c r="AFA76" s="3"/>
      <c r="AFB76" s="3"/>
      <c r="AFC76" s="3"/>
      <c r="AFD76" s="3"/>
      <c r="AFE76" s="3"/>
      <c r="AFF76" s="3"/>
      <c r="AFG76" s="3"/>
      <c r="AFH76" s="3"/>
      <c r="AFI76" s="3"/>
      <c r="AFJ76" s="3"/>
      <c r="AFK76" s="3"/>
      <c r="AFL76" s="3"/>
      <c r="AFM76" s="3"/>
      <c r="AFN76" s="3"/>
      <c r="AFO76" s="3"/>
      <c r="AFP76" s="3"/>
      <c r="AFQ76" s="3"/>
      <c r="AFR76" s="3"/>
      <c r="AFS76" s="3"/>
      <c r="AFT76" s="3"/>
      <c r="AFU76" s="3"/>
      <c r="AFV76" s="3"/>
      <c r="AFW76" s="3"/>
      <c r="AFX76" s="3"/>
      <c r="AFY76" s="3"/>
      <c r="AFZ76" s="3"/>
      <c r="AGA76" s="3"/>
      <c r="AGB76" s="3"/>
      <c r="AGC76" s="3"/>
      <c r="AGD76" s="3"/>
      <c r="AGE76" s="3"/>
      <c r="AGF76" s="3"/>
      <c r="AGG76" s="3"/>
      <c r="AGH76" s="3"/>
      <c r="AGI76" s="3"/>
      <c r="AGJ76" s="3"/>
      <c r="AGK76" s="3"/>
      <c r="AGL76" s="3"/>
      <c r="AGM76" s="3"/>
      <c r="AGN76" s="3"/>
      <c r="AGO76" s="3"/>
      <c r="AGP76" s="3"/>
      <c r="AGQ76" s="3"/>
      <c r="AGR76" s="3"/>
      <c r="AGS76" s="3"/>
      <c r="AGT76" s="3"/>
      <c r="AGU76" s="3"/>
      <c r="AGV76" s="3"/>
      <c r="AGW76" s="3"/>
      <c r="AGX76" s="3"/>
      <c r="AGY76" s="3"/>
      <c r="AGZ76" s="3"/>
      <c r="AHA76" s="3"/>
      <c r="AHB76" s="3"/>
      <c r="AHC76" s="3"/>
      <c r="AHD76" s="3"/>
      <c r="AHE76" s="3"/>
      <c r="AHF76" s="3"/>
      <c r="AHG76" s="3"/>
      <c r="AHH76" s="3"/>
      <c r="AHI76" s="3"/>
      <c r="AHJ76" s="3"/>
      <c r="AHK76" s="3"/>
      <c r="AHL76" s="3"/>
      <c r="AHM76" s="3"/>
      <c r="AHN76" s="3"/>
      <c r="AHO76" s="3"/>
      <c r="AHP76" s="3"/>
      <c r="AHQ76" s="3"/>
      <c r="AHR76" s="3"/>
      <c r="AHS76" s="3"/>
      <c r="AHT76" s="3"/>
      <c r="AHU76" s="3"/>
      <c r="AHV76" s="3"/>
      <c r="AHW76" s="3"/>
      <c r="AHX76" s="3"/>
      <c r="AHY76" s="3"/>
      <c r="AHZ76" s="3"/>
      <c r="AIA76" s="3"/>
      <c r="AIB76" s="3"/>
      <c r="AIC76" s="3"/>
      <c r="AID76" s="3"/>
      <c r="AIE76" s="3"/>
      <c r="AIF76" s="3"/>
      <c r="AIG76" s="3"/>
      <c r="AIH76" s="3"/>
      <c r="AII76" s="3"/>
      <c r="AIJ76" s="3"/>
      <c r="AIK76" s="3"/>
      <c r="AIL76" s="3"/>
      <c r="AIM76" s="3"/>
      <c r="AIN76" s="3"/>
      <c r="AIO76" s="3"/>
      <c r="AIP76" s="3"/>
      <c r="AIQ76" s="3"/>
      <c r="AIR76" s="3"/>
      <c r="AIS76" s="3"/>
      <c r="AIT76" s="3"/>
      <c r="AIU76" s="3"/>
      <c r="AIV76" s="3"/>
      <c r="AIW76" s="3"/>
      <c r="AIX76" s="3"/>
      <c r="AIY76" s="3"/>
      <c r="AIZ76" s="3"/>
      <c r="AJA76" s="3"/>
      <c r="AJB76" s="3"/>
      <c r="AJC76" s="3"/>
      <c r="AJD76" s="3"/>
      <c r="AJE76" s="3"/>
      <c r="AJF76" s="3"/>
      <c r="AJG76" s="3"/>
      <c r="AJH76" s="3"/>
      <c r="AJI76" s="3"/>
      <c r="AJJ76" s="3"/>
      <c r="AJK76" s="3"/>
      <c r="AJL76" s="3"/>
      <c r="AJM76" s="3"/>
      <c r="AJN76" s="3"/>
      <c r="AJO76" s="3"/>
      <c r="AJP76" s="3"/>
      <c r="AJQ76" s="3"/>
      <c r="AJR76" s="3"/>
      <c r="AJS76" s="3"/>
      <c r="AJT76" s="3"/>
      <c r="AJU76" s="3"/>
      <c r="AJV76" s="3"/>
      <c r="AJW76" s="3"/>
      <c r="AJX76" s="3"/>
      <c r="AJY76" s="3"/>
      <c r="AJZ76" s="3"/>
      <c r="AKA76" s="3"/>
      <c r="AKB76" s="3"/>
      <c r="AKC76" s="3"/>
      <c r="AKD76" s="3"/>
      <c r="AKE76" s="3"/>
      <c r="AKF76" s="3"/>
      <c r="AKG76" s="3"/>
      <c r="AKH76" s="3"/>
      <c r="AKI76" s="3"/>
      <c r="AKJ76" s="3"/>
      <c r="AKK76" s="3"/>
      <c r="AKL76" s="3"/>
      <c r="AKM76" s="3"/>
      <c r="AKN76" s="3"/>
      <c r="AKO76" s="3"/>
      <c r="AKP76" s="3"/>
      <c r="AKQ76" s="3"/>
      <c r="AKR76" s="3"/>
      <c r="AKS76" s="3"/>
      <c r="AKT76" s="3"/>
      <c r="AKU76" s="3"/>
      <c r="AKV76" s="3"/>
      <c r="AKW76" s="3"/>
      <c r="AKX76" s="3"/>
      <c r="AKY76" s="3"/>
      <c r="AKZ76" s="3"/>
      <c r="ALA76" s="3"/>
      <c r="ALB76" s="3"/>
      <c r="ALC76" s="3"/>
      <c r="ALD76" s="3"/>
      <c r="ALE76" s="3"/>
      <c r="ALF76" s="3"/>
      <c r="ALG76" s="3"/>
      <c r="ALH76" s="3"/>
      <c r="ALI76" s="3"/>
      <c r="ALJ76" s="3"/>
      <c r="ALK76" s="3"/>
      <c r="ALL76" s="3"/>
    </row>
    <row r="77">
      <c r="A77" s="3" t="s">
        <v>53</v>
      </c>
      <c r="B77" s="3">
        <v>0.0058</v>
      </c>
      <c r="C77" s="3">
        <v>1.086666666666667</v>
      </c>
      <c r="D77" s="3">
        <v>0.009466666666666667</v>
      </c>
      <c r="E77" s="3">
        <v>0.09036666666666666</v>
      </c>
      <c r="F77" s="3">
        <v>-0.027100000000000003</v>
      </c>
      <c r="G77" s="3">
        <v>0.0018333333333333333</v>
      </c>
      <c r="H77" s="3">
        <v>0.0085</v>
      </c>
      <c r="I77" s="3">
        <v>0.013200000000000002</v>
      </c>
      <c r="J77" s="3">
        <v>0.014</v>
      </c>
      <c r="K77" s="3">
        <v>3.203333333333333</v>
      </c>
      <c r="L77" s="3">
        <v>1.9899999999999995</v>
      </c>
      <c r="M77" s="3">
        <v>0.25666666666666665</v>
      </c>
      <c r="N77" s="3">
        <v>-1.25</v>
      </c>
      <c r="O77" s="3">
        <v>0.0026333333333333334</v>
      </c>
      <c r="P77" s="3">
        <v>0.026033333333333335</v>
      </c>
      <c r="Q77" s="3">
        <v>-0.0492</v>
      </c>
      <c r="R77" s="3">
        <v>0.004033333333333333</v>
      </c>
      <c r="S77" s="3">
        <v>0.0123</v>
      </c>
      <c r="T77" s="3">
        <v>0.512</v>
      </c>
      <c r="U77" s="3">
        <v>0.006666666666666667</v>
      </c>
      <c r="V77" s="3">
        <v>0.315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  <c r="AAB77" s="3"/>
      <c r="AAC77" s="3"/>
      <c r="AAD77" s="3"/>
      <c r="AAE77" s="3"/>
      <c r="AAF77" s="3"/>
      <c r="AAG77" s="3"/>
      <c r="AAH77" s="3"/>
      <c r="AAI77" s="3"/>
      <c r="AAJ77" s="3"/>
      <c r="AAK77" s="3"/>
      <c r="AAL77" s="3"/>
      <c r="AAM77" s="3"/>
      <c r="AAN77" s="3"/>
      <c r="AAO77" s="3"/>
      <c r="AAP77" s="3"/>
      <c r="AAQ77" s="3"/>
      <c r="AAR77" s="3"/>
      <c r="AAS77" s="3"/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/>
      <c r="ABM77" s="3"/>
      <c r="ABN77" s="3"/>
      <c r="ABO77" s="3"/>
      <c r="ABP77" s="3"/>
      <c r="ABQ77" s="3"/>
      <c r="ABR77" s="3"/>
      <c r="ABS77" s="3"/>
      <c r="ABT77" s="3"/>
      <c r="ABU77" s="3"/>
      <c r="ABV77" s="3"/>
      <c r="ABW77" s="3"/>
      <c r="ABX77" s="3"/>
      <c r="ABY77" s="3"/>
      <c r="ABZ77" s="3"/>
      <c r="ACA77" s="3"/>
      <c r="ACB77" s="3"/>
      <c r="ACC77" s="3"/>
      <c r="ACD77" s="3"/>
      <c r="ACE77" s="3"/>
      <c r="ACF77" s="3"/>
      <c r="ACG77" s="3"/>
      <c r="ACH77" s="3"/>
      <c r="ACI77" s="3"/>
      <c r="ACJ77" s="3"/>
      <c r="ACK77" s="3"/>
      <c r="ACL77" s="3"/>
      <c r="ACM77" s="3"/>
      <c r="ACN77" s="3"/>
      <c r="ACO77" s="3"/>
      <c r="ACP77" s="3"/>
      <c r="ACQ77" s="3"/>
      <c r="ACR77" s="3"/>
      <c r="ACS77" s="3"/>
      <c r="ACT77" s="3"/>
      <c r="ACU77" s="3"/>
      <c r="ACV77" s="3"/>
      <c r="ACW77" s="3"/>
      <c r="ACX77" s="3"/>
      <c r="ACY77" s="3"/>
      <c r="ACZ77" s="3"/>
      <c r="ADA77" s="3"/>
      <c r="ADB77" s="3"/>
      <c r="ADC77" s="3"/>
      <c r="ADD77" s="3"/>
      <c r="ADE77" s="3"/>
      <c r="ADF77" s="3"/>
      <c r="ADG77" s="3"/>
      <c r="ADH77" s="3"/>
      <c r="ADI77" s="3"/>
      <c r="ADJ77" s="3"/>
      <c r="ADK77" s="3"/>
      <c r="ADL77" s="3"/>
      <c r="ADM77" s="3"/>
      <c r="ADN77" s="3"/>
      <c r="ADO77" s="3"/>
      <c r="ADP77" s="3"/>
      <c r="ADQ77" s="3"/>
      <c r="ADR77" s="3"/>
      <c r="ADS77" s="3"/>
      <c r="ADT77" s="3"/>
      <c r="ADU77" s="3"/>
      <c r="ADV77" s="3"/>
      <c r="ADW77" s="3"/>
      <c r="ADX77" s="3"/>
      <c r="ADY77" s="3"/>
      <c r="ADZ77" s="3"/>
      <c r="AEA77" s="3"/>
      <c r="AEB77" s="3"/>
      <c r="AEC77" s="3"/>
      <c r="AED77" s="3"/>
      <c r="AEE77" s="3"/>
      <c r="AEF77" s="3"/>
      <c r="AEG77" s="3"/>
      <c r="AEH77" s="3"/>
      <c r="AEI77" s="3"/>
      <c r="AEJ77" s="3"/>
      <c r="AEK77" s="3"/>
      <c r="AEL77" s="3"/>
      <c r="AEM77" s="3"/>
      <c r="AEN77" s="3"/>
      <c r="AEO77" s="3"/>
      <c r="AEP77" s="3"/>
      <c r="AEQ77" s="3"/>
      <c r="AER77" s="3"/>
      <c r="AES77" s="3"/>
      <c r="AET77" s="3"/>
      <c r="AEU77" s="3"/>
      <c r="AEV77" s="3"/>
      <c r="AEW77" s="3"/>
      <c r="AEX77" s="3"/>
      <c r="AEY77" s="3"/>
      <c r="AEZ77" s="3"/>
      <c r="AFA77" s="3"/>
      <c r="AFB77" s="3"/>
      <c r="AFC77" s="3"/>
      <c r="AFD77" s="3"/>
      <c r="AFE77" s="3"/>
      <c r="AFF77" s="3"/>
      <c r="AFG77" s="3"/>
      <c r="AFH77" s="3"/>
      <c r="AFI77" s="3"/>
      <c r="AFJ77" s="3"/>
      <c r="AFK77" s="3"/>
      <c r="AFL77" s="3"/>
      <c r="AFM77" s="3"/>
      <c r="AFN77" s="3"/>
      <c r="AFO77" s="3"/>
      <c r="AFP77" s="3"/>
      <c r="AFQ77" s="3"/>
      <c r="AFR77" s="3"/>
      <c r="AFS77" s="3"/>
      <c r="AFT77" s="3"/>
      <c r="AFU77" s="3"/>
      <c r="AFV77" s="3"/>
      <c r="AFW77" s="3"/>
      <c r="AFX77" s="3"/>
      <c r="AFY77" s="3"/>
      <c r="AFZ77" s="3"/>
      <c r="AGA77" s="3"/>
      <c r="AGB77" s="3"/>
      <c r="AGC77" s="3"/>
      <c r="AGD77" s="3"/>
      <c r="AGE77" s="3"/>
      <c r="AGF77" s="3"/>
      <c r="AGG77" s="3"/>
      <c r="AGH77" s="3"/>
      <c r="AGI77" s="3"/>
      <c r="AGJ77" s="3"/>
      <c r="AGK77" s="3"/>
      <c r="AGL77" s="3"/>
      <c r="AGM77" s="3"/>
      <c r="AGN77" s="3"/>
      <c r="AGO77" s="3"/>
      <c r="AGP77" s="3"/>
      <c r="AGQ77" s="3"/>
      <c r="AGR77" s="3"/>
      <c r="AGS77" s="3"/>
      <c r="AGT77" s="3"/>
      <c r="AGU77" s="3"/>
      <c r="AGV77" s="3"/>
      <c r="AGW77" s="3"/>
      <c r="AGX77" s="3"/>
      <c r="AGY77" s="3"/>
      <c r="AGZ77" s="3"/>
      <c r="AHA77" s="3"/>
      <c r="AHB77" s="3"/>
      <c r="AHC77" s="3"/>
      <c r="AHD77" s="3"/>
      <c r="AHE77" s="3"/>
      <c r="AHF77" s="3"/>
      <c r="AHG77" s="3"/>
      <c r="AHH77" s="3"/>
      <c r="AHI77" s="3"/>
      <c r="AHJ77" s="3"/>
      <c r="AHK77" s="3"/>
      <c r="AHL77" s="3"/>
      <c r="AHM77" s="3"/>
      <c r="AHN77" s="3"/>
      <c r="AHO77" s="3"/>
      <c r="AHP77" s="3"/>
      <c r="AHQ77" s="3"/>
      <c r="AHR77" s="3"/>
      <c r="AHS77" s="3"/>
      <c r="AHT77" s="3"/>
      <c r="AHU77" s="3"/>
      <c r="AHV77" s="3"/>
      <c r="AHW77" s="3"/>
      <c r="AHX77" s="3"/>
      <c r="AHY77" s="3"/>
      <c r="AHZ77" s="3"/>
      <c r="AIA77" s="3"/>
      <c r="AIB77" s="3"/>
      <c r="AIC77" s="3"/>
      <c r="AID77" s="3"/>
      <c r="AIE77" s="3"/>
      <c r="AIF77" s="3"/>
      <c r="AIG77" s="3"/>
      <c r="AIH77" s="3"/>
      <c r="AII77" s="3"/>
      <c r="AIJ77" s="3"/>
      <c r="AIK77" s="3"/>
      <c r="AIL77" s="3"/>
      <c r="AIM77" s="3"/>
      <c r="AIN77" s="3"/>
      <c r="AIO77" s="3"/>
      <c r="AIP77" s="3"/>
      <c r="AIQ77" s="3"/>
      <c r="AIR77" s="3"/>
      <c r="AIS77" s="3"/>
      <c r="AIT77" s="3"/>
      <c r="AIU77" s="3"/>
      <c r="AIV77" s="3"/>
      <c r="AIW77" s="3"/>
      <c r="AIX77" s="3"/>
      <c r="AIY77" s="3"/>
      <c r="AIZ77" s="3"/>
      <c r="AJA77" s="3"/>
      <c r="AJB77" s="3"/>
      <c r="AJC77" s="3"/>
      <c r="AJD77" s="3"/>
      <c r="AJE77" s="3"/>
      <c r="AJF77" s="3"/>
      <c r="AJG77" s="3"/>
      <c r="AJH77" s="3"/>
      <c r="AJI77" s="3"/>
      <c r="AJJ77" s="3"/>
      <c r="AJK77" s="3"/>
      <c r="AJL77" s="3"/>
      <c r="AJM77" s="3"/>
      <c r="AJN77" s="3"/>
      <c r="AJO77" s="3"/>
      <c r="AJP77" s="3"/>
      <c r="AJQ77" s="3"/>
      <c r="AJR77" s="3"/>
      <c r="AJS77" s="3"/>
      <c r="AJT77" s="3"/>
      <c r="AJU77" s="3"/>
      <c r="AJV77" s="3"/>
      <c r="AJW77" s="3"/>
      <c r="AJX77" s="3"/>
      <c r="AJY77" s="3"/>
      <c r="AJZ77" s="3"/>
      <c r="AKA77" s="3"/>
      <c r="AKB77" s="3"/>
      <c r="AKC77" s="3"/>
      <c r="AKD77" s="3"/>
      <c r="AKE77" s="3"/>
      <c r="AKF77" s="3"/>
      <c r="AKG77" s="3"/>
      <c r="AKH77" s="3"/>
      <c r="AKI77" s="3"/>
      <c r="AKJ77" s="3"/>
      <c r="AKK77" s="3"/>
      <c r="AKL77" s="3"/>
      <c r="AKM77" s="3"/>
      <c r="AKN77" s="3"/>
      <c r="AKO77" s="3"/>
      <c r="AKP77" s="3"/>
      <c r="AKQ77" s="3"/>
      <c r="AKR77" s="3"/>
      <c r="AKS77" s="3"/>
      <c r="AKT77" s="3"/>
      <c r="AKU77" s="3"/>
      <c r="AKV77" s="3"/>
      <c r="AKW77" s="3"/>
      <c r="AKX77" s="3"/>
      <c r="AKY77" s="3"/>
      <c r="AKZ77" s="3"/>
      <c r="ALA77" s="3"/>
      <c r="ALB77" s="3"/>
      <c r="ALC77" s="3"/>
      <c r="ALD77" s="3"/>
      <c r="ALE77" s="3"/>
      <c r="ALF77" s="3"/>
      <c r="ALG77" s="3"/>
      <c r="ALH77" s="3"/>
      <c r="ALI77" s="3"/>
      <c r="ALJ77" s="3"/>
      <c r="ALK77" s="3"/>
      <c r="ALL77" s="3"/>
    </row>
    <row r="78">
      <c r="A78" s="5" t="s">
        <v>144</v>
      </c>
      <c r="B78" s="3">
        <f t="shared" ref="B78:V78" si="31">B76-B2</f>
        <v>-0.0376</v>
      </c>
      <c r="C78" s="3">
        <f t="shared" si="31"/>
        <v>1.232866667</v>
      </c>
      <c r="D78" s="3">
        <f t="shared" si="31"/>
        <v>0.5172333333</v>
      </c>
      <c r="E78" s="3">
        <f t="shared" si="31"/>
        <v>0.4891</v>
      </c>
      <c r="F78" s="3">
        <f t="shared" si="31"/>
        <v>0.5665666667</v>
      </c>
      <c r="G78" s="3">
        <f t="shared" si="31"/>
        <v>0.4153666667</v>
      </c>
      <c r="H78" s="3">
        <f t="shared" si="31"/>
        <v>0.4193333333</v>
      </c>
      <c r="I78" s="3">
        <f t="shared" si="31"/>
        <v>0.4448333333</v>
      </c>
      <c r="J78" s="3">
        <f t="shared" si="31"/>
        <v>0.5363666667</v>
      </c>
      <c r="K78" s="3">
        <f t="shared" si="31"/>
        <v>2.441033333</v>
      </c>
      <c r="L78" s="3">
        <f t="shared" si="31"/>
        <v>2.856666667</v>
      </c>
      <c r="M78" s="3">
        <f t="shared" si="31"/>
        <v>0.5280333333</v>
      </c>
      <c r="N78" s="3">
        <f t="shared" si="31"/>
        <v>-0.8804</v>
      </c>
      <c r="O78" s="3">
        <f t="shared" si="31"/>
        <v>0.4048333333</v>
      </c>
      <c r="P78" s="3">
        <f t="shared" si="31"/>
        <v>0.4032666667</v>
      </c>
      <c r="Q78" s="3">
        <f t="shared" si="31"/>
        <v>0.3849666667</v>
      </c>
      <c r="R78" s="3">
        <f t="shared" si="31"/>
        <v>0.5356</v>
      </c>
      <c r="S78" s="3">
        <f t="shared" si="31"/>
        <v>0.3801</v>
      </c>
      <c r="T78" s="3">
        <f t="shared" si="31"/>
        <v>0.9409333333</v>
      </c>
      <c r="U78" s="3">
        <f t="shared" si="31"/>
        <v>0.4320666667</v>
      </c>
      <c r="V78" s="3">
        <f t="shared" si="31"/>
        <v>0.4883333333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  <c r="AAB78" s="3"/>
      <c r="AAC78" s="3"/>
      <c r="AAD78" s="3"/>
      <c r="AAE78" s="3"/>
      <c r="AAF78" s="3"/>
      <c r="AAG78" s="3"/>
      <c r="AAH78" s="3"/>
      <c r="AAI78" s="3"/>
      <c r="AAJ78" s="3"/>
      <c r="AAK78" s="3"/>
      <c r="AAL78" s="3"/>
      <c r="AAM78" s="3"/>
      <c r="AAN78" s="3"/>
      <c r="AAO78" s="3"/>
      <c r="AAP78" s="3"/>
      <c r="AAQ78" s="3"/>
      <c r="AAR78" s="3"/>
      <c r="AAS78" s="3"/>
      <c r="AAT78" s="3"/>
      <c r="AAU78" s="3"/>
      <c r="AAV78" s="3"/>
      <c r="AAW78" s="3"/>
      <c r="AAX78" s="3"/>
      <c r="AAY78" s="3"/>
      <c r="AAZ78" s="3"/>
      <c r="ABA78" s="3"/>
      <c r="ABB78" s="3"/>
      <c r="ABC78" s="3"/>
      <c r="ABD78" s="3"/>
      <c r="ABE78" s="3"/>
      <c r="ABF78" s="3"/>
      <c r="ABG78" s="3"/>
      <c r="ABH78" s="3"/>
      <c r="ABI78" s="3"/>
      <c r="ABJ78" s="3"/>
      <c r="ABK78" s="3"/>
      <c r="ABL78" s="3"/>
      <c r="ABM78" s="3"/>
      <c r="ABN78" s="3"/>
      <c r="ABO78" s="3"/>
      <c r="ABP78" s="3"/>
      <c r="ABQ78" s="3"/>
      <c r="ABR78" s="3"/>
      <c r="ABS78" s="3"/>
      <c r="ABT78" s="3"/>
      <c r="ABU78" s="3"/>
      <c r="ABV78" s="3"/>
      <c r="ABW78" s="3"/>
      <c r="ABX78" s="3"/>
      <c r="ABY78" s="3"/>
      <c r="ABZ78" s="3"/>
      <c r="ACA78" s="3"/>
      <c r="ACB78" s="3"/>
      <c r="ACC78" s="3"/>
      <c r="ACD78" s="3"/>
      <c r="ACE78" s="3"/>
      <c r="ACF78" s="3"/>
      <c r="ACG78" s="3"/>
      <c r="ACH78" s="3"/>
      <c r="ACI78" s="3"/>
      <c r="ACJ78" s="3"/>
      <c r="ACK78" s="3"/>
      <c r="ACL78" s="3"/>
      <c r="ACM78" s="3"/>
      <c r="ACN78" s="3"/>
      <c r="ACO78" s="3"/>
      <c r="ACP78" s="3"/>
      <c r="ACQ78" s="3"/>
      <c r="ACR78" s="3"/>
      <c r="ACS78" s="3"/>
      <c r="ACT78" s="3"/>
      <c r="ACU78" s="3"/>
      <c r="ACV78" s="3"/>
      <c r="ACW78" s="3"/>
      <c r="ACX78" s="3"/>
      <c r="ACY78" s="3"/>
      <c r="ACZ78" s="3"/>
      <c r="ADA78" s="3"/>
      <c r="ADB78" s="3"/>
      <c r="ADC78" s="3"/>
      <c r="ADD78" s="3"/>
      <c r="ADE78" s="3"/>
      <c r="ADF78" s="3"/>
      <c r="ADG78" s="3"/>
      <c r="ADH78" s="3"/>
      <c r="ADI78" s="3"/>
      <c r="ADJ78" s="3"/>
      <c r="ADK78" s="3"/>
      <c r="ADL78" s="3"/>
      <c r="ADM78" s="3"/>
      <c r="ADN78" s="3"/>
      <c r="ADO78" s="3"/>
      <c r="ADP78" s="3"/>
      <c r="ADQ78" s="3"/>
      <c r="ADR78" s="3"/>
      <c r="ADS78" s="3"/>
      <c r="ADT78" s="3"/>
      <c r="ADU78" s="3"/>
      <c r="ADV78" s="3"/>
      <c r="ADW78" s="3"/>
      <c r="ADX78" s="3"/>
      <c r="ADY78" s="3"/>
      <c r="ADZ78" s="3"/>
      <c r="AEA78" s="3"/>
      <c r="AEB78" s="3"/>
      <c r="AEC78" s="3"/>
      <c r="AED78" s="3"/>
      <c r="AEE78" s="3"/>
      <c r="AEF78" s="3"/>
      <c r="AEG78" s="3"/>
      <c r="AEH78" s="3"/>
      <c r="AEI78" s="3"/>
      <c r="AEJ78" s="3"/>
      <c r="AEK78" s="3"/>
      <c r="AEL78" s="3"/>
      <c r="AEM78" s="3"/>
      <c r="AEN78" s="3"/>
      <c r="AEO78" s="3"/>
      <c r="AEP78" s="3"/>
      <c r="AEQ78" s="3"/>
      <c r="AER78" s="3"/>
      <c r="AES78" s="3"/>
      <c r="AET78" s="3"/>
      <c r="AEU78" s="3"/>
      <c r="AEV78" s="3"/>
      <c r="AEW78" s="3"/>
      <c r="AEX78" s="3"/>
      <c r="AEY78" s="3"/>
      <c r="AEZ78" s="3"/>
      <c r="AFA78" s="3"/>
      <c r="AFB78" s="3"/>
      <c r="AFC78" s="3"/>
      <c r="AFD78" s="3"/>
      <c r="AFE78" s="3"/>
      <c r="AFF78" s="3"/>
      <c r="AFG78" s="3"/>
      <c r="AFH78" s="3"/>
      <c r="AFI78" s="3"/>
      <c r="AFJ78" s="3"/>
      <c r="AFK78" s="3"/>
      <c r="AFL78" s="3"/>
      <c r="AFM78" s="3"/>
      <c r="AFN78" s="3"/>
      <c r="AFO78" s="3"/>
      <c r="AFP78" s="3"/>
      <c r="AFQ78" s="3"/>
      <c r="AFR78" s="3"/>
      <c r="AFS78" s="3"/>
      <c r="AFT78" s="3"/>
      <c r="AFU78" s="3"/>
      <c r="AFV78" s="3"/>
      <c r="AFW78" s="3"/>
      <c r="AFX78" s="3"/>
      <c r="AFY78" s="3"/>
      <c r="AFZ78" s="3"/>
      <c r="AGA78" s="3"/>
      <c r="AGB78" s="3"/>
      <c r="AGC78" s="3"/>
      <c r="AGD78" s="3"/>
      <c r="AGE78" s="3"/>
      <c r="AGF78" s="3"/>
      <c r="AGG78" s="3"/>
      <c r="AGH78" s="3"/>
      <c r="AGI78" s="3"/>
      <c r="AGJ78" s="3"/>
      <c r="AGK78" s="3"/>
      <c r="AGL78" s="3"/>
      <c r="AGM78" s="3"/>
      <c r="AGN78" s="3"/>
      <c r="AGO78" s="3"/>
      <c r="AGP78" s="3"/>
      <c r="AGQ78" s="3"/>
      <c r="AGR78" s="3"/>
      <c r="AGS78" s="3"/>
      <c r="AGT78" s="3"/>
      <c r="AGU78" s="3"/>
      <c r="AGV78" s="3"/>
      <c r="AGW78" s="3"/>
      <c r="AGX78" s="3"/>
      <c r="AGY78" s="3"/>
      <c r="AGZ78" s="3"/>
      <c r="AHA78" s="3"/>
      <c r="AHB78" s="3"/>
      <c r="AHC78" s="3"/>
      <c r="AHD78" s="3"/>
      <c r="AHE78" s="3"/>
      <c r="AHF78" s="3"/>
      <c r="AHG78" s="3"/>
      <c r="AHH78" s="3"/>
      <c r="AHI78" s="3"/>
      <c r="AHJ78" s="3"/>
      <c r="AHK78" s="3"/>
      <c r="AHL78" s="3"/>
      <c r="AHM78" s="3"/>
      <c r="AHN78" s="3"/>
      <c r="AHO78" s="3"/>
      <c r="AHP78" s="3"/>
      <c r="AHQ78" s="3"/>
      <c r="AHR78" s="3"/>
      <c r="AHS78" s="3"/>
      <c r="AHT78" s="3"/>
      <c r="AHU78" s="3"/>
      <c r="AHV78" s="3"/>
      <c r="AHW78" s="3"/>
      <c r="AHX78" s="3"/>
      <c r="AHY78" s="3"/>
      <c r="AHZ78" s="3"/>
      <c r="AIA78" s="3"/>
      <c r="AIB78" s="3"/>
      <c r="AIC78" s="3"/>
      <c r="AID78" s="3"/>
      <c r="AIE78" s="3"/>
      <c r="AIF78" s="3"/>
      <c r="AIG78" s="3"/>
      <c r="AIH78" s="3"/>
      <c r="AII78" s="3"/>
      <c r="AIJ78" s="3"/>
      <c r="AIK78" s="3"/>
      <c r="AIL78" s="3"/>
      <c r="AIM78" s="3"/>
      <c r="AIN78" s="3"/>
      <c r="AIO78" s="3"/>
      <c r="AIP78" s="3"/>
      <c r="AIQ78" s="3"/>
      <c r="AIR78" s="3"/>
      <c r="AIS78" s="3"/>
      <c r="AIT78" s="3"/>
      <c r="AIU78" s="3"/>
      <c r="AIV78" s="3"/>
      <c r="AIW78" s="3"/>
      <c r="AIX78" s="3"/>
      <c r="AIY78" s="3"/>
      <c r="AIZ78" s="3"/>
      <c r="AJA78" s="3"/>
      <c r="AJB78" s="3"/>
      <c r="AJC78" s="3"/>
      <c r="AJD78" s="3"/>
      <c r="AJE78" s="3"/>
      <c r="AJF78" s="3"/>
      <c r="AJG78" s="3"/>
      <c r="AJH78" s="3"/>
      <c r="AJI78" s="3"/>
      <c r="AJJ78" s="3"/>
      <c r="AJK78" s="3"/>
      <c r="AJL78" s="3"/>
      <c r="AJM78" s="3"/>
      <c r="AJN78" s="3"/>
      <c r="AJO78" s="3"/>
      <c r="AJP78" s="3"/>
      <c r="AJQ78" s="3"/>
      <c r="AJR78" s="3"/>
      <c r="AJS78" s="3"/>
      <c r="AJT78" s="3"/>
      <c r="AJU78" s="3"/>
      <c r="AJV78" s="3"/>
      <c r="AJW78" s="3"/>
      <c r="AJX78" s="3"/>
      <c r="AJY78" s="3"/>
      <c r="AJZ78" s="3"/>
      <c r="AKA78" s="3"/>
      <c r="AKB78" s="3"/>
      <c r="AKC78" s="3"/>
      <c r="AKD78" s="3"/>
      <c r="AKE78" s="3"/>
      <c r="AKF78" s="3"/>
      <c r="AKG78" s="3"/>
      <c r="AKH78" s="3"/>
      <c r="AKI78" s="3"/>
      <c r="AKJ78" s="3"/>
      <c r="AKK78" s="3"/>
      <c r="AKL78" s="3"/>
      <c r="AKM78" s="3"/>
      <c r="AKN78" s="3"/>
      <c r="AKO78" s="3"/>
      <c r="AKP78" s="3"/>
      <c r="AKQ78" s="3"/>
      <c r="AKR78" s="3"/>
      <c r="AKS78" s="3"/>
      <c r="AKT78" s="3"/>
      <c r="AKU78" s="3"/>
      <c r="AKV78" s="3"/>
      <c r="AKW78" s="3"/>
      <c r="AKX78" s="3"/>
      <c r="AKY78" s="3"/>
      <c r="AKZ78" s="3"/>
      <c r="ALA78" s="3"/>
      <c r="ALB78" s="3"/>
      <c r="ALC78" s="3"/>
      <c r="ALD78" s="3"/>
      <c r="ALE78" s="3"/>
      <c r="ALF78" s="3"/>
      <c r="ALG78" s="3"/>
      <c r="ALH78" s="3"/>
      <c r="ALI78" s="3"/>
      <c r="ALJ78" s="3"/>
      <c r="ALK78" s="3"/>
      <c r="ALL78" s="3"/>
    </row>
    <row r="79">
      <c r="A79" s="5" t="s">
        <v>153</v>
      </c>
      <c r="B79" s="3">
        <f t="shared" ref="B79:V79" si="32">B78-B77</f>
        <v>-0.0434</v>
      </c>
      <c r="C79" s="3">
        <f t="shared" si="32"/>
        <v>0.1462</v>
      </c>
      <c r="D79" s="3">
        <f t="shared" si="32"/>
        <v>0.5077666667</v>
      </c>
      <c r="E79" s="3">
        <f t="shared" si="32"/>
        <v>0.3987333333</v>
      </c>
      <c r="F79" s="3">
        <f t="shared" si="32"/>
        <v>0.5936666667</v>
      </c>
      <c r="G79" s="3">
        <f t="shared" si="32"/>
        <v>0.4135333333</v>
      </c>
      <c r="H79" s="3">
        <f t="shared" si="32"/>
        <v>0.4108333333</v>
      </c>
      <c r="I79" s="3">
        <f t="shared" si="32"/>
        <v>0.4316333333</v>
      </c>
      <c r="J79" s="3">
        <f t="shared" si="32"/>
        <v>0.5223666667</v>
      </c>
      <c r="K79" s="3">
        <f t="shared" si="32"/>
        <v>-0.7623</v>
      </c>
      <c r="L79" s="3">
        <f t="shared" si="32"/>
        <v>0.8666666667</v>
      </c>
      <c r="M79" s="3">
        <f t="shared" si="32"/>
        <v>0.2713666667</v>
      </c>
      <c r="N79" s="3">
        <f t="shared" si="32"/>
        <v>0.3696</v>
      </c>
      <c r="O79" s="3">
        <f t="shared" si="32"/>
        <v>0.4022</v>
      </c>
      <c r="P79" s="3">
        <f t="shared" si="32"/>
        <v>0.3772333333</v>
      </c>
      <c r="Q79" s="3">
        <f t="shared" si="32"/>
        <v>0.4341666667</v>
      </c>
      <c r="R79" s="3">
        <f t="shared" si="32"/>
        <v>0.5315666667</v>
      </c>
      <c r="S79" s="3">
        <f t="shared" si="32"/>
        <v>0.3678</v>
      </c>
      <c r="T79" s="3">
        <f t="shared" si="32"/>
        <v>0.4289333333</v>
      </c>
      <c r="U79" s="3">
        <f t="shared" si="32"/>
        <v>0.4254</v>
      </c>
      <c r="V79" s="3">
        <f t="shared" si="32"/>
        <v>0.1733333333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  <c r="AAB79" s="3"/>
      <c r="AAC79" s="3"/>
      <c r="AAD79" s="3"/>
      <c r="AAE79" s="3"/>
      <c r="AAF79" s="3"/>
      <c r="AAG79" s="3"/>
      <c r="AAH79" s="3"/>
      <c r="AAI79" s="3"/>
      <c r="AAJ79" s="3"/>
      <c r="AAK79" s="3"/>
      <c r="AAL79" s="3"/>
      <c r="AAM79" s="3"/>
      <c r="AAN79" s="3"/>
      <c r="AAO79" s="3"/>
      <c r="AAP79" s="3"/>
      <c r="AAQ79" s="3"/>
      <c r="AAR79" s="3"/>
      <c r="AAS79" s="3"/>
      <c r="AAT79" s="3"/>
      <c r="AAU79" s="3"/>
      <c r="AAV79" s="3"/>
      <c r="AAW79" s="3"/>
      <c r="AAX79" s="3"/>
      <c r="AAY79" s="3"/>
      <c r="AAZ79" s="3"/>
      <c r="ABA79" s="3"/>
      <c r="ABB79" s="3"/>
      <c r="ABC79" s="3"/>
      <c r="ABD79" s="3"/>
      <c r="ABE79" s="3"/>
      <c r="ABF79" s="3"/>
      <c r="ABG79" s="3"/>
      <c r="ABH79" s="3"/>
      <c r="ABI79" s="3"/>
      <c r="ABJ79" s="3"/>
      <c r="ABK79" s="3"/>
      <c r="ABL79" s="3"/>
      <c r="ABM79" s="3"/>
      <c r="ABN79" s="3"/>
      <c r="ABO79" s="3"/>
      <c r="ABP79" s="3"/>
      <c r="ABQ79" s="3"/>
      <c r="ABR79" s="3"/>
      <c r="ABS79" s="3"/>
      <c r="ABT79" s="3"/>
      <c r="ABU79" s="3"/>
      <c r="ABV79" s="3"/>
      <c r="ABW79" s="3"/>
      <c r="ABX79" s="3"/>
      <c r="ABY79" s="3"/>
      <c r="ABZ79" s="3"/>
      <c r="ACA79" s="3"/>
      <c r="ACB79" s="3"/>
      <c r="ACC79" s="3"/>
      <c r="ACD79" s="3"/>
      <c r="ACE79" s="3"/>
      <c r="ACF79" s="3"/>
      <c r="ACG79" s="3"/>
      <c r="ACH79" s="3"/>
      <c r="ACI79" s="3"/>
      <c r="ACJ79" s="3"/>
      <c r="ACK79" s="3"/>
      <c r="ACL79" s="3"/>
      <c r="ACM79" s="3"/>
      <c r="ACN79" s="3"/>
      <c r="ACO79" s="3"/>
      <c r="ACP79" s="3"/>
      <c r="ACQ79" s="3"/>
      <c r="ACR79" s="3"/>
      <c r="ACS79" s="3"/>
      <c r="ACT79" s="3"/>
      <c r="ACU79" s="3"/>
      <c r="ACV79" s="3"/>
      <c r="ACW79" s="3"/>
      <c r="ACX79" s="3"/>
      <c r="ACY79" s="3"/>
      <c r="ACZ79" s="3"/>
      <c r="ADA79" s="3"/>
      <c r="ADB79" s="3"/>
      <c r="ADC79" s="3"/>
      <c r="ADD79" s="3"/>
      <c r="ADE79" s="3"/>
      <c r="ADF79" s="3"/>
      <c r="ADG79" s="3"/>
      <c r="ADH79" s="3"/>
      <c r="ADI79" s="3"/>
      <c r="ADJ79" s="3"/>
      <c r="ADK79" s="3"/>
      <c r="ADL79" s="3"/>
      <c r="ADM79" s="3"/>
      <c r="ADN79" s="3"/>
      <c r="ADO79" s="3"/>
      <c r="ADP79" s="3"/>
      <c r="ADQ79" s="3"/>
      <c r="ADR79" s="3"/>
      <c r="ADS79" s="3"/>
      <c r="ADT79" s="3"/>
      <c r="ADU79" s="3"/>
      <c r="ADV79" s="3"/>
      <c r="ADW79" s="3"/>
      <c r="ADX79" s="3"/>
      <c r="ADY79" s="3"/>
      <c r="ADZ79" s="3"/>
      <c r="AEA79" s="3"/>
      <c r="AEB79" s="3"/>
      <c r="AEC79" s="3"/>
      <c r="AED79" s="3"/>
      <c r="AEE79" s="3"/>
      <c r="AEF79" s="3"/>
      <c r="AEG79" s="3"/>
      <c r="AEH79" s="3"/>
      <c r="AEI79" s="3"/>
      <c r="AEJ79" s="3"/>
      <c r="AEK79" s="3"/>
      <c r="AEL79" s="3"/>
      <c r="AEM79" s="3"/>
      <c r="AEN79" s="3"/>
      <c r="AEO79" s="3"/>
      <c r="AEP79" s="3"/>
      <c r="AEQ79" s="3"/>
      <c r="AER79" s="3"/>
      <c r="AES79" s="3"/>
      <c r="AET79" s="3"/>
      <c r="AEU79" s="3"/>
      <c r="AEV79" s="3"/>
      <c r="AEW79" s="3"/>
      <c r="AEX79" s="3"/>
      <c r="AEY79" s="3"/>
      <c r="AEZ79" s="3"/>
      <c r="AFA79" s="3"/>
      <c r="AFB79" s="3"/>
      <c r="AFC79" s="3"/>
      <c r="AFD79" s="3"/>
      <c r="AFE79" s="3"/>
      <c r="AFF79" s="3"/>
      <c r="AFG79" s="3"/>
      <c r="AFH79" s="3"/>
      <c r="AFI79" s="3"/>
      <c r="AFJ79" s="3"/>
      <c r="AFK79" s="3"/>
      <c r="AFL79" s="3"/>
      <c r="AFM79" s="3"/>
      <c r="AFN79" s="3"/>
      <c r="AFO79" s="3"/>
      <c r="AFP79" s="3"/>
      <c r="AFQ79" s="3"/>
      <c r="AFR79" s="3"/>
      <c r="AFS79" s="3"/>
      <c r="AFT79" s="3"/>
      <c r="AFU79" s="3"/>
      <c r="AFV79" s="3"/>
      <c r="AFW79" s="3"/>
      <c r="AFX79" s="3"/>
      <c r="AFY79" s="3"/>
      <c r="AFZ79" s="3"/>
      <c r="AGA79" s="3"/>
      <c r="AGB79" s="3"/>
      <c r="AGC79" s="3"/>
      <c r="AGD79" s="3"/>
      <c r="AGE79" s="3"/>
      <c r="AGF79" s="3"/>
      <c r="AGG79" s="3"/>
      <c r="AGH79" s="3"/>
      <c r="AGI79" s="3"/>
      <c r="AGJ79" s="3"/>
      <c r="AGK79" s="3"/>
      <c r="AGL79" s="3"/>
      <c r="AGM79" s="3"/>
      <c r="AGN79" s="3"/>
      <c r="AGO79" s="3"/>
      <c r="AGP79" s="3"/>
      <c r="AGQ79" s="3"/>
      <c r="AGR79" s="3"/>
      <c r="AGS79" s="3"/>
      <c r="AGT79" s="3"/>
      <c r="AGU79" s="3"/>
      <c r="AGV79" s="3"/>
      <c r="AGW79" s="3"/>
      <c r="AGX79" s="3"/>
      <c r="AGY79" s="3"/>
      <c r="AGZ79" s="3"/>
      <c r="AHA79" s="3"/>
      <c r="AHB79" s="3"/>
      <c r="AHC79" s="3"/>
      <c r="AHD79" s="3"/>
      <c r="AHE79" s="3"/>
      <c r="AHF79" s="3"/>
      <c r="AHG79" s="3"/>
      <c r="AHH79" s="3"/>
      <c r="AHI79" s="3"/>
      <c r="AHJ79" s="3"/>
      <c r="AHK79" s="3"/>
      <c r="AHL79" s="3"/>
      <c r="AHM79" s="3"/>
      <c r="AHN79" s="3"/>
      <c r="AHO79" s="3"/>
      <c r="AHP79" s="3"/>
      <c r="AHQ79" s="3"/>
      <c r="AHR79" s="3"/>
      <c r="AHS79" s="3"/>
      <c r="AHT79" s="3"/>
      <c r="AHU79" s="3"/>
      <c r="AHV79" s="3"/>
      <c r="AHW79" s="3"/>
      <c r="AHX79" s="3"/>
      <c r="AHY79" s="3"/>
      <c r="AHZ79" s="3"/>
      <c r="AIA79" s="3"/>
      <c r="AIB79" s="3"/>
      <c r="AIC79" s="3"/>
      <c r="AID79" s="3"/>
      <c r="AIE79" s="3"/>
      <c r="AIF79" s="3"/>
      <c r="AIG79" s="3"/>
      <c r="AIH79" s="3"/>
      <c r="AII79" s="3"/>
      <c r="AIJ79" s="3"/>
      <c r="AIK79" s="3"/>
      <c r="AIL79" s="3"/>
      <c r="AIM79" s="3"/>
      <c r="AIN79" s="3"/>
      <c r="AIO79" s="3"/>
      <c r="AIP79" s="3"/>
      <c r="AIQ79" s="3"/>
      <c r="AIR79" s="3"/>
      <c r="AIS79" s="3"/>
      <c r="AIT79" s="3"/>
      <c r="AIU79" s="3"/>
      <c r="AIV79" s="3"/>
      <c r="AIW79" s="3"/>
      <c r="AIX79" s="3"/>
      <c r="AIY79" s="3"/>
      <c r="AIZ79" s="3"/>
      <c r="AJA79" s="3"/>
      <c r="AJB79" s="3"/>
      <c r="AJC79" s="3"/>
      <c r="AJD79" s="3"/>
      <c r="AJE79" s="3"/>
      <c r="AJF79" s="3"/>
      <c r="AJG79" s="3"/>
      <c r="AJH79" s="3"/>
      <c r="AJI79" s="3"/>
      <c r="AJJ79" s="3"/>
      <c r="AJK79" s="3"/>
      <c r="AJL79" s="3"/>
      <c r="AJM79" s="3"/>
      <c r="AJN79" s="3"/>
      <c r="AJO79" s="3"/>
      <c r="AJP79" s="3"/>
      <c r="AJQ79" s="3"/>
      <c r="AJR79" s="3"/>
      <c r="AJS79" s="3"/>
      <c r="AJT79" s="3"/>
      <c r="AJU79" s="3"/>
      <c r="AJV79" s="3"/>
      <c r="AJW79" s="3"/>
      <c r="AJX79" s="3"/>
      <c r="AJY79" s="3"/>
      <c r="AJZ79" s="3"/>
      <c r="AKA79" s="3"/>
      <c r="AKB79" s="3"/>
      <c r="AKC79" s="3"/>
      <c r="AKD79" s="3"/>
      <c r="AKE79" s="3"/>
      <c r="AKF79" s="3"/>
      <c r="AKG79" s="3"/>
      <c r="AKH79" s="3"/>
      <c r="AKI79" s="3"/>
      <c r="AKJ79" s="3"/>
      <c r="AKK79" s="3"/>
      <c r="AKL79" s="3"/>
      <c r="AKM79" s="3"/>
      <c r="AKN79" s="3"/>
      <c r="AKO79" s="3"/>
      <c r="AKP79" s="3"/>
      <c r="AKQ79" s="3"/>
      <c r="AKR79" s="3"/>
      <c r="AKS79" s="3"/>
      <c r="AKT79" s="3"/>
      <c r="AKU79" s="3"/>
      <c r="AKV79" s="3"/>
      <c r="AKW79" s="3"/>
      <c r="AKX79" s="3"/>
      <c r="AKY79" s="3"/>
      <c r="AKZ79" s="3"/>
      <c r="ALA79" s="3"/>
      <c r="ALB79" s="3"/>
      <c r="ALC79" s="3"/>
      <c r="ALD79" s="3"/>
      <c r="ALE79" s="3"/>
      <c r="ALF79" s="3"/>
      <c r="ALG79" s="3"/>
      <c r="ALH79" s="3"/>
      <c r="ALI79" s="3"/>
      <c r="ALJ79" s="3"/>
      <c r="ALK79" s="3"/>
      <c r="ALL79" s="3"/>
    </row>
    <row r="80">
      <c r="A80" s="3" t="s">
        <v>145</v>
      </c>
      <c r="B80" s="3">
        <f t="shared" ref="B80:V80" si="33">B79*(50/0.5507)</f>
        <v>-3.940439441</v>
      </c>
      <c r="C80" s="3">
        <f t="shared" si="33"/>
        <v>13.27401489</v>
      </c>
      <c r="D80" s="3">
        <f t="shared" si="33"/>
        <v>46.10193088</v>
      </c>
      <c r="E80" s="3">
        <f t="shared" si="33"/>
        <v>36.20240906</v>
      </c>
      <c r="F80" s="3">
        <f t="shared" si="33"/>
        <v>53.90109558</v>
      </c>
      <c r="G80" s="3">
        <f t="shared" si="33"/>
        <v>37.54615338</v>
      </c>
      <c r="H80" s="3">
        <f t="shared" si="33"/>
        <v>37.30101083</v>
      </c>
      <c r="I80" s="3">
        <f t="shared" si="33"/>
        <v>39.18951637</v>
      </c>
      <c r="J80" s="3">
        <f t="shared" si="33"/>
        <v>47.42751649</v>
      </c>
      <c r="K80" s="3">
        <f t="shared" si="33"/>
        <v>-69.21191211</v>
      </c>
      <c r="L80" s="3">
        <f t="shared" si="33"/>
        <v>78.68773077</v>
      </c>
      <c r="M80" s="3">
        <f t="shared" si="33"/>
        <v>24.63833908</v>
      </c>
      <c r="N80" s="3">
        <f t="shared" si="33"/>
        <v>33.55729072</v>
      </c>
      <c r="O80" s="3">
        <f t="shared" si="33"/>
        <v>36.51715998</v>
      </c>
      <c r="P80" s="3">
        <f t="shared" si="33"/>
        <v>34.25034804</v>
      </c>
      <c r="Q80" s="3">
        <f t="shared" si="33"/>
        <v>39.41952666</v>
      </c>
      <c r="R80" s="3">
        <f t="shared" si="33"/>
        <v>48.26281702</v>
      </c>
      <c r="S80" s="3">
        <f t="shared" si="33"/>
        <v>33.39386236</v>
      </c>
      <c r="T80" s="3">
        <f t="shared" si="33"/>
        <v>38.94437383</v>
      </c>
      <c r="U80" s="3">
        <f t="shared" si="33"/>
        <v>38.62357</v>
      </c>
      <c r="V80" s="3">
        <f t="shared" si="33"/>
        <v>15.73754615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  <c r="AAB80" s="3"/>
      <c r="AAC80" s="3"/>
      <c r="AAD80" s="3"/>
      <c r="AAE80" s="3"/>
      <c r="AAF80" s="3"/>
      <c r="AAG80" s="3"/>
      <c r="AAH80" s="3"/>
      <c r="AAI80" s="3"/>
      <c r="AAJ80" s="3"/>
      <c r="AAK80" s="3"/>
      <c r="AAL80" s="3"/>
      <c r="AAM80" s="3"/>
      <c r="AAN80" s="3"/>
      <c r="AAO80" s="3"/>
      <c r="AAP80" s="3"/>
      <c r="AAQ80" s="3"/>
      <c r="AAR80" s="3"/>
      <c r="AAS80" s="3"/>
      <c r="AAT80" s="3"/>
      <c r="AAU80" s="3"/>
      <c r="AAV80" s="3"/>
      <c r="AAW80" s="3"/>
      <c r="AAX80" s="3"/>
      <c r="AAY80" s="3"/>
      <c r="AAZ80" s="3"/>
      <c r="ABA80" s="3"/>
      <c r="ABB80" s="3"/>
      <c r="ABC80" s="3"/>
      <c r="ABD80" s="3"/>
      <c r="ABE80" s="3"/>
      <c r="ABF80" s="3"/>
      <c r="ABG80" s="3"/>
      <c r="ABH80" s="3"/>
      <c r="ABI80" s="3"/>
      <c r="ABJ80" s="3"/>
      <c r="ABK80" s="3"/>
      <c r="ABL80" s="3"/>
      <c r="ABM80" s="3"/>
      <c r="ABN80" s="3"/>
      <c r="ABO80" s="3"/>
      <c r="ABP80" s="3"/>
      <c r="ABQ80" s="3"/>
      <c r="ABR80" s="3"/>
      <c r="ABS80" s="3"/>
      <c r="ABT80" s="3"/>
      <c r="ABU80" s="3"/>
      <c r="ABV80" s="3"/>
      <c r="ABW80" s="3"/>
      <c r="ABX80" s="3"/>
      <c r="ABY80" s="3"/>
      <c r="ABZ80" s="3"/>
      <c r="ACA80" s="3"/>
      <c r="ACB80" s="3"/>
      <c r="ACC80" s="3"/>
      <c r="ACD80" s="3"/>
      <c r="ACE80" s="3"/>
      <c r="ACF80" s="3"/>
      <c r="ACG80" s="3"/>
      <c r="ACH80" s="3"/>
      <c r="ACI80" s="3"/>
      <c r="ACJ80" s="3"/>
      <c r="ACK80" s="3"/>
      <c r="ACL80" s="3"/>
      <c r="ACM80" s="3"/>
      <c r="ACN80" s="3"/>
      <c r="ACO80" s="3"/>
      <c r="ACP80" s="3"/>
      <c r="ACQ80" s="3"/>
      <c r="ACR80" s="3"/>
      <c r="ACS80" s="3"/>
      <c r="ACT80" s="3"/>
      <c r="ACU80" s="3"/>
      <c r="ACV80" s="3"/>
      <c r="ACW80" s="3"/>
      <c r="ACX80" s="3"/>
      <c r="ACY80" s="3"/>
      <c r="ACZ80" s="3"/>
      <c r="ADA80" s="3"/>
      <c r="ADB80" s="3"/>
      <c r="ADC80" s="3"/>
      <c r="ADD80" s="3"/>
      <c r="ADE80" s="3"/>
      <c r="ADF80" s="3"/>
      <c r="ADG80" s="3"/>
      <c r="ADH80" s="3"/>
      <c r="ADI80" s="3"/>
      <c r="ADJ80" s="3"/>
      <c r="ADK80" s="3"/>
      <c r="ADL80" s="3"/>
      <c r="ADM80" s="3"/>
      <c r="ADN80" s="3"/>
      <c r="ADO80" s="3"/>
      <c r="ADP80" s="3"/>
      <c r="ADQ80" s="3"/>
      <c r="ADR80" s="3"/>
      <c r="ADS80" s="3"/>
      <c r="ADT80" s="3"/>
      <c r="ADU80" s="3"/>
      <c r="ADV80" s="3"/>
      <c r="ADW80" s="3"/>
      <c r="ADX80" s="3"/>
      <c r="ADY80" s="3"/>
      <c r="ADZ80" s="3"/>
      <c r="AEA80" s="3"/>
      <c r="AEB80" s="3"/>
      <c r="AEC80" s="3"/>
      <c r="AED80" s="3"/>
      <c r="AEE80" s="3"/>
      <c r="AEF80" s="3"/>
      <c r="AEG80" s="3"/>
      <c r="AEH80" s="3"/>
      <c r="AEI80" s="3"/>
      <c r="AEJ80" s="3"/>
      <c r="AEK80" s="3"/>
      <c r="AEL80" s="3"/>
      <c r="AEM80" s="3"/>
      <c r="AEN80" s="3"/>
      <c r="AEO80" s="3"/>
      <c r="AEP80" s="3"/>
      <c r="AEQ80" s="3"/>
      <c r="AER80" s="3"/>
      <c r="AES80" s="3"/>
      <c r="AET80" s="3"/>
      <c r="AEU80" s="3"/>
      <c r="AEV80" s="3"/>
      <c r="AEW80" s="3"/>
      <c r="AEX80" s="3"/>
      <c r="AEY80" s="3"/>
      <c r="AEZ80" s="3"/>
      <c r="AFA80" s="3"/>
      <c r="AFB80" s="3"/>
      <c r="AFC80" s="3"/>
      <c r="AFD80" s="3"/>
      <c r="AFE80" s="3"/>
      <c r="AFF80" s="3"/>
      <c r="AFG80" s="3"/>
      <c r="AFH80" s="3"/>
      <c r="AFI80" s="3"/>
      <c r="AFJ80" s="3"/>
      <c r="AFK80" s="3"/>
      <c r="AFL80" s="3"/>
      <c r="AFM80" s="3"/>
      <c r="AFN80" s="3"/>
      <c r="AFO80" s="3"/>
      <c r="AFP80" s="3"/>
      <c r="AFQ80" s="3"/>
      <c r="AFR80" s="3"/>
      <c r="AFS80" s="3"/>
      <c r="AFT80" s="3"/>
      <c r="AFU80" s="3"/>
      <c r="AFV80" s="3"/>
      <c r="AFW80" s="3"/>
      <c r="AFX80" s="3"/>
      <c r="AFY80" s="3"/>
      <c r="AFZ80" s="3"/>
      <c r="AGA80" s="3"/>
      <c r="AGB80" s="3"/>
      <c r="AGC80" s="3"/>
      <c r="AGD80" s="3"/>
      <c r="AGE80" s="3"/>
      <c r="AGF80" s="3"/>
      <c r="AGG80" s="3"/>
      <c r="AGH80" s="3"/>
      <c r="AGI80" s="3"/>
      <c r="AGJ80" s="3"/>
      <c r="AGK80" s="3"/>
      <c r="AGL80" s="3"/>
      <c r="AGM80" s="3"/>
      <c r="AGN80" s="3"/>
      <c r="AGO80" s="3"/>
      <c r="AGP80" s="3"/>
      <c r="AGQ80" s="3"/>
      <c r="AGR80" s="3"/>
      <c r="AGS80" s="3"/>
      <c r="AGT80" s="3"/>
      <c r="AGU80" s="3"/>
      <c r="AGV80" s="3"/>
      <c r="AGW80" s="3"/>
      <c r="AGX80" s="3"/>
      <c r="AGY80" s="3"/>
      <c r="AGZ80" s="3"/>
      <c r="AHA80" s="3"/>
      <c r="AHB80" s="3"/>
      <c r="AHC80" s="3"/>
      <c r="AHD80" s="3"/>
      <c r="AHE80" s="3"/>
      <c r="AHF80" s="3"/>
      <c r="AHG80" s="3"/>
      <c r="AHH80" s="3"/>
      <c r="AHI80" s="3"/>
      <c r="AHJ80" s="3"/>
      <c r="AHK80" s="3"/>
      <c r="AHL80" s="3"/>
      <c r="AHM80" s="3"/>
      <c r="AHN80" s="3"/>
      <c r="AHO80" s="3"/>
      <c r="AHP80" s="3"/>
      <c r="AHQ80" s="3"/>
      <c r="AHR80" s="3"/>
      <c r="AHS80" s="3"/>
      <c r="AHT80" s="3"/>
      <c r="AHU80" s="3"/>
      <c r="AHV80" s="3"/>
      <c r="AHW80" s="3"/>
      <c r="AHX80" s="3"/>
      <c r="AHY80" s="3"/>
      <c r="AHZ80" s="3"/>
      <c r="AIA80" s="3"/>
      <c r="AIB80" s="3"/>
      <c r="AIC80" s="3"/>
      <c r="AID80" s="3"/>
      <c r="AIE80" s="3"/>
      <c r="AIF80" s="3"/>
      <c r="AIG80" s="3"/>
      <c r="AIH80" s="3"/>
      <c r="AII80" s="3"/>
      <c r="AIJ80" s="3"/>
      <c r="AIK80" s="3"/>
      <c r="AIL80" s="3"/>
      <c r="AIM80" s="3"/>
      <c r="AIN80" s="3"/>
      <c r="AIO80" s="3"/>
      <c r="AIP80" s="3"/>
      <c r="AIQ80" s="3"/>
      <c r="AIR80" s="3"/>
      <c r="AIS80" s="3"/>
      <c r="AIT80" s="3"/>
      <c r="AIU80" s="3"/>
      <c r="AIV80" s="3"/>
      <c r="AIW80" s="3"/>
      <c r="AIX80" s="3"/>
      <c r="AIY80" s="3"/>
      <c r="AIZ80" s="3"/>
      <c r="AJA80" s="3"/>
      <c r="AJB80" s="3"/>
      <c r="AJC80" s="3"/>
      <c r="AJD80" s="3"/>
      <c r="AJE80" s="3"/>
      <c r="AJF80" s="3"/>
      <c r="AJG80" s="3"/>
      <c r="AJH80" s="3"/>
      <c r="AJI80" s="3"/>
      <c r="AJJ80" s="3"/>
      <c r="AJK80" s="3"/>
      <c r="AJL80" s="3"/>
      <c r="AJM80" s="3"/>
      <c r="AJN80" s="3"/>
      <c r="AJO80" s="3"/>
      <c r="AJP80" s="3"/>
      <c r="AJQ80" s="3"/>
      <c r="AJR80" s="3"/>
      <c r="AJS80" s="3"/>
      <c r="AJT80" s="3"/>
      <c r="AJU80" s="3"/>
      <c r="AJV80" s="3"/>
      <c r="AJW80" s="3"/>
      <c r="AJX80" s="3"/>
      <c r="AJY80" s="3"/>
      <c r="AJZ80" s="3"/>
      <c r="AKA80" s="3"/>
      <c r="AKB80" s="3"/>
      <c r="AKC80" s="3"/>
      <c r="AKD80" s="3"/>
      <c r="AKE80" s="3"/>
      <c r="AKF80" s="3"/>
      <c r="AKG80" s="3"/>
      <c r="AKH80" s="3"/>
      <c r="AKI80" s="3"/>
      <c r="AKJ80" s="3"/>
      <c r="AKK80" s="3"/>
      <c r="AKL80" s="3"/>
      <c r="AKM80" s="3"/>
      <c r="AKN80" s="3"/>
      <c r="AKO80" s="3"/>
      <c r="AKP80" s="3"/>
      <c r="AKQ80" s="3"/>
      <c r="AKR80" s="3"/>
      <c r="AKS80" s="3"/>
      <c r="AKT80" s="3"/>
      <c r="AKU80" s="3"/>
      <c r="AKV80" s="3"/>
      <c r="AKW80" s="3"/>
      <c r="AKX80" s="3"/>
      <c r="AKY80" s="3"/>
      <c r="AKZ80" s="3"/>
      <c r="ALA80" s="3"/>
      <c r="ALB80" s="3"/>
      <c r="ALC80" s="3"/>
      <c r="ALD80" s="3"/>
      <c r="ALE80" s="3"/>
      <c r="ALF80" s="3"/>
      <c r="ALG80" s="3"/>
      <c r="ALH80" s="3"/>
      <c r="ALI80" s="3"/>
      <c r="ALJ80" s="3"/>
      <c r="ALK80" s="3"/>
      <c r="ALL80" s="3"/>
    </row>
    <row r="81">
      <c r="A81" s="3" t="s">
        <v>149</v>
      </c>
      <c r="B81" s="7">
        <f t="shared" ref="B81:V81" si="34">(B80/92.098)</f>
        <v>-0.04278528785</v>
      </c>
      <c r="C81" s="7">
        <f t="shared" si="34"/>
        <v>0.1441292416</v>
      </c>
      <c r="D81" s="7">
        <f t="shared" si="34"/>
        <v>0.5005747234</v>
      </c>
      <c r="E81" s="7">
        <f t="shared" si="34"/>
        <v>0.3930857245</v>
      </c>
      <c r="F81" s="7">
        <f t="shared" si="34"/>
        <v>0.5852580466</v>
      </c>
      <c r="G81" s="7">
        <f t="shared" si="34"/>
        <v>0.4076760992</v>
      </c>
      <c r="H81" s="7">
        <f t="shared" si="34"/>
        <v>0.4050143416</v>
      </c>
      <c r="I81" s="7">
        <f t="shared" si="34"/>
        <v>0.425519733</v>
      </c>
      <c r="J81" s="7">
        <f t="shared" si="34"/>
        <v>0.5149679308</v>
      </c>
      <c r="K81" s="7">
        <f t="shared" si="34"/>
        <v>-0.7515028786</v>
      </c>
      <c r="L81" s="7">
        <f t="shared" si="34"/>
        <v>0.8543913089</v>
      </c>
      <c r="M81" s="7">
        <f t="shared" si="34"/>
        <v>0.2675230633</v>
      </c>
      <c r="N81" s="7">
        <f t="shared" si="34"/>
        <v>0.364365032</v>
      </c>
      <c r="O81" s="7">
        <f t="shared" si="34"/>
        <v>0.3965032897</v>
      </c>
      <c r="P81" s="7">
        <f t="shared" si="34"/>
        <v>0.3718902478</v>
      </c>
      <c r="Q81" s="7">
        <f t="shared" si="34"/>
        <v>0.4280171846</v>
      </c>
      <c r="R81" s="7">
        <f t="shared" si="34"/>
        <v>0.5240376232</v>
      </c>
      <c r="S81" s="7">
        <f t="shared" si="34"/>
        <v>0.362590527</v>
      </c>
      <c r="T81" s="7">
        <f t="shared" si="34"/>
        <v>0.4228579755</v>
      </c>
      <c r="U81" s="7">
        <f t="shared" si="34"/>
        <v>0.4193746879</v>
      </c>
      <c r="V81" s="7">
        <f t="shared" si="34"/>
        <v>0.1708782618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5" width="8.71"/>
  </cols>
  <sheetData>
    <row r="1" ht="14.25" customHeight="1">
      <c r="A1" s="1" t="s">
        <v>142</v>
      </c>
      <c r="B1" s="1" t="s">
        <v>94</v>
      </c>
      <c r="C1" s="1" t="s">
        <v>51</v>
      </c>
      <c r="F1" s="1" t="s">
        <v>63</v>
      </c>
      <c r="I1" s="1" t="s">
        <v>65</v>
      </c>
      <c r="L1" s="1" t="s">
        <v>67</v>
      </c>
      <c r="O1" s="1" t="s">
        <v>70</v>
      </c>
      <c r="R1" s="1" t="s">
        <v>72</v>
      </c>
      <c r="U1" s="1" t="s">
        <v>78</v>
      </c>
      <c r="X1" s="1" t="s">
        <v>86</v>
      </c>
      <c r="AA1" s="1" t="s">
        <v>88</v>
      </c>
      <c r="AD1" s="1" t="s">
        <v>90</v>
      </c>
      <c r="AG1" s="2" t="s">
        <v>100</v>
      </c>
      <c r="AH1" s="2"/>
      <c r="AI1" s="2"/>
      <c r="AJ1" s="2" t="s">
        <v>100</v>
      </c>
      <c r="AM1" s="1" t="s">
        <v>119</v>
      </c>
      <c r="AP1" s="1" t="s">
        <v>137</v>
      </c>
      <c r="AS1" s="1" t="s">
        <v>139</v>
      </c>
    </row>
    <row r="2" ht="14.25" customHeight="1">
      <c r="A2" s="1" t="s">
        <v>5</v>
      </c>
      <c r="B2" s="1">
        <v>0.0015333333333333334</v>
      </c>
      <c r="C2" s="1">
        <v>0.031066666666666666</v>
      </c>
      <c r="F2" s="1">
        <v>0.003166666666666667</v>
      </c>
      <c r="I2" s="1">
        <v>0.0064333333333333334</v>
      </c>
      <c r="L2" s="1">
        <v>0.0051333333333333335</v>
      </c>
      <c r="O2" s="1">
        <v>0.005033333333333333</v>
      </c>
      <c r="R2" s="1">
        <v>0.0044666666666666665</v>
      </c>
      <c r="U2" s="1">
        <v>0.005333333333333333</v>
      </c>
      <c r="X2" s="1">
        <v>0.005633333333333334</v>
      </c>
      <c r="AA2" s="1">
        <v>0.0035</v>
      </c>
      <c r="AD2" s="1">
        <v>0.004633333333333334</v>
      </c>
      <c r="AG2" s="1">
        <v>0.0034666666666666665</v>
      </c>
      <c r="AJ2" s="1">
        <v>0.05093333333333334</v>
      </c>
      <c r="AM2" s="1">
        <v>0.21920000000000003</v>
      </c>
      <c r="AP2" s="1">
        <v>0.049966666666666666</v>
      </c>
      <c r="AS2" s="1">
        <v>0.04733333333333334</v>
      </c>
    </row>
    <row r="3" ht="14.25" customHeight="1">
      <c r="A3" s="1" t="s">
        <v>9</v>
      </c>
      <c r="B3" s="1">
        <v>6.333333333333335E-4</v>
      </c>
      <c r="C3" s="1">
        <v>0.5057333333333333</v>
      </c>
      <c r="F3" s="1">
        <v>0.7046666666666667</v>
      </c>
      <c r="I3" s="1">
        <v>0.13233333333333333</v>
      </c>
      <c r="L3" s="1">
        <v>1.2366666666666666</v>
      </c>
      <c r="O3" s="1">
        <v>1.4766666666666666</v>
      </c>
      <c r="R3" s="1">
        <v>0.6916666666666668</v>
      </c>
      <c r="U3" s="1">
        <v>1.2766666666666666</v>
      </c>
      <c r="X3" s="1">
        <v>2.5833333333333335</v>
      </c>
      <c r="AA3" s="1">
        <v>1.0273333333333332</v>
      </c>
      <c r="AD3" s="1">
        <v>0.49733333333333335</v>
      </c>
      <c r="AG3" s="1">
        <v>1.4733333333333334</v>
      </c>
      <c r="AJ3" s="1">
        <v>0.1326</v>
      </c>
      <c r="AM3" s="1">
        <v>0.16653333333333334</v>
      </c>
      <c r="AP3" s="1">
        <v>0.10223333333333333</v>
      </c>
      <c r="AS3" s="1">
        <v>0.11323333333333334</v>
      </c>
    </row>
    <row r="4" ht="14.25" customHeight="1">
      <c r="A4" s="1" t="s">
        <v>10</v>
      </c>
      <c r="B4" s="1">
        <v>0.0019999999999999996</v>
      </c>
      <c r="C4" s="1">
        <v>0.004266666666666667</v>
      </c>
      <c r="F4" s="1">
        <v>0.008433333333333333</v>
      </c>
      <c r="I4" s="1">
        <v>0.008599999999999998</v>
      </c>
      <c r="L4" s="1">
        <v>0.0048000000000000004</v>
      </c>
      <c r="O4" s="1">
        <v>0.0073999999999999995</v>
      </c>
      <c r="R4" s="1">
        <v>0.0073</v>
      </c>
      <c r="U4" s="1">
        <v>0.0016666666666666668</v>
      </c>
      <c r="X4" s="1">
        <v>0.007200000000000001</v>
      </c>
      <c r="AA4" s="1">
        <v>0.006566666666666666</v>
      </c>
      <c r="AD4" s="1">
        <v>0.008666666666666668</v>
      </c>
      <c r="AG4" s="1">
        <v>0.3753333333333333</v>
      </c>
      <c r="AJ4" s="1">
        <v>0.0036000000000000003</v>
      </c>
      <c r="AM4" s="1">
        <v>0.10146666666666666</v>
      </c>
      <c r="AP4" s="1">
        <v>0.0015333333333333334</v>
      </c>
      <c r="AS4" s="1">
        <v>0.0026</v>
      </c>
    </row>
    <row r="5" ht="14.25" customHeight="1">
      <c r="A5" s="1" t="s">
        <v>11</v>
      </c>
      <c r="B5" s="1">
        <v>-6.333333333333333E-4</v>
      </c>
      <c r="C5" s="1">
        <v>0.03245</v>
      </c>
      <c r="F5" s="1">
        <v>0.04043333333333333</v>
      </c>
      <c r="I5" s="1">
        <v>0.0197</v>
      </c>
      <c r="L5" s="1">
        <v>0.102</v>
      </c>
      <c r="O5" s="1">
        <v>0.11333333333333334</v>
      </c>
      <c r="R5" s="1">
        <v>0.09603333333333335</v>
      </c>
      <c r="U5" s="1">
        <v>0.118</v>
      </c>
      <c r="X5" s="1">
        <v>0.7583333333333333</v>
      </c>
      <c r="AA5" s="1">
        <v>0.06916666666666667</v>
      </c>
      <c r="AD5" s="1">
        <v>0.04936666666666667</v>
      </c>
      <c r="AG5" s="1">
        <v>0.35033333333333333</v>
      </c>
      <c r="AJ5" s="1">
        <v>0.03523333333333333</v>
      </c>
      <c r="AM5" s="1">
        <v>0.028033333333333337</v>
      </c>
      <c r="AP5" s="1">
        <v>0.009066666666666666</v>
      </c>
      <c r="AS5" s="1">
        <v>0.018899999999999997</v>
      </c>
    </row>
    <row r="6" ht="14.25" customHeight="1">
      <c r="A6" s="1" t="s">
        <v>12</v>
      </c>
      <c r="B6" s="1">
        <v>-0.0015000000000000002</v>
      </c>
      <c r="C6" s="1">
        <v>-0.007683333333333333</v>
      </c>
      <c r="F6" s="1">
        <v>-0.020833333333333332</v>
      </c>
      <c r="I6" s="1">
        <v>-0.005399999999999999</v>
      </c>
      <c r="L6" s="1">
        <v>-0.04733333333333334</v>
      </c>
      <c r="O6" s="1">
        <v>-0.039233333333333335</v>
      </c>
      <c r="R6" s="1">
        <v>-0.026533333333333336</v>
      </c>
      <c r="U6" s="1">
        <v>-0.10433333333333333</v>
      </c>
      <c r="X6" s="1">
        <v>-0.30066666666666664</v>
      </c>
      <c r="AA6" s="1">
        <v>-0.017499999999999998</v>
      </c>
      <c r="AD6" s="1">
        <v>-0.02273333333333333</v>
      </c>
      <c r="AG6" s="1">
        <v>0.40599999999999997</v>
      </c>
      <c r="AJ6" s="1">
        <v>-0.004833333333333333</v>
      </c>
      <c r="AM6" s="1">
        <v>-0.004566666666666667</v>
      </c>
      <c r="AP6" s="1">
        <v>-0.0038</v>
      </c>
      <c r="AS6" s="1">
        <v>-0.0050999999999999995</v>
      </c>
    </row>
    <row r="7" ht="14.25" customHeight="1">
      <c r="A7" s="1" t="s">
        <v>13</v>
      </c>
      <c r="B7" s="1">
        <v>-0.002</v>
      </c>
      <c r="C7" s="1">
        <v>4.0000000000000013E-4</v>
      </c>
      <c r="F7" s="1">
        <v>-1.6666666666666666E-4</v>
      </c>
      <c r="I7" s="1">
        <v>-4.333333333333333E-4</v>
      </c>
      <c r="L7" s="1">
        <v>0.0026666666666666666</v>
      </c>
      <c r="O7" s="1">
        <v>0.002</v>
      </c>
      <c r="R7" s="1">
        <v>9.000000000000001E-4</v>
      </c>
      <c r="U7" s="1">
        <v>0.004066666666666666</v>
      </c>
      <c r="X7" s="1">
        <v>0.010566666666666669</v>
      </c>
      <c r="AA7" s="1">
        <v>3.666666666666666E-4</v>
      </c>
      <c r="AD7" s="1">
        <v>4.333333333333333E-4</v>
      </c>
      <c r="AG7" s="1">
        <v>0.23399999999999999</v>
      </c>
      <c r="AJ7" s="1">
        <v>0.0029333333333333334</v>
      </c>
      <c r="AM7" s="1">
        <v>0.07429999999999999</v>
      </c>
      <c r="AP7" s="1">
        <v>0.0018666666666666669</v>
      </c>
      <c r="AS7" s="1">
        <v>0.0015666666666666667</v>
      </c>
    </row>
    <row r="8" ht="14.25" customHeight="1">
      <c r="A8" s="1" t="s">
        <v>14</v>
      </c>
      <c r="B8" s="1">
        <v>-0.0014333333333333333</v>
      </c>
      <c r="C8" s="1">
        <v>0.004583333333333333</v>
      </c>
      <c r="F8" s="1">
        <v>0.004900000000000001</v>
      </c>
      <c r="I8" s="1">
        <v>0.0038666666666666663</v>
      </c>
      <c r="L8" s="1">
        <v>0.010866666666666669</v>
      </c>
      <c r="O8" s="1">
        <v>0.010066666666666666</v>
      </c>
      <c r="R8" s="1">
        <v>0.008600000000000002</v>
      </c>
      <c r="U8" s="1">
        <v>0.010933333333333331</v>
      </c>
      <c r="X8" s="1">
        <v>0.025866666666666666</v>
      </c>
      <c r="AA8" s="1">
        <v>0.006599999999999999</v>
      </c>
      <c r="AD8" s="1">
        <v>0.006633333333333334</v>
      </c>
      <c r="AG8" s="1">
        <v>0.261</v>
      </c>
      <c r="AJ8" s="1">
        <v>0.0069</v>
      </c>
      <c r="AM8" s="1">
        <v>0.017</v>
      </c>
      <c r="AP8" s="1">
        <v>0.005600000000000001</v>
      </c>
      <c r="AS8" s="1">
        <v>0.005933333333333333</v>
      </c>
    </row>
    <row r="9" ht="14.25" customHeight="1">
      <c r="A9" s="1" t="s">
        <v>15</v>
      </c>
      <c r="B9" s="1">
        <v>0.0064</v>
      </c>
      <c r="C9" s="1">
        <v>0.010833333333333334</v>
      </c>
      <c r="F9" s="1">
        <v>0.011433333333333332</v>
      </c>
      <c r="I9" s="1">
        <v>0.0074</v>
      </c>
      <c r="L9" s="1">
        <v>0.029833333333333333</v>
      </c>
      <c r="O9" s="1">
        <v>0.021233333333333337</v>
      </c>
      <c r="R9" s="1">
        <v>0.016133333333333336</v>
      </c>
      <c r="U9" s="1">
        <v>0.01883333333333333</v>
      </c>
      <c r="X9" s="1">
        <v>0.024233333333333332</v>
      </c>
      <c r="AA9" s="1">
        <v>0.019133333333333332</v>
      </c>
      <c r="AD9" s="1">
        <v>0.018166666666666664</v>
      </c>
      <c r="AG9" s="1">
        <v>0.3036666666666667</v>
      </c>
      <c r="AJ9" s="1">
        <v>0.009266666666666666</v>
      </c>
      <c r="AM9" s="1">
        <v>0.020466666666666664</v>
      </c>
      <c r="AP9" s="1">
        <v>0.014400000000000001</v>
      </c>
      <c r="AS9" s="1">
        <v>0.021</v>
      </c>
    </row>
    <row r="10" ht="14.25" customHeight="1">
      <c r="A10" s="1" t="s">
        <v>16</v>
      </c>
      <c r="B10" s="1">
        <v>0.027700000000000002</v>
      </c>
      <c r="C10" s="1">
        <v>0.007916666666666667</v>
      </c>
      <c r="F10" s="1">
        <v>0.047433333333333334</v>
      </c>
      <c r="I10" s="1">
        <v>0.0363</v>
      </c>
      <c r="L10" s="1">
        <v>0.008433333333333333</v>
      </c>
      <c r="O10" s="1">
        <v>0.011500000000000002</v>
      </c>
      <c r="R10" s="1">
        <v>0.02426666666666667</v>
      </c>
      <c r="U10" s="1">
        <v>0.017566666666666664</v>
      </c>
      <c r="X10" s="1">
        <v>0.04783333333333333</v>
      </c>
      <c r="AA10" s="1">
        <v>0.023866666666666665</v>
      </c>
      <c r="AD10" s="1">
        <v>0.02683333333333333</v>
      </c>
      <c r="AG10" s="1">
        <v>0.553</v>
      </c>
      <c r="AJ10" s="1">
        <v>0.018166666666666668</v>
      </c>
      <c r="AM10" s="1">
        <v>0.14159999999999998</v>
      </c>
      <c r="AP10" s="1">
        <v>0.004566666666666667</v>
      </c>
      <c r="AS10" s="1">
        <v>0.006599999999999999</v>
      </c>
    </row>
    <row r="11" ht="14.25" customHeight="1">
      <c r="A11" s="1" t="s">
        <v>17</v>
      </c>
      <c r="B11" s="1">
        <v>0.0673</v>
      </c>
      <c r="C11" s="1">
        <v>0.8378166666666667</v>
      </c>
      <c r="F11" s="1">
        <v>2.4</v>
      </c>
      <c r="I11" s="1">
        <v>0.6053333333333334</v>
      </c>
      <c r="L11" s="1">
        <v>5.843333333333333</v>
      </c>
      <c r="O11" s="1">
        <v>4.783333333333334</v>
      </c>
      <c r="R11" s="1">
        <v>3.0700000000000003</v>
      </c>
      <c r="U11" s="1">
        <v>13.1</v>
      </c>
      <c r="X11" s="1">
        <v>36.266666666666666</v>
      </c>
      <c r="AA11" s="1">
        <v>1.9566666666666663</v>
      </c>
      <c r="AD11" s="1">
        <v>2.59</v>
      </c>
      <c r="AG11" s="1">
        <v>3.393333333333333</v>
      </c>
      <c r="AJ11" s="1">
        <v>0.34299999999999997</v>
      </c>
      <c r="AM11" s="1">
        <v>0.35133333333333333</v>
      </c>
      <c r="AP11" s="1">
        <v>0.3355333333333334</v>
      </c>
      <c r="AS11" s="1">
        <v>0.6956666666666665</v>
      </c>
    </row>
    <row r="12" ht="14.25" customHeight="1">
      <c r="A12" s="1" t="s">
        <v>18</v>
      </c>
      <c r="B12" s="1">
        <v>0.12433333333333334</v>
      </c>
      <c r="C12" s="1">
        <v>0.955</v>
      </c>
      <c r="F12" s="1">
        <v>0.8143333333333334</v>
      </c>
      <c r="I12" s="1">
        <v>0.241</v>
      </c>
      <c r="L12" s="1">
        <v>2.1533333333333333</v>
      </c>
      <c r="O12" s="1">
        <v>2.1500000000000004</v>
      </c>
      <c r="R12" s="1">
        <v>1.7666666666666666</v>
      </c>
      <c r="U12" s="1">
        <v>2.2566666666666664</v>
      </c>
      <c r="X12" s="1">
        <v>1.082</v>
      </c>
      <c r="AA12" s="1">
        <v>0.743</v>
      </c>
      <c r="AD12" s="1">
        <v>0.5423333333333332</v>
      </c>
      <c r="AG12" s="1">
        <v>3.2066666666666666</v>
      </c>
      <c r="AJ12" s="1">
        <v>2.6633333333333336</v>
      </c>
      <c r="AM12" s="1">
        <v>3.3166666666666664</v>
      </c>
      <c r="AP12" s="1">
        <v>0.5153333333333333</v>
      </c>
      <c r="AS12" s="1">
        <v>0.8620000000000001</v>
      </c>
    </row>
    <row r="13" ht="14.25" customHeight="1">
      <c r="A13" s="1" t="s">
        <v>19</v>
      </c>
      <c r="B13" s="1">
        <v>0.0016333333333333332</v>
      </c>
      <c r="C13" s="1">
        <v>0.04905</v>
      </c>
      <c r="F13" s="1">
        <v>0.16466666666666666</v>
      </c>
      <c r="I13" s="1">
        <v>0.03733333333333333</v>
      </c>
      <c r="L13" s="1">
        <v>0.17800000000000002</v>
      </c>
      <c r="O13" s="1">
        <v>0.14633333333333332</v>
      </c>
      <c r="R13" s="1">
        <v>0.14266666666666666</v>
      </c>
      <c r="U13" s="1">
        <v>0.23866666666666667</v>
      </c>
      <c r="X13" s="1">
        <v>0.509</v>
      </c>
      <c r="AA13" s="1">
        <v>0.15766666666666665</v>
      </c>
      <c r="AD13" s="1">
        <v>0.11066666666666668</v>
      </c>
      <c r="AG13" s="1">
        <v>0.461</v>
      </c>
      <c r="AJ13" s="1">
        <v>0.016633333333333333</v>
      </c>
      <c r="AM13" s="1">
        <v>0.023333333333333334</v>
      </c>
      <c r="AP13" s="1">
        <v>0.032266666666666666</v>
      </c>
      <c r="AS13" s="1">
        <v>0.031966666666666664</v>
      </c>
    </row>
    <row r="14" ht="14.25" customHeight="1">
      <c r="A14" s="1" t="s">
        <v>20</v>
      </c>
      <c r="B14" s="1">
        <v>-0.044333333333333336</v>
      </c>
      <c r="C14" s="1">
        <v>-0.6641333333333334</v>
      </c>
      <c r="F14" s="1">
        <v>-0.9443333333333332</v>
      </c>
      <c r="I14" s="1">
        <v>-0.7923333333333332</v>
      </c>
      <c r="L14" s="1">
        <v>-1.133333333333333</v>
      </c>
      <c r="O14" s="1">
        <v>-1.3499999999999999</v>
      </c>
      <c r="R14" s="1">
        <v>-1.1533333333333333</v>
      </c>
      <c r="U14" s="1">
        <v>-1.0666666666666667</v>
      </c>
      <c r="X14" s="1">
        <v>-0.872</v>
      </c>
      <c r="AA14" s="1">
        <v>-1.0133333333333334</v>
      </c>
      <c r="AD14" s="1">
        <v>-1.3</v>
      </c>
      <c r="AG14" s="1">
        <v>-0.7123333333333334</v>
      </c>
      <c r="AJ14" s="1">
        <v>-0.2995</v>
      </c>
      <c r="AM14" s="1">
        <v>-0.20676666666666668</v>
      </c>
      <c r="AP14" s="1">
        <v>-0.14496666666666666</v>
      </c>
      <c r="AS14" s="1">
        <v>-0.26533333333333337</v>
      </c>
    </row>
    <row r="15" ht="14.25" customHeight="1">
      <c r="A15" s="1" t="s">
        <v>21</v>
      </c>
      <c r="B15" s="1">
        <v>-0.0035666666666666663</v>
      </c>
      <c r="C15" s="1">
        <v>0.0013333333333333333</v>
      </c>
      <c r="F15" s="1">
        <v>-7.0E-4</v>
      </c>
      <c r="I15" s="1">
        <v>-0.002766666666666667</v>
      </c>
      <c r="L15" s="1">
        <v>0.007333333333333334</v>
      </c>
      <c r="O15" s="1">
        <v>0.0077333333333333325</v>
      </c>
      <c r="R15" s="1">
        <v>0.0025666666666666667</v>
      </c>
      <c r="U15" s="1">
        <v>0.012433333333333333</v>
      </c>
      <c r="X15" s="1">
        <v>0.03216666666666666</v>
      </c>
      <c r="AA15" s="1">
        <v>0.002166666666666667</v>
      </c>
      <c r="AD15" s="1">
        <v>0.0010666666666666667</v>
      </c>
      <c r="AG15" s="1">
        <v>0.24766666666666667</v>
      </c>
      <c r="AJ15" s="1">
        <v>-6.000000000000001E-4</v>
      </c>
      <c r="AM15" s="1">
        <v>0.028933333333333335</v>
      </c>
      <c r="AP15" s="1">
        <v>-0.0014</v>
      </c>
      <c r="AS15" s="1">
        <v>-0.002133333333333333</v>
      </c>
    </row>
    <row r="16" ht="14.25" customHeight="1">
      <c r="A16" s="1" t="s">
        <v>22</v>
      </c>
      <c r="B16" s="1">
        <v>-0.006600000000000001</v>
      </c>
      <c r="C16" s="1">
        <v>0.016999999999999998</v>
      </c>
      <c r="F16" s="1">
        <v>0.008366666666666666</v>
      </c>
      <c r="I16" s="1">
        <v>0.017366666666666666</v>
      </c>
      <c r="L16" s="1">
        <v>0.027966666666666667</v>
      </c>
      <c r="O16" s="1">
        <v>0.020800000000000003</v>
      </c>
      <c r="R16" s="1">
        <v>0.05453333333333334</v>
      </c>
      <c r="U16" s="1">
        <v>0.03383333333333333</v>
      </c>
      <c r="X16" s="1">
        <v>0.05973333333333333</v>
      </c>
      <c r="AA16" s="1">
        <v>0.015599999999999998</v>
      </c>
      <c r="AD16" s="1">
        <v>0.013466666666666667</v>
      </c>
      <c r="AG16" s="1">
        <v>0.29200000000000004</v>
      </c>
      <c r="AJ16" s="1">
        <v>0.021866666666666663</v>
      </c>
      <c r="AM16" s="1">
        <v>0.3237666666666667</v>
      </c>
      <c r="AP16" s="1">
        <v>0.0118</v>
      </c>
      <c r="AS16" s="1">
        <v>0.003333333333333334</v>
      </c>
    </row>
    <row r="17" ht="14.25" customHeight="1">
      <c r="A17" s="1" t="s">
        <v>23</v>
      </c>
      <c r="B17" s="1">
        <v>-0.0024333333333333334</v>
      </c>
      <c r="C17" s="1">
        <v>-0.026466666666666663</v>
      </c>
      <c r="F17" s="1">
        <v>-0.0346</v>
      </c>
      <c r="I17" s="1">
        <v>-0.026400000000000003</v>
      </c>
      <c r="L17" s="1">
        <v>-0.05053333333333334</v>
      </c>
      <c r="O17" s="1">
        <v>-0.05823333333333334</v>
      </c>
      <c r="R17" s="1">
        <v>-0.048466666666666665</v>
      </c>
      <c r="U17" s="1">
        <v>-0.0456</v>
      </c>
      <c r="X17" s="1">
        <v>-0.04033333333333333</v>
      </c>
      <c r="AA17" s="1">
        <v>-0.042699999999999995</v>
      </c>
      <c r="AD17" s="1">
        <v>-0.056366666666666655</v>
      </c>
      <c r="AG17" s="1">
        <v>0.272</v>
      </c>
      <c r="AJ17" s="1">
        <v>-0.0038</v>
      </c>
      <c r="AM17" s="1">
        <v>0.044733333333333326</v>
      </c>
      <c r="AP17" s="1">
        <v>0.0048000000000000004</v>
      </c>
      <c r="AS17" s="1">
        <v>0.0015333333333333334</v>
      </c>
    </row>
    <row r="18" ht="14.25" customHeight="1">
      <c r="A18" s="1" t="s">
        <v>24</v>
      </c>
      <c r="B18" s="1">
        <v>-0.21366666666666667</v>
      </c>
      <c r="C18" s="1">
        <v>-0.0619</v>
      </c>
      <c r="F18" s="1">
        <v>-0.165</v>
      </c>
      <c r="I18" s="1">
        <v>-0.155</v>
      </c>
      <c r="L18" s="1">
        <v>-0.0306</v>
      </c>
      <c r="O18" s="1">
        <v>-0.05303333333333333</v>
      </c>
      <c r="R18" s="1">
        <v>-0.08850000000000001</v>
      </c>
      <c r="U18" s="1">
        <v>-0.05243333333333333</v>
      </c>
      <c r="X18" s="1">
        <v>-0.04566666666666667</v>
      </c>
      <c r="AA18" s="1">
        <v>-0.13033333333333333</v>
      </c>
      <c r="AD18" s="1">
        <v>-0.14</v>
      </c>
      <c r="AG18" s="1">
        <v>0.2916666666666667</v>
      </c>
      <c r="AJ18" s="1">
        <v>-0.08516666666666667</v>
      </c>
      <c r="AM18" s="1">
        <v>0.1564</v>
      </c>
      <c r="AP18" s="1">
        <v>-0.03506666666666667</v>
      </c>
      <c r="AS18" s="1">
        <v>-0.020233333333333332</v>
      </c>
    </row>
    <row r="19" ht="14.25" customHeight="1">
      <c r="A19" s="1" t="s">
        <v>25</v>
      </c>
      <c r="B19" s="1">
        <v>0.006833333333333334</v>
      </c>
      <c r="C19" s="1">
        <v>-0.0040999999999999995</v>
      </c>
      <c r="F19" s="1">
        <v>0.0046</v>
      </c>
      <c r="I19" s="1">
        <v>0.004866666666666668</v>
      </c>
      <c r="L19" s="1">
        <v>0.0033333333333333327</v>
      </c>
      <c r="O19" s="1">
        <v>0.0047</v>
      </c>
      <c r="R19" s="1">
        <v>0.0168</v>
      </c>
      <c r="U19" s="1">
        <v>-0.0031666666666666666</v>
      </c>
      <c r="X19" s="1">
        <v>-0.007033333333333333</v>
      </c>
      <c r="AA19" s="1">
        <v>0.0022</v>
      </c>
      <c r="AD19" s="1">
        <v>0.014499999999999999</v>
      </c>
      <c r="AG19" s="1">
        <v>0.22066666666666668</v>
      </c>
      <c r="AJ19" s="1">
        <v>-0.0031666666666666666</v>
      </c>
      <c r="AM19" s="1">
        <v>0.37096666666666667</v>
      </c>
      <c r="AP19" s="1">
        <v>-0.016966666666666668</v>
      </c>
      <c r="AS19" s="1">
        <v>-0.012766666666666667</v>
      </c>
    </row>
    <row r="20" ht="14.25" customHeight="1">
      <c r="A20" s="1" t="s">
        <v>26</v>
      </c>
      <c r="B20" s="1">
        <v>0.003466666666666667</v>
      </c>
      <c r="C20" s="1">
        <v>0.2628666666666667</v>
      </c>
      <c r="F20" s="1">
        <v>0.3473333333333333</v>
      </c>
      <c r="I20" s="1">
        <v>0.17933333333333334</v>
      </c>
      <c r="L20" s="1">
        <v>0.48166666666666663</v>
      </c>
      <c r="O20" s="1">
        <v>0.47300000000000003</v>
      </c>
      <c r="R20" s="1">
        <v>0.38966666666666666</v>
      </c>
      <c r="U20" s="1">
        <v>0.3786666666666667</v>
      </c>
      <c r="X20" s="1">
        <v>0.30233333333333334</v>
      </c>
      <c r="AA20" s="1">
        <v>0.359</v>
      </c>
      <c r="AD20" s="1">
        <v>0.255</v>
      </c>
      <c r="AG20" s="1">
        <v>0.7973333333333333</v>
      </c>
      <c r="AJ20" s="1">
        <v>0.20266666666666666</v>
      </c>
      <c r="AM20" s="1">
        <v>0.3486666666666667</v>
      </c>
      <c r="AP20" s="1">
        <v>0.2356666666666667</v>
      </c>
      <c r="AS20" s="1">
        <v>0.24833333333333338</v>
      </c>
    </row>
    <row r="21" ht="14.25" customHeight="1">
      <c r="A21" s="1" t="s">
        <v>27</v>
      </c>
      <c r="B21" s="1">
        <v>0.017400000000000002</v>
      </c>
      <c r="C21" s="1">
        <v>0.0017499999999999998</v>
      </c>
      <c r="F21" s="1">
        <v>0.0136</v>
      </c>
      <c r="I21" s="1">
        <v>0.0123</v>
      </c>
      <c r="L21" s="1">
        <v>0.011000000000000001</v>
      </c>
      <c r="O21" s="1">
        <v>0.010933333333333331</v>
      </c>
      <c r="R21" s="1">
        <v>0.012633333333333335</v>
      </c>
      <c r="U21" s="1">
        <v>0.013666666666666666</v>
      </c>
      <c r="X21" s="1">
        <v>0.0299</v>
      </c>
      <c r="AA21" s="1">
        <v>0.014600000000000002</v>
      </c>
      <c r="AD21" s="1">
        <v>0.022500000000000003</v>
      </c>
      <c r="AG21" s="1">
        <v>0.3173333333333333</v>
      </c>
      <c r="AJ21" s="1">
        <v>-0.0020666666666666667</v>
      </c>
      <c r="AM21" s="1">
        <v>-0.0042</v>
      </c>
      <c r="AP21" s="1">
        <v>-0.0053</v>
      </c>
      <c r="AS21" s="1">
        <v>-0.005399999999999999</v>
      </c>
    </row>
    <row r="22" ht="14.25" customHeight="1">
      <c r="A22" s="1" t="s">
        <v>28</v>
      </c>
      <c r="B22" s="1">
        <v>0.0405</v>
      </c>
      <c r="C22" s="1">
        <v>0.2896666666666667</v>
      </c>
      <c r="F22" s="1">
        <v>0.05603333333333333</v>
      </c>
      <c r="I22" s="1">
        <v>0.05186666666666667</v>
      </c>
      <c r="L22" s="1">
        <v>0.0741</v>
      </c>
      <c r="O22" s="1">
        <v>0.0631</v>
      </c>
      <c r="R22" s="1">
        <v>0.09246666666666666</v>
      </c>
      <c r="U22" s="1">
        <v>0.10309999999999998</v>
      </c>
      <c r="X22" s="1">
        <v>0.16833333333333333</v>
      </c>
      <c r="AA22" s="1">
        <v>0.09026666666666666</v>
      </c>
      <c r="AD22" s="1">
        <v>0.153</v>
      </c>
      <c r="AG22" s="1">
        <v>0.39399999999999996</v>
      </c>
      <c r="AJ22" s="1">
        <v>0.027333333333333334</v>
      </c>
      <c r="AM22" s="1">
        <v>0.3844000000000001</v>
      </c>
      <c r="AP22" s="1">
        <v>0.016366666666666665</v>
      </c>
      <c r="AS22" s="1">
        <v>0.025433333333333332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2" width="8.71"/>
  </cols>
  <sheetData>
    <row r="1" ht="14.25" customHeight="1">
      <c r="A1" s="1" t="s">
        <v>142</v>
      </c>
      <c r="B1" s="1" t="s">
        <v>102</v>
      </c>
      <c r="C1" s="1" t="s">
        <v>154</v>
      </c>
      <c r="F1" s="1" t="s">
        <v>98</v>
      </c>
      <c r="I1" s="1" t="s">
        <v>108</v>
      </c>
      <c r="L1" s="2" t="s">
        <v>110</v>
      </c>
      <c r="O1" s="1" t="s">
        <v>112</v>
      </c>
      <c r="R1" s="1" t="s">
        <v>98</v>
      </c>
      <c r="U1" s="1" t="s">
        <v>121</v>
      </c>
      <c r="X1" s="1" t="s">
        <v>123</v>
      </c>
      <c r="AA1" s="2" t="s">
        <v>155</v>
      </c>
      <c r="AD1" s="1" t="s">
        <v>127</v>
      </c>
      <c r="AG1" s="1" t="s">
        <v>129</v>
      </c>
      <c r="AJ1" s="1" t="s">
        <v>131</v>
      </c>
      <c r="AM1" s="1" t="s">
        <v>133</v>
      </c>
      <c r="AP1" s="1" t="s">
        <v>135</v>
      </c>
    </row>
    <row r="2" ht="14.25" customHeight="1">
      <c r="A2" s="1" t="s">
        <v>5</v>
      </c>
      <c r="B2" s="1">
        <v>0.0018</v>
      </c>
      <c r="C2" s="1">
        <v>0.002766666666666667</v>
      </c>
      <c r="F2" s="1">
        <v>0.0022333333333333333</v>
      </c>
      <c r="I2" s="1">
        <v>9.666666666666666E-4</v>
      </c>
      <c r="L2" s="1">
        <v>0.0015000000000000002</v>
      </c>
      <c r="O2" s="1">
        <v>0.0014</v>
      </c>
      <c r="R2" s="1">
        <v>0.005966666666666666</v>
      </c>
      <c r="U2" s="1">
        <v>0.04956666666666667</v>
      </c>
      <c r="X2" s="1">
        <v>0.04743333333333333</v>
      </c>
      <c r="AA2" s="1">
        <v>0.04850000000000001</v>
      </c>
      <c r="AD2" s="1">
        <v>0.0447</v>
      </c>
      <c r="AG2" s="1">
        <v>0.04583333333333334</v>
      </c>
      <c r="AJ2" s="1">
        <v>0.0479</v>
      </c>
      <c r="AM2" s="1">
        <v>0.048466666666666665</v>
      </c>
      <c r="AP2" s="1">
        <v>0.04993333333333333</v>
      </c>
    </row>
    <row r="3" ht="14.25" customHeight="1">
      <c r="A3" s="1" t="s">
        <v>9</v>
      </c>
      <c r="B3" s="1">
        <v>0.0415</v>
      </c>
      <c r="C3" s="1">
        <v>0.26833333333333337</v>
      </c>
      <c r="F3" s="1">
        <v>1.2633333333333334</v>
      </c>
      <c r="I3" s="1">
        <v>0.37200000000000005</v>
      </c>
      <c r="L3" s="1">
        <v>0.9663333333333334</v>
      </c>
      <c r="O3" s="1">
        <v>0.5326666666666667</v>
      </c>
      <c r="R3" s="1">
        <v>0.6583333333333333</v>
      </c>
      <c r="U3" s="1">
        <v>0.06973333333333333</v>
      </c>
      <c r="X3" s="1">
        <v>0.1119</v>
      </c>
      <c r="AA3" s="1">
        <v>0.10963333333333335</v>
      </c>
      <c r="AD3" s="1">
        <v>0.7396666666666666</v>
      </c>
      <c r="AG3" s="1">
        <v>0.02816666666666667</v>
      </c>
      <c r="AJ3" s="1">
        <v>0.0745</v>
      </c>
      <c r="AM3" s="1">
        <v>0.10166666666666668</v>
      </c>
      <c r="AP3" s="1">
        <v>0.49570000000000003</v>
      </c>
    </row>
    <row r="4" ht="14.25" customHeight="1">
      <c r="A4" s="1" t="s">
        <v>10</v>
      </c>
      <c r="B4" s="1">
        <v>0.0128</v>
      </c>
      <c r="C4" s="1">
        <v>0.0101</v>
      </c>
      <c r="F4" s="1">
        <v>-0.0024</v>
      </c>
      <c r="I4" s="1">
        <v>0.0041333333333333335</v>
      </c>
      <c r="L4" s="1">
        <v>2.3333333333333336E-4</v>
      </c>
      <c r="O4" s="1">
        <v>3.333333333333333E-4</v>
      </c>
      <c r="R4" s="1">
        <v>-0.0017000000000000001</v>
      </c>
      <c r="U4" s="1">
        <v>0.0032</v>
      </c>
      <c r="X4" s="1">
        <v>0.002933333333333333</v>
      </c>
      <c r="AA4" s="1">
        <v>0.08193333333333333</v>
      </c>
      <c r="AD4" s="1">
        <v>0.005366666666666666</v>
      </c>
      <c r="AG4" s="1">
        <v>0.0038</v>
      </c>
      <c r="AJ4" s="1">
        <v>0.0026</v>
      </c>
      <c r="AM4" s="1">
        <v>0.0029</v>
      </c>
      <c r="AP4" s="1">
        <v>0.0042</v>
      </c>
    </row>
    <row r="5" ht="14.25" customHeight="1">
      <c r="A5" s="1" t="s">
        <v>11</v>
      </c>
      <c r="B5" s="1">
        <v>0.0155</v>
      </c>
      <c r="C5" s="1">
        <v>0.019533333333333333</v>
      </c>
      <c r="F5" s="1">
        <v>0.03536666666666667</v>
      </c>
      <c r="I5" s="1">
        <v>0.06526666666666667</v>
      </c>
      <c r="L5" s="1">
        <v>0.04046666666666667</v>
      </c>
      <c r="O5" s="1">
        <v>0.0337</v>
      </c>
      <c r="R5" s="1">
        <v>0.033966666666666666</v>
      </c>
      <c r="U5" s="1">
        <v>0.015866666666666664</v>
      </c>
      <c r="X5" s="1">
        <v>0.03316666666666667</v>
      </c>
      <c r="AA5" s="1">
        <v>0.07046666666666666</v>
      </c>
      <c r="AD5" s="1">
        <v>0.05276666666666666</v>
      </c>
      <c r="AG5" s="1">
        <v>0.010799999999999999</v>
      </c>
      <c r="AJ5" s="1">
        <v>0.014299999999999998</v>
      </c>
      <c r="AM5" s="1">
        <v>0.011899999999999999</v>
      </c>
      <c r="AP5" s="1">
        <v>0.019866666666666668</v>
      </c>
    </row>
    <row r="6" ht="14.25" customHeight="1">
      <c r="A6" s="1" t="s">
        <v>12</v>
      </c>
      <c r="B6" s="1">
        <v>0.0066</v>
      </c>
      <c r="C6" s="1">
        <v>-0.013200000000000002</v>
      </c>
      <c r="F6" s="1">
        <v>-0.014966666666666668</v>
      </c>
      <c r="I6" s="1">
        <v>-0.0389</v>
      </c>
      <c r="L6" s="1">
        <v>-0.010533333333333332</v>
      </c>
      <c r="O6" s="1">
        <v>-0.0061333333333333335</v>
      </c>
      <c r="R6" s="1">
        <v>-0.0057</v>
      </c>
      <c r="U6" s="1">
        <v>-0.004900000000000001</v>
      </c>
      <c r="X6" s="1">
        <v>-0.0199</v>
      </c>
      <c r="AA6" s="1">
        <v>0.08563333333333334</v>
      </c>
      <c r="AD6" s="1">
        <v>-0.0181</v>
      </c>
      <c r="AG6" s="1">
        <v>-0.004333333333333333</v>
      </c>
      <c r="AJ6" s="1">
        <v>-0.004366666666666667</v>
      </c>
      <c r="AM6" s="1">
        <v>-0.005866666666666666</v>
      </c>
      <c r="AP6" s="1">
        <v>-0.007866666666666666</v>
      </c>
    </row>
    <row r="7" ht="14.25" customHeight="1">
      <c r="A7" s="1" t="s">
        <v>13</v>
      </c>
      <c r="B7" s="1">
        <v>0.0085</v>
      </c>
      <c r="C7" s="1">
        <v>-4.6666666666666666E-4</v>
      </c>
      <c r="F7" s="1">
        <v>6.000000000000001E-4</v>
      </c>
      <c r="I7" s="1">
        <v>0.0013</v>
      </c>
      <c r="L7" s="1">
        <v>8.666666666666666E-4</v>
      </c>
      <c r="O7" s="1">
        <v>0.0013666666666666664</v>
      </c>
      <c r="R7" s="1">
        <v>8.666666666666666E-4</v>
      </c>
      <c r="U7" s="1">
        <v>0.0025666666666666667</v>
      </c>
      <c r="X7" s="1">
        <v>0.0029999999999999996</v>
      </c>
      <c r="AA7" s="1">
        <v>0.09096666666666668</v>
      </c>
      <c r="AD7" s="1">
        <v>0.004433333333333333</v>
      </c>
      <c r="AG7" s="1">
        <v>0.0026333333333333334</v>
      </c>
      <c r="AJ7" s="1">
        <v>0.0010333333333333334</v>
      </c>
      <c r="AM7" s="1">
        <v>0.0020666666666666667</v>
      </c>
      <c r="AP7" s="1">
        <v>0.0026999999999999997</v>
      </c>
    </row>
    <row r="8" ht="14.25" customHeight="1">
      <c r="A8" s="1" t="s">
        <v>14</v>
      </c>
      <c r="B8" s="1">
        <v>0.0119</v>
      </c>
      <c r="C8" s="1">
        <v>0.004</v>
      </c>
      <c r="F8" s="1">
        <v>0.005866666666666666</v>
      </c>
      <c r="I8" s="1">
        <v>0.004333333333333334</v>
      </c>
      <c r="L8" s="1">
        <v>0.004233333333333333</v>
      </c>
      <c r="O8" s="1">
        <v>0.0045</v>
      </c>
      <c r="R8" s="1">
        <v>0.007066666666666666</v>
      </c>
      <c r="U8" s="1">
        <v>0.0091</v>
      </c>
      <c r="X8" s="1">
        <v>0.009766666666666667</v>
      </c>
      <c r="AA8" s="1">
        <v>0.07583333333333334</v>
      </c>
      <c r="AD8" s="1">
        <v>0.009466666666666667</v>
      </c>
      <c r="AG8" s="1">
        <v>0.008166666666666668</v>
      </c>
      <c r="AJ8" s="1">
        <v>0.008600000000000002</v>
      </c>
      <c r="AM8" s="1">
        <v>0.0063</v>
      </c>
      <c r="AP8" s="1">
        <v>0.006866666666666667</v>
      </c>
    </row>
    <row r="9" ht="14.25" customHeight="1">
      <c r="A9" s="1" t="s">
        <v>15</v>
      </c>
      <c r="B9" s="1">
        <v>0.0166</v>
      </c>
      <c r="C9" s="1">
        <v>0.008566666666666667</v>
      </c>
      <c r="F9" s="1">
        <v>0.010633333333333333</v>
      </c>
      <c r="I9" s="1">
        <v>0.007466666666666667</v>
      </c>
      <c r="L9" s="1">
        <v>0.008966666666666666</v>
      </c>
      <c r="O9" s="1">
        <v>0.008666666666666668</v>
      </c>
      <c r="R9" s="1">
        <v>0.010133333333333333</v>
      </c>
      <c r="U9" s="1">
        <v>0.03903333333333334</v>
      </c>
      <c r="X9" s="1">
        <v>0.0329</v>
      </c>
      <c r="AA9" s="1">
        <v>0.08586666666666666</v>
      </c>
      <c r="AD9" s="1">
        <v>0.027966666666666667</v>
      </c>
      <c r="AG9" s="1">
        <v>0.026366666666666667</v>
      </c>
      <c r="AJ9" s="1">
        <v>0.025966666666666666</v>
      </c>
      <c r="AM9" s="1">
        <v>0.022033333333333335</v>
      </c>
      <c r="AP9" s="1">
        <v>0.02333333333333333</v>
      </c>
    </row>
    <row r="10" ht="14.25" customHeight="1">
      <c r="A10" s="1" t="s">
        <v>16</v>
      </c>
      <c r="B10" s="1">
        <v>0.0328</v>
      </c>
      <c r="C10" s="1">
        <v>0.028866666666666665</v>
      </c>
      <c r="F10" s="1">
        <v>0.011466666666666667</v>
      </c>
      <c r="I10" s="1">
        <v>0.04873333333333333</v>
      </c>
      <c r="L10" s="1">
        <v>0.006866666666666667</v>
      </c>
      <c r="O10" s="1">
        <v>0.006033333333333332</v>
      </c>
      <c r="R10" s="1">
        <v>0.028399999999999998</v>
      </c>
      <c r="U10" s="1">
        <v>0.019433333333333334</v>
      </c>
      <c r="X10" s="1">
        <v>0.007766666666666667</v>
      </c>
      <c r="AA10" s="1">
        <v>0.05756666666666666</v>
      </c>
      <c r="AD10" s="1">
        <v>0.0085</v>
      </c>
      <c r="AG10" s="1">
        <v>0.0067666666666666665</v>
      </c>
      <c r="AJ10" s="1">
        <v>0.004366666666666666</v>
      </c>
      <c r="AM10" s="1">
        <v>0.007666666666666668</v>
      </c>
      <c r="AP10" s="1">
        <v>0.003466666666666667</v>
      </c>
    </row>
    <row r="11" ht="14.25" customHeight="1">
      <c r="A11" s="1" t="s">
        <v>17</v>
      </c>
      <c r="B11" s="1">
        <v>0.147</v>
      </c>
      <c r="C11" s="1">
        <v>1.3266666666666664</v>
      </c>
      <c r="F11" s="1">
        <v>1.7933333333333337</v>
      </c>
      <c r="I11" s="1">
        <v>4.876666666666666</v>
      </c>
      <c r="L11" s="1">
        <v>1.3766666666666667</v>
      </c>
      <c r="O11" s="1">
        <v>0.7473333333333333</v>
      </c>
      <c r="R11" s="1">
        <v>1.0330000000000001</v>
      </c>
      <c r="U11" s="1">
        <v>0.37156666666666666</v>
      </c>
      <c r="X11" s="1">
        <v>2.417</v>
      </c>
      <c r="AA11" s="1">
        <v>0.4453333333333333</v>
      </c>
      <c r="AD11" s="1">
        <v>1.593</v>
      </c>
      <c r="AG11" s="1">
        <v>0.347</v>
      </c>
      <c r="AJ11" s="1">
        <v>0.313</v>
      </c>
      <c r="AM11" s="1">
        <v>0.393</v>
      </c>
      <c r="AP11" s="1">
        <v>1.1983333333333333</v>
      </c>
    </row>
    <row r="12" ht="14.25" customHeight="1">
      <c r="A12" s="1" t="s">
        <v>18</v>
      </c>
      <c r="B12" s="1">
        <v>0.54</v>
      </c>
      <c r="C12" s="1">
        <v>0.614</v>
      </c>
      <c r="F12" s="1">
        <v>1.79</v>
      </c>
      <c r="I12" s="1">
        <v>0.44733333333333336</v>
      </c>
      <c r="L12" s="1">
        <v>2.0233333333333334</v>
      </c>
      <c r="O12" s="1">
        <v>1.9966666666666668</v>
      </c>
      <c r="R12" s="1">
        <v>1.6566666666666665</v>
      </c>
      <c r="U12" s="1">
        <v>1.8533333333333335</v>
      </c>
      <c r="X12" s="1">
        <v>1.1356666666666666</v>
      </c>
      <c r="AA12" s="1">
        <v>1.091</v>
      </c>
      <c r="AD12" s="1">
        <v>0.9550000000000001</v>
      </c>
      <c r="AG12" s="1">
        <v>0.5803333333333334</v>
      </c>
      <c r="AJ12" s="1">
        <v>0.7263333333333333</v>
      </c>
      <c r="AM12" s="1">
        <v>1.0523333333333333</v>
      </c>
      <c r="AP12" s="1">
        <v>1.036</v>
      </c>
    </row>
    <row r="13" ht="14.25" customHeight="1">
      <c r="A13" s="1" t="s">
        <v>19</v>
      </c>
      <c r="B13" s="1">
        <v>0.0136</v>
      </c>
      <c r="C13" s="1">
        <v>0.0717</v>
      </c>
      <c r="F13" s="1">
        <v>0.133</v>
      </c>
      <c r="I13" s="1">
        <v>0.11833333333333333</v>
      </c>
      <c r="L13" s="1">
        <v>0.08596666666666668</v>
      </c>
      <c r="O13" s="1">
        <v>0.054200000000000005</v>
      </c>
      <c r="R13" s="1">
        <v>0.05126666666666666</v>
      </c>
      <c r="U13" s="1">
        <v>0.020900000000000002</v>
      </c>
      <c r="X13" s="1">
        <v>0.04803333333333334</v>
      </c>
      <c r="AA13" s="1">
        <v>0.09553333333333335</v>
      </c>
      <c r="AD13" s="1">
        <v>0.1464</v>
      </c>
      <c r="AG13" s="1">
        <v>0.0218</v>
      </c>
      <c r="AJ13" s="1">
        <v>0.023266666666666668</v>
      </c>
      <c r="AM13" s="1">
        <v>0.0324</v>
      </c>
      <c r="AP13" s="1">
        <v>0.05093333333333334</v>
      </c>
    </row>
    <row r="14" ht="14.25" customHeight="1">
      <c r="A14" s="1" t="s">
        <v>20</v>
      </c>
      <c r="B14" s="1">
        <v>-0.0412</v>
      </c>
      <c r="C14" s="1">
        <v>-1.3</v>
      </c>
      <c r="F14" s="1">
        <v>-0.8946666666666667</v>
      </c>
      <c r="I14" s="1">
        <v>-0.49099999999999994</v>
      </c>
      <c r="L14" s="1">
        <v>-0.9306666666666668</v>
      </c>
      <c r="O14" s="1">
        <v>-0.7949999999999999</v>
      </c>
      <c r="R14" s="1">
        <v>-0.8306666666666667</v>
      </c>
      <c r="U14" s="1">
        <v>-0.12203333333333334</v>
      </c>
      <c r="X14" s="1">
        <v>-0.2173666666666667</v>
      </c>
      <c r="AA14" s="1">
        <v>-0.12083333333333333</v>
      </c>
      <c r="AD14" s="1">
        <v>-0.19316666666666668</v>
      </c>
      <c r="AG14" s="1">
        <v>-0.2652</v>
      </c>
      <c r="AJ14" s="1">
        <v>-0.22146666666666667</v>
      </c>
      <c r="AM14" s="1">
        <v>-0.2472</v>
      </c>
      <c r="AP14" s="1">
        <v>-0.4304666666666666</v>
      </c>
    </row>
    <row r="15" ht="14.25" customHeight="1">
      <c r="A15" s="1" t="s">
        <v>21</v>
      </c>
      <c r="B15" s="1">
        <v>0.0066</v>
      </c>
      <c r="C15" s="1">
        <v>-0.0026333333333333334</v>
      </c>
      <c r="F15" s="1">
        <v>0.0023333333333333335</v>
      </c>
      <c r="I15" s="1">
        <v>0.0014999999999999998</v>
      </c>
      <c r="L15" s="1">
        <v>7.0E-4</v>
      </c>
      <c r="O15" s="1">
        <v>-7.0E-4</v>
      </c>
      <c r="R15" s="1">
        <v>7.0E-4</v>
      </c>
      <c r="U15" s="1">
        <v>0.0057666666666666665</v>
      </c>
      <c r="X15" s="1">
        <v>0.0031</v>
      </c>
      <c r="AA15" s="1">
        <v>0.07023333333333334</v>
      </c>
      <c r="AD15" s="1">
        <v>0.0029333333333333334</v>
      </c>
      <c r="AG15" s="1">
        <v>-0.0010666666666666667</v>
      </c>
      <c r="AJ15" s="1">
        <v>-0.0020666666666666667</v>
      </c>
      <c r="AM15" s="1">
        <v>1.9999999999999996E-4</v>
      </c>
      <c r="AP15" s="1">
        <v>8.666666666666666E-4</v>
      </c>
    </row>
    <row r="16" ht="14.25" customHeight="1">
      <c r="A16" s="1" t="s">
        <v>22</v>
      </c>
      <c r="B16" s="1">
        <v>0.0457</v>
      </c>
      <c r="C16" s="1">
        <v>0.02273333333333333</v>
      </c>
      <c r="F16" s="1">
        <v>0.02136666666666667</v>
      </c>
      <c r="I16" s="1">
        <v>0.03953333333333334</v>
      </c>
      <c r="L16" s="1">
        <v>0.021699999999999997</v>
      </c>
      <c r="O16" s="1">
        <v>0.053233333333333334</v>
      </c>
      <c r="R16" s="1">
        <v>0.011099999999999999</v>
      </c>
      <c r="U16" s="1">
        <v>0.011733333333333333</v>
      </c>
      <c r="X16" s="1">
        <v>0.028999999999999998</v>
      </c>
      <c r="AA16" s="1">
        <v>0.12319999999999999</v>
      </c>
      <c r="AD16" s="1">
        <v>0.08009999999999999</v>
      </c>
      <c r="AG16" s="1">
        <v>0.005600000000000001</v>
      </c>
      <c r="AJ16" s="1">
        <v>0.0161</v>
      </c>
      <c r="AM16" s="1">
        <v>0.002433333333333334</v>
      </c>
      <c r="AP16" s="1">
        <v>0.03093333333333333</v>
      </c>
    </row>
    <row r="17" ht="14.25" customHeight="1">
      <c r="A17" s="1" t="s">
        <v>23</v>
      </c>
      <c r="B17" s="1">
        <v>0.0114</v>
      </c>
      <c r="C17" s="1">
        <v>-0.052300000000000006</v>
      </c>
      <c r="F17" s="1">
        <v>0.009300000000000001</v>
      </c>
      <c r="I17" s="1">
        <v>-0.019566666666666666</v>
      </c>
      <c r="L17" s="1">
        <v>0.006533333333333333</v>
      </c>
      <c r="O17" s="1">
        <v>-0.0074333333333333335</v>
      </c>
      <c r="R17" s="1">
        <v>8.333333333333335E-4</v>
      </c>
      <c r="U17" s="1">
        <v>0.017033333333333334</v>
      </c>
      <c r="X17" s="1">
        <v>0.007033333333333333</v>
      </c>
      <c r="AA17" s="1">
        <v>0.08246666666666667</v>
      </c>
      <c r="AD17" s="1">
        <v>0.0017999999999999995</v>
      </c>
      <c r="AG17" s="1">
        <v>0.0012999999999999997</v>
      </c>
      <c r="AJ17" s="1">
        <v>8.33333333333334E-4</v>
      </c>
      <c r="AM17" s="1">
        <v>-8.999999999999998E-4</v>
      </c>
      <c r="AP17" s="1">
        <v>-0.0057</v>
      </c>
    </row>
    <row r="18" ht="14.25" customHeight="1">
      <c r="A18" s="1" t="s">
        <v>24</v>
      </c>
      <c r="B18" s="1">
        <v>-0.0853</v>
      </c>
      <c r="C18" s="1">
        <v>-0.18499999999999997</v>
      </c>
      <c r="F18" s="1">
        <v>-0.025966666666666666</v>
      </c>
      <c r="I18" s="1">
        <v>-0.14</v>
      </c>
      <c r="L18" s="1">
        <v>-0.0499</v>
      </c>
      <c r="O18" s="1">
        <v>-0.06976666666666667</v>
      </c>
      <c r="R18" s="1">
        <v>-0.042133333333333335</v>
      </c>
      <c r="U18" s="1">
        <v>-3.3333333333333245E-4</v>
      </c>
      <c r="X18" s="1">
        <v>-0.02043333333333333</v>
      </c>
      <c r="AA18" s="1">
        <v>0.10596666666666667</v>
      </c>
      <c r="AD18" s="1">
        <v>-0.043733333333333325</v>
      </c>
      <c r="AG18" s="1">
        <v>-0.053899999999999997</v>
      </c>
      <c r="AJ18" s="1">
        <v>-0.0268</v>
      </c>
      <c r="AM18" s="1">
        <v>-0.039933333333333335</v>
      </c>
      <c r="AP18" s="1">
        <v>-0.057633333333333335</v>
      </c>
    </row>
    <row r="19" ht="14.25" customHeight="1">
      <c r="A19" s="1" t="s">
        <v>25</v>
      </c>
      <c r="B19" s="1">
        <v>0.0237</v>
      </c>
      <c r="C19" s="1">
        <v>0.0176</v>
      </c>
      <c r="F19" s="1">
        <v>0.0032</v>
      </c>
      <c r="I19" s="1">
        <v>0.0033000000000000004</v>
      </c>
      <c r="L19" s="1">
        <v>0.0015000000000000002</v>
      </c>
      <c r="O19" s="1">
        <v>0.0051</v>
      </c>
      <c r="R19" s="1">
        <v>0.012000000000000002</v>
      </c>
      <c r="U19" s="1">
        <v>-0.0064</v>
      </c>
      <c r="X19" s="1">
        <v>-0.010033333333333333</v>
      </c>
      <c r="AA19" s="1">
        <v>0.08253333333333333</v>
      </c>
      <c r="AD19" s="1">
        <v>-0.012966666666666668</v>
      </c>
      <c r="AG19" s="1">
        <v>-0.004666666666666666</v>
      </c>
      <c r="AJ19" s="1">
        <v>-1.333333333333337E-4</v>
      </c>
      <c r="AM19" s="1">
        <v>-0.029066666666666668</v>
      </c>
      <c r="AP19" s="1">
        <v>-0.008033333333333335</v>
      </c>
    </row>
    <row r="20" ht="14.25" customHeight="1">
      <c r="A20" s="1" t="s">
        <v>26</v>
      </c>
      <c r="B20" s="1">
        <v>0.0316</v>
      </c>
      <c r="C20" s="1">
        <v>0.26766666666666666</v>
      </c>
      <c r="F20" s="1">
        <v>0.38533333333333336</v>
      </c>
      <c r="I20" s="1">
        <v>0.215</v>
      </c>
      <c r="L20" s="1">
        <v>0.33666666666666667</v>
      </c>
      <c r="O20" s="1">
        <v>0.3333333333333333</v>
      </c>
      <c r="R20" s="1">
        <v>0.2876666666666667</v>
      </c>
      <c r="U20" s="1">
        <v>0.30033333333333334</v>
      </c>
      <c r="X20" s="1">
        <v>0.22666666666666666</v>
      </c>
      <c r="AA20" s="1">
        <v>0.2896666666666667</v>
      </c>
      <c r="AD20" s="1">
        <v>0.25866666666666666</v>
      </c>
      <c r="AG20" s="1">
        <v>0.297</v>
      </c>
      <c r="AJ20" s="1">
        <v>0.23299999999999998</v>
      </c>
      <c r="AM20" s="1">
        <v>0.24633333333333332</v>
      </c>
      <c r="AP20" s="1">
        <v>0.30666666666666664</v>
      </c>
    </row>
    <row r="21" ht="14.25" customHeight="1">
      <c r="A21" s="1" t="s">
        <v>27</v>
      </c>
      <c r="B21" s="1">
        <v>0.0113</v>
      </c>
      <c r="C21" s="1">
        <v>0.023933333333333334</v>
      </c>
      <c r="F21" s="1">
        <v>0.0017666666666666666</v>
      </c>
      <c r="I21" s="1">
        <v>0.015666666666666666</v>
      </c>
      <c r="L21" s="1">
        <v>0.0028333333333333335</v>
      </c>
      <c r="O21" s="1">
        <v>-7.000000000000001E-4</v>
      </c>
      <c r="R21" s="1">
        <v>0.003966666666666667</v>
      </c>
      <c r="U21" s="1">
        <v>-0.006366666666666666</v>
      </c>
      <c r="X21" s="1">
        <v>-0.005299999999999999</v>
      </c>
      <c r="AA21" s="1">
        <v>0.04373333333333334</v>
      </c>
      <c r="AD21" s="1">
        <v>-0.005399999999999999</v>
      </c>
      <c r="AG21" s="1">
        <v>-0.0067666666666666665</v>
      </c>
      <c r="AJ21" s="1">
        <v>-0.0062</v>
      </c>
      <c r="AM21" s="1">
        <v>-0.003533333333333333</v>
      </c>
      <c r="AP21" s="1">
        <v>-0.005466666666666666</v>
      </c>
    </row>
    <row r="22" ht="14.25" customHeight="1">
      <c r="A22" s="1" t="s">
        <v>28</v>
      </c>
      <c r="B22" s="1">
        <v>0.0532</v>
      </c>
      <c r="C22" s="1">
        <v>0.05993333333333334</v>
      </c>
      <c r="F22" s="1">
        <v>0.04273333333333334</v>
      </c>
      <c r="I22" s="1">
        <v>0.04956666666666667</v>
      </c>
      <c r="L22" s="1">
        <v>0.0438</v>
      </c>
      <c r="O22" s="1">
        <v>0.03253333333333334</v>
      </c>
      <c r="R22" s="1">
        <v>0.02863333333333333</v>
      </c>
      <c r="U22" s="1">
        <v>0.017533333333333335</v>
      </c>
      <c r="X22" s="1">
        <v>0.0243</v>
      </c>
      <c r="AA22" s="1">
        <v>0.11586666666666667</v>
      </c>
      <c r="AD22" s="1">
        <v>0.05276666666666666</v>
      </c>
      <c r="AG22" s="1">
        <v>0.012699999999999998</v>
      </c>
      <c r="AJ22" s="1">
        <v>0.020666666666666667</v>
      </c>
      <c r="AM22" s="1">
        <v>0.0168</v>
      </c>
      <c r="AP22" s="1">
        <v>0.01833333333333333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2023-04-05T21:37:46Z</dcterms:created>
  <dc:creator>dana maalouf</dc:creator>
</cp:coreProperties>
</file>