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34de6af154437/UU/R/sim-floor-effect/"/>
    </mc:Choice>
  </mc:AlternateContent>
  <xr:revisionPtr revIDLastSave="199" documentId="8_{BA46104B-37C2-4A55-BDFE-BD67F9A4BFE9}" xr6:coauthVersionLast="46" xr6:coauthVersionMax="46" xr10:uidLastSave="{9A7F27CC-DD7B-4E8C-A418-2D52FE1FC0BF}"/>
  <bookViews>
    <workbookView xWindow="28680" yWindow="-9690" windowWidth="18240" windowHeight="28590" xr2:uid="{00000000-000D-0000-FFFF-FFFF00000000}"/>
  </bookViews>
  <sheets>
    <sheet name="experiment-a-summary-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</calcChain>
</file>

<file path=xl/sharedStrings.xml><?xml version="1.0" encoding="utf-8"?>
<sst xmlns="http://schemas.openxmlformats.org/spreadsheetml/2006/main" count="835" uniqueCount="54">
  <si>
    <t>l2.dist</t>
  </si>
  <si>
    <t>Model</t>
  </si>
  <si>
    <t>Rep</t>
  </si>
  <si>
    <t>uSeed</t>
  </si>
  <si>
    <t>param.name</t>
  </si>
  <si>
    <t>standardization</t>
  </si>
  <si>
    <t>est</t>
  </si>
  <si>
    <t>posterior_sd</t>
  </si>
  <si>
    <t>pval</t>
  </si>
  <si>
    <t>lower_2.5ci</t>
  </si>
  <si>
    <t>upper_2.5ci</t>
  </si>
  <si>
    <t>sig</t>
  </si>
  <si>
    <t>BetweenWithin</t>
  </si>
  <si>
    <t>Gaussian</t>
  </si>
  <si>
    <t>BinAR</t>
  </si>
  <si>
    <t>X.WITH.PHI</t>
  </si>
  <si>
    <t>unstd</t>
  </si>
  <si>
    <t>Between</t>
  </si>
  <si>
    <t>X.WITH.LOGV</t>
  </si>
  <si>
    <t>PHI.WITH.LOGV</t>
  </si>
  <si>
    <t>Means.X</t>
  </si>
  <si>
    <t>Means.PHI</t>
  </si>
  <si>
    <t>Means.LOGV</t>
  </si>
  <si>
    <t>Variances.X</t>
  </si>
  <si>
    <t>Variances.PHI</t>
  </si>
  <si>
    <t>Variances.LOGV</t>
  </si>
  <si>
    <t>PHI|X.ON.X&amp;1</t>
  </si>
  <si>
    <t>stdyx</t>
  </si>
  <si>
    <t>Within.Std.Averaged.Over.Clusters</t>
  </si>
  <si>
    <t>LOGV.|.X</t>
  </si>
  <si>
    <t>Chi2</t>
  </si>
  <si>
    <t>Chi2AR</t>
  </si>
  <si>
    <t>5k x 20 (postSD)</t>
  </si>
  <si>
    <t>2k x 5 (postSD)</t>
  </si>
  <si>
    <t>2k x 5 (est)</t>
  </si>
  <si>
    <t>5k x 20 (est)</t>
  </si>
  <si>
    <t>2k x 5 (pval)</t>
  </si>
  <si>
    <t>5k x 20 (pval)</t>
  </si>
  <si>
    <t>diff (pval)</t>
  </si>
  <si>
    <t>2k x 5 (upperCI)</t>
  </si>
  <si>
    <t>diff (upperCI)</t>
  </si>
  <si>
    <t>diff (lowerCI)</t>
  </si>
  <si>
    <t>5k x 20 (lowerCI)</t>
  </si>
  <si>
    <t>2k x 5 (lowerCI)</t>
  </si>
  <si>
    <t>5k x 20 (upperCI)</t>
  </si>
  <si>
    <t>5k x 20 (sig)</t>
  </si>
  <si>
    <t>2k x 5 (sig)</t>
  </si>
  <si>
    <t>diff (postSD)</t>
  </si>
  <si>
    <t>diff (est)</t>
  </si>
  <si>
    <t>diff (sig)</t>
  </si>
  <si>
    <t>Gaussian BinAR</t>
  </si>
  <si>
    <t>Chi2 BinAR</t>
  </si>
  <si>
    <t>Gaussian Chi2AR</t>
  </si>
  <si>
    <t>Chi2 Chi2AR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</si>
</sst>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/>
    </xf>
    <xf numFmtId="0" fontId="0" fillId="0" borderId="10" xfId="0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8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center" wrapText="1"/>
    </xf>
    <xf numFmtId="0" fontId="18" fillId="33" borderId="10" xfId="0" applyFont="1" applyFill="1" applyBorder="1" applyAlignment="1">
      <alignment horizontal="right" vertical="center" wrapText="1"/>
    </xf>
    <xf numFmtId="0" fontId="16" fillId="33" borderId="11" xfId="0" applyNumberFormat="1" applyFont="1" applyFill="1" applyBorder="1" applyAlignment="1">
      <alignment horizontal="center"/>
    </xf>
    <xf numFmtId="0" fontId="19" fillId="33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2" fillId="0" borderId="0" xfId="0" applyFont="1" applyFill="1" applyAlignment="1">
      <alignment horizontal="center" vertical="center" textRotation="90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18" fillId="34" borderId="10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>
        <left style="mediumDashDot">
          <color auto="1"/>
        </left>
        <right style="thick">
          <color auto="1"/>
        </right>
        <top/>
        <bottom/>
        <vertical style="mediumDashDot">
          <color auto="1"/>
        </vertical>
        <horizontal/>
      </border>
    </dxf>
    <dxf>
      <font>
        <b/>
        <strike val="0"/>
        <outline val="0"/>
        <shadow val="0"/>
        <u val="none"/>
        <vertAlign val="baseline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mediumDashDot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>
        <left style="thick">
          <color auto="1"/>
        </left>
        <right style="mediumDashDot">
          <color auto="1"/>
        </right>
        <top/>
        <bottom/>
        <vertical style="mediumDashDot">
          <color auto="1"/>
        </vertical>
        <horizontal/>
      </border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Z472" totalsRowShown="0" headerRowDxfId="0">
  <autoFilter ref="B2:Z472" xr:uid="{00000000-0009-0000-0100-000001000000}"/>
  <tableColumns count="25">
    <tableColumn id="1" xr3:uid="{00000000-0010-0000-0000-000001000000}" name="l2.dist"/>
    <tableColumn id="2" xr3:uid="{00000000-0010-0000-0000-000002000000}" name="Model"/>
    <tableColumn id="3" xr3:uid="{00000000-0010-0000-0000-000003000000}" name="Rep" dataDxfId="23"/>
    <tableColumn id="4" xr3:uid="{00000000-0010-0000-0000-000004000000}" name="uSeed" dataDxfId="21"/>
    <tableColumn id="6" xr3:uid="{00000000-0010-0000-0000-000006000000}" name="param.name" dataDxfId="19"/>
    <tableColumn id="7" xr3:uid="{00000000-0010-0000-0000-000007000000}" name="standardization" dataDxfId="20"/>
    <tableColumn id="8" xr3:uid="{00000000-0010-0000-0000-000008000000}" name="2k x 5 (est)" dataDxfId="18"/>
    <tableColumn id="5" xr3:uid="{9F23A947-73F0-4088-9AA7-BDE0DDB9E473}" name="diff (est)" dataDxfId="17">
      <calculatedColumnFormula>Table1[[#This Row],[2k x 5 (est)]]-Table1[[#This Row],[5k x 20 (est)]]</calculatedColumnFormula>
    </tableColumn>
    <tableColumn id="9" xr3:uid="{00000000-0010-0000-0000-000009000000}" name="5k x 20 (est)" dataDxfId="16"/>
    <tableColumn id="10" xr3:uid="{00000000-0010-0000-0000-00000A000000}" name="2k x 5 (postSD)" dataDxfId="15"/>
    <tableColumn id="22" xr3:uid="{A1A0BF1A-D836-4105-B745-86D816D78292}" name="diff (postSD)" dataDxfId="14">
      <calculatedColumnFormula>Table1[[#This Row],[2k x 5 (postSD)]]-Table1[[#This Row],[5k x 20 (postSD)]]</calculatedColumnFormula>
    </tableColumn>
    <tableColumn id="11" xr3:uid="{00000000-0010-0000-0000-00000B000000}" name="5k x 20 (postSD)" dataDxfId="13"/>
    <tableColumn id="12" xr3:uid="{00000000-0010-0000-0000-00000C000000}" name="2k x 5 (pval)" dataDxfId="12"/>
    <tableColumn id="23" xr3:uid="{A377C81A-85B4-420C-B219-0F2DF2B1E2AB}" name="diff (pval)" dataDxfId="11">
      <calculatedColumnFormula>Table1[[#This Row],[2k x 5 (pval)]]-Table1[[#This Row],[5k x 20 (pval)]]</calculatedColumnFormula>
    </tableColumn>
    <tableColumn id="13" xr3:uid="{00000000-0010-0000-0000-00000D000000}" name="5k x 20 (pval)" dataDxfId="10"/>
    <tableColumn id="14" xr3:uid="{00000000-0010-0000-0000-00000E000000}" name="2k x 5 (lowerCI)" dataDxfId="9"/>
    <tableColumn id="24" xr3:uid="{DADA434D-48E0-41E6-846C-6F16F16AD151}" name="diff (lowerCI)" dataDxfId="8">
      <calculatedColumnFormula>Table1[[#This Row],[2k x 5 (lowerCI)]]-Table1[[#This Row],[5k x 20 (lowerCI)]]</calculatedColumnFormula>
    </tableColumn>
    <tableColumn id="15" xr3:uid="{00000000-0010-0000-0000-00000F000000}" name="5k x 20 (lowerCI)" dataDxfId="7"/>
    <tableColumn id="16" xr3:uid="{00000000-0010-0000-0000-000010000000}" name="2k x 5 (upperCI)" dataDxfId="6"/>
    <tableColumn id="25" xr3:uid="{BDC32BB6-B4F7-4696-81CB-1590726A0BAC}" name="diff (upperCI)" dataDxfId="5">
      <calculatedColumnFormula>Table1[[#This Row],[2k x 5 (upperCI)]]-Table1[[#This Row],[5k x 20 (upperCI)]]</calculatedColumnFormula>
    </tableColumn>
    <tableColumn id="17" xr3:uid="{00000000-0010-0000-0000-000011000000}" name="5k x 20 (upperCI)" dataDxfId="4"/>
    <tableColumn id="18" xr3:uid="{00000000-0010-0000-0000-000012000000}" name="2k x 5 (sig)" dataDxfId="3"/>
    <tableColumn id="26" xr3:uid="{3FB74F5D-40D0-4061-A05C-C691F7B83EFD}" name="diff (sig)" dataDxfId="2">
      <calculatedColumnFormula>Table1[[#This Row],[2k x 5 (sig)]]-Table1[[#This Row],[5k x 20 (sig)]]</calculatedColumnFormula>
    </tableColumn>
    <tableColumn id="19" xr3:uid="{00000000-0010-0000-0000-000013000000}" name="5k x 20 (sig)" dataDxfId="1"/>
    <tableColumn id="20" xr3:uid="{00000000-0010-0000-0000-000014000000}" name="BetweenWithin" dataDxfId="2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2"/>
  <sheetViews>
    <sheetView tabSelected="1" workbookViewId="0">
      <selection activeCell="G147" sqref="G147"/>
    </sheetView>
  </sheetViews>
  <sheetFormatPr defaultRowHeight="14.5" x14ac:dyDescent="0.35"/>
  <cols>
    <col min="1" max="1" width="8.7265625" style="1"/>
    <col min="2" max="2" width="8.453125" customWidth="1"/>
    <col min="3" max="3" width="7.1796875" customWidth="1"/>
    <col min="4" max="4" width="5.7265625" style="3" customWidth="1"/>
    <col min="5" max="5" width="8.7265625" style="3"/>
    <col min="6" max="6" width="14.90625" style="3" customWidth="1"/>
    <col min="7" max="7" width="8" style="5" customWidth="1"/>
    <col min="8" max="8" width="8.7265625" style="12"/>
    <col min="9" max="9" width="8.7265625" style="13"/>
    <col min="10" max="10" width="8.7265625" style="14"/>
    <col min="11" max="11" width="8.7265625" style="12"/>
    <col min="12" max="12" width="8.7265625" style="13"/>
    <col min="13" max="13" width="9.453125" style="14" customWidth="1"/>
    <col min="14" max="14" width="8.7265625" style="12"/>
    <col min="15" max="15" width="8.7265625" style="13"/>
    <col min="16" max="16" width="9.453125" style="14" customWidth="1"/>
    <col min="17" max="17" width="8.7265625" style="12"/>
    <col min="18" max="18" width="8.7265625" style="13"/>
    <col min="19" max="19" width="9.453125" style="14" customWidth="1"/>
    <col min="20" max="20" width="8.7265625" style="12"/>
    <col min="21" max="21" width="8.7265625" style="13"/>
    <col min="22" max="22" width="9.453125" style="14" customWidth="1"/>
    <col min="23" max="23" width="9.453125" style="12" customWidth="1"/>
    <col min="24" max="24" width="9.453125" style="13" customWidth="1"/>
    <col min="25" max="25" width="10.36328125" style="14" customWidth="1"/>
    <col min="26" max="26" width="32.7265625" style="1" customWidth="1"/>
  </cols>
  <sheetData>
    <row r="1" spans="1:26" ht="18.5" x14ac:dyDescent="0.45">
      <c r="H1" s="9" t="s">
        <v>6</v>
      </c>
      <c r="I1" s="10"/>
      <c r="J1" s="11"/>
      <c r="K1" s="9" t="s">
        <v>7</v>
      </c>
      <c r="L1" s="10"/>
      <c r="M1" s="11"/>
      <c r="N1" s="9" t="s">
        <v>8</v>
      </c>
      <c r="O1" s="10"/>
      <c r="P1" s="11"/>
      <c r="Q1" s="9" t="s">
        <v>9</v>
      </c>
      <c r="R1" s="10"/>
      <c r="S1" s="11"/>
      <c r="T1" s="9" t="s">
        <v>10</v>
      </c>
      <c r="U1" s="10"/>
      <c r="V1" s="11"/>
      <c r="W1" s="9" t="s">
        <v>11</v>
      </c>
      <c r="X1" s="10"/>
      <c r="Y1" s="11"/>
    </row>
    <row r="2" spans="1:26" s="6" customFormat="1" ht="43.5" x14ac:dyDescent="0.35">
      <c r="A2" s="8"/>
      <c r="B2" s="29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21" t="s">
        <v>34</v>
      </c>
      <c r="I2" s="22" t="s">
        <v>48</v>
      </c>
      <c r="J2" s="23" t="s">
        <v>35</v>
      </c>
      <c r="K2" s="21" t="s">
        <v>33</v>
      </c>
      <c r="L2" s="22" t="s">
        <v>47</v>
      </c>
      <c r="M2" s="23" t="s">
        <v>32</v>
      </c>
      <c r="N2" s="21" t="s">
        <v>36</v>
      </c>
      <c r="O2" s="22" t="s">
        <v>38</v>
      </c>
      <c r="P2" s="23" t="s">
        <v>37</v>
      </c>
      <c r="Q2" s="21" t="s">
        <v>43</v>
      </c>
      <c r="R2" s="22" t="s">
        <v>41</v>
      </c>
      <c r="S2" s="23" t="s">
        <v>42</v>
      </c>
      <c r="T2" s="21" t="s">
        <v>39</v>
      </c>
      <c r="U2" s="22" t="s">
        <v>40</v>
      </c>
      <c r="V2" s="23" t="s">
        <v>44</v>
      </c>
      <c r="W2" s="21" t="s">
        <v>46</v>
      </c>
      <c r="X2" s="22" t="s">
        <v>49</v>
      </c>
      <c r="Y2" s="23" t="s">
        <v>45</v>
      </c>
      <c r="Z2" s="8" t="s">
        <v>12</v>
      </c>
    </row>
    <row r="3" spans="1:26" s="24" customFormat="1" x14ac:dyDescent="0.35">
      <c r="B3" s="2"/>
      <c r="D3" s="25"/>
      <c r="E3" s="25"/>
      <c r="H3" s="26"/>
      <c r="I3" s="27"/>
      <c r="J3" s="28"/>
      <c r="K3" s="26"/>
      <c r="L3" s="27"/>
      <c r="M3" s="28"/>
      <c r="N3" s="26"/>
      <c r="O3" s="27"/>
      <c r="P3" s="28"/>
      <c r="Q3" s="26"/>
      <c r="R3" s="27"/>
      <c r="S3" s="28"/>
      <c r="T3" s="26"/>
      <c r="U3" s="27"/>
      <c r="V3" s="28"/>
      <c r="W3" s="26"/>
      <c r="X3" s="27"/>
      <c r="Y3" s="28"/>
    </row>
    <row r="4" spans="1:26" ht="14.5" customHeight="1" x14ac:dyDescent="0.35">
      <c r="A4" s="30" t="s">
        <v>50</v>
      </c>
      <c r="B4" t="s">
        <v>13</v>
      </c>
      <c r="C4" t="s">
        <v>14</v>
      </c>
      <c r="D4" s="3">
        <v>1</v>
      </c>
      <c r="E4" s="3">
        <v>13286</v>
      </c>
      <c r="F4" s="37" t="s">
        <v>15</v>
      </c>
      <c r="G4" s="38" t="s">
        <v>16</v>
      </c>
      <c r="H4" s="12">
        <v>6.0000000000000001E-3</v>
      </c>
      <c r="I4" s="13">
        <f>Table1[[#This Row],[2k x 5 (est)]]-Table1[[#This Row],[5k x 20 (est)]]</f>
        <v>-1E-3</v>
      </c>
      <c r="J4" s="14">
        <v>7.0000000000000001E-3</v>
      </c>
      <c r="K4" s="12">
        <v>1.2E-2</v>
      </c>
      <c r="L4" s="13">
        <f>Table1[[#This Row],[2k x 5 (postSD)]]-Table1[[#This Row],[5k x 20 (postSD)]]</f>
        <v>0</v>
      </c>
      <c r="M4" s="14">
        <v>1.2E-2</v>
      </c>
      <c r="N4" s="12">
        <v>0.27800000000000002</v>
      </c>
      <c r="O4" s="13">
        <f>Table1[[#This Row],[2k x 5 (pval)]]-Table1[[#This Row],[5k x 20 (pval)]]</f>
        <v>-1.0000000000000009E-3</v>
      </c>
      <c r="P4" s="14">
        <v>0.27900000000000003</v>
      </c>
      <c r="Q4" s="12">
        <v>-1.6E-2</v>
      </c>
      <c r="R4" s="13">
        <f>Table1[[#This Row],[2k x 5 (lowerCI)]]-Table1[[#This Row],[5k x 20 (lowerCI)]]</f>
        <v>1.0000000000000009E-3</v>
      </c>
      <c r="S4" s="14">
        <v>-1.7000000000000001E-2</v>
      </c>
      <c r="T4" s="12">
        <v>3.1E-2</v>
      </c>
      <c r="U4" s="13">
        <f>Table1[[#This Row],[2k x 5 (upperCI)]]-Table1[[#This Row],[5k x 20 (upperCI)]]</f>
        <v>0</v>
      </c>
      <c r="V4" s="14">
        <v>3.1E-2</v>
      </c>
      <c r="W4" s="12" t="b">
        <v>0</v>
      </c>
      <c r="X4" s="13">
        <f>Table1[[#This Row],[2k x 5 (sig)]]-Table1[[#This Row],[5k x 20 (sig)]]</f>
        <v>0</v>
      </c>
      <c r="Y4" s="14" t="b">
        <v>0</v>
      </c>
      <c r="Z4" s="1" t="s">
        <v>17</v>
      </c>
    </row>
    <row r="5" spans="1:26" x14ac:dyDescent="0.35">
      <c r="A5" s="30"/>
      <c r="B5" t="s">
        <v>13</v>
      </c>
      <c r="C5" t="s">
        <v>14</v>
      </c>
      <c r="D5" s="3">
        <v>1</v>
      </c>
      <c r="E5" s="3">
        <v>13286</v>
      </c>
      <c r="F5" s="3" t="s">
        <v>18</v>
      </c>
      <c r="G5" s="5" t="s">
        <v>16</v>
      </c>
      <c r="H5" s="12">
        <v>0.47899999999999998</v>
      </c>
      <c r="I5" s="13">
        <f>Table1[[#This Row],[2k x 5 (est)]]-Table1[[#This Row],[5k x 20 (est)]]</f>
        <v>-3.0000000000000027E-3</v>
      </c>
      <c r="J5" s="14">
        <v>0.48199999999999998</v>
      </c>
      <c r="K5" s="12">
        <v>7.8E-2</v>
      </c>
      <c r="L5" s="13">
        <f>Table1[[#This Row],[2k x 5 (postSD)]]-Table1[[#This Row],[5k x 20 (postSD)]]</f>
        <v>-4.0000000000000036E-3</v>
      </c>
      <c r="M5" s="14">
        <v>8.2000000000000003E-2</v>
      </c>
      <c r="N5" s="12">
        <v>0</v>
      </c>
      <c r="O5" s="13">
        <f>Table1[[#This Row],[2k x 5 (pval)]]-Table1[[#This Row],[5k x 20 (pval)]]</f>
        <v>0</v>
      </c>
      <c r="P5" s="14">
        <v>0</v>
      </c>
      <c r="Q5" s="12">
        <v>0.35099999999999998</v>
      </c>
      <c r="R5" s="13">
        <f>Table1[[#This Row],[2k x 5 (lowerCI)]]-Table1[[#This Row],[5k x 20 (lowerCI)]]</f>
        <v>-1.0000000000000009E-3</v>
      </c>
      <c r="S5" s="14">
        <v>0.35199999999999998</v>
      </c>
      <c r="T5" s="12">
        <v>0.66100000000000003</v>
      </c>
      <c r="U5" s="13">
        <f>Table1[[#This Row],[2k x 5 (upperCI)]]-Table1[[#This Row],[5k x 20 (upperCI)]]</f>
        <v>-1.5000000000000013E-2</v>
      </c>
      <c r="V5" s="14">
        <v>0.67600000000000005</v>
      </c>
      <c r="W5" s="12" t="b">
        <v>1</v>
      </c>
      <c r="X5" s="13">
        <f>Table1[[#This Row],[2k x 5 (sig)]]-Table1[[#This Row],[5k x 20 (sig)]]</f>
        <v>0</v>
      </c>
      <c r="Y5" s="14" t="b">
        <v>1</v>
      </c>
      <c r="Z5" s="1" t="s">
        <v>17</v>
      </c>
    </row>
    <row r="6" spans="1:26" x14ac:dyDescent="0.35">
      <c r="A6" s="30"/>
      <c r="B6" t="s">
        <v>13</v>
      </c>
      <c r="C6" t="s">
        <v>14</v>
      </c>
      <c r="D6" s="3">
        <v>1</v>
      </c>
      <c r="E6" s="3">
        <v>13286</v>
      </c>
      <c r="F6" s="3" t="s">
        <v>19</v>
      </c>
      <c r="G6" s="5" t="s">
        <v>16</v>
      </c>
      <c r="H6" s="12">
        <v>-1E-3</v>
      </c>
      <c r="I6" s="13">
        <f>Table1[[#This Row],[2k x 5 (est)]]-Table1[[#This Row],[5k x 20 (est)]]</f>
        <v>0</v>
      </c>
      <c r="J6" s="14">
        <v>-1E-3</v>
      </c>
      <c r="K6" s="12">
        <v>6.0000000000000001E-3</v>
      </c>
      <c r="L6" s="13">
        <f>Table1[[#This Row],[2k x 5 (postSD)]]-Table1[[#This Row],[5k x 20 (postSD)]]</f>
        <v>0</v>
      </c>
      <c r="M6" s="14">
        <v>6.0000000000000001E-3</v>
      </c>
      <c r="N6" s="12">
        <v>0.439</v>
      </c>
      <c r="O6" s="13">
        <f>Table1[[#This Row],[2k x 5 (pval)]]-Table1[[#This Row],[5k x 20 (pval)]]</f>
        <v>-1.0000000000000009E-2</v>
      </c>
      <c r="P6" s="14">
        <v>0.44900000000000001</v>
      </c>
      <c r="Q6" s="12">
        <v>-1.2E-2</v>
      </c>
      <c r="R6" s="13">
        <f>Table1[[#This Row],[2k x 5 (lowerCI)]]-Table1[[#This Row],[5k x 20 (lowerCI)]]</f>
        <v>9.9999999999999915E-4</v>
      </c>
      <c r="S6" s="14">
        <v>-1.2999999999999999E-2</v>
      </c>
      <c r="T6" s="12">
        <v>1.0999999999999999E-2</v>
      </c>
      <c r="U6" s="13">
        <f>Table1[[#This Row],[2k x 5 (upperCI)]]-Table1[[#This Row],[5k x 20 (upperCI)]]</f>
        <v>0</v>
      </c>
      <c r="V6" s="14">
        <v>1.0999999999999999E-2</v>
      </c>
      <c r="W6" s="12" t="b">
        <v>0</v>
      </c>
      <c r="X6" s="13">
        <f>Table1[[#This Row],[2k x 5 (sig)]]-Table1[[#This Row],[5k x 20 (sig)]]</f>
        <v>0</v>
      </c>
      <c r="Y6" s="14" t="b">
        <v>0</v>
      </c>
      <c r="Z6" s="1" t="s">
        <v>17</v>
      </c>
    </row>
    <row r="7" spans="1:26" x14ac:dyDescent="0.35">
      <c r="A7" s="30"/>
      <c r="B7" t="s">
        <v>13</v>
      </c>
      <c r="C7" t="s">
        <v>14</v>
      </c>
      <c r="D7" s="3">
        <v>1</v>
      </c>
      <c r="E7" s="3">
        <v>13286</v>
      </c>
      <c r="F7" s="3" t="s">
        <v>20</v>
      </c>
      <c r="G7" s="5" t="s">
        <v>16</v>
      </c>
      <c r="H7" s="12">
        <v>2.206</v>
      </c>
      <c r="I7" s="13">
        <f>Table1[[#This Row],[2k x 5 (est)]]-Table1[[#This Row],[5k x 20 (est)]]</f>
        <v>0</v>
      </c>
      <c r="J7" s="14">
        <v>2.206</v>
      </c>
      <c r="K7" s="12">
        <v>0.109</v>
      </c>
      <c r="L7" s="13">
        <f>Table1[[#This Row],[2k x 5 (postSD)]]-Table1[[#This Row],[5k x 20 (postSD)]]</f>
        <v>0</v>
      </c>
      <c r="M7" s="14">
        <v>0.109</v>
      </c>
      <c r="N7" s="12">
        <v>0</v>
      </c>
      <c r="O7" s="13">
        <f>Table1[[#This Row],[2k x 5 (pval)]]-Table1[[#This Row],[5k x 20 (pval)]]</f>
        <v>0</v>
      </c>
      <c r="P7" s="14">
        <v>0</v>
      </c>
      <c r="Q7" s="12">
        <v>2</v>
      </c>
      <c r="R7" s="13">
        <f>Table1[[#This Row],[2k x 5 (lowerCI)]]-Table1[[#This Row],[5k x 20 (lowerCI)]]</f>
        <v>1.0999999999999899E-2</v>
      </c>
      <c r="S7" s="14">
        <v>1.9890000000000001</v>
      </c>
      <c r="T7" s="12">
        <v>2.415</v>
      </c>
      <c r="U7" s="13">
        <f>Table1[[#This Row],[2k x 5 (upperCI)]]-Table1[[#This Row],[5k x 20 (upperCI)]]</f>
        <v>-8.999999999999897E-3</v>
      </c>
      <c r="V7" s="14">
        <v>2.4239999999999999</v>
      </c>
      <c r="W7" s="12" t="b">
        <v>1</v>
      </c>
      <c r="X7" s="13">
        <f>Table1[[#This Row],[2k x 5 (sig)]]-Table1[[#This Row],[5k x 20 (sig)]]</f>
        <v>0</v>
      </c>
      <c r="Y7" s="14" t="b">
        <v>1</v>
      </c>
      <c r="Z7" s="1" t="s">
        <v>17</v>
      </c>
    </row>
    <row r="8" spans="1:26" x14ac:dyDescent="0.35">
      <c r="A8" s="30"/>
      <c r="B8" t="s">
        <v>13</v>
      </c>
      <c r="C8" t="s">
        <v>14</v>
      </c>
      <c r="D8" s="3">
        <v>1</v>
      </c>
      <c r="E8" s="3">
        <v>13286</v>
      </c>
      <c r="F8" s="3" t="s">
        <v>21</v>
      </c>
      <c r="G8" s="5" t="s">
        <v>16</v>
      </c>
      <c r="H8" s="12">
        <v>0.40799999999999997</v>
      </c>
      <c r="I8" s="13">
        <f>Table1[[#This Row],[2k x 5 (est)]]-Table1[[#This Row],[5k x 20 (est)]]</f>
        <v>0</v>
      </c>
      <c r="J8" s="14">
        <v>0.40799999999999997</v>
      </c>
      <c r="K8" s="12">
        <v>0.01</v>
      </c>
      <c r="L8" s="13">
        <f>Table1[[#This Row],[2k x 5 (postSD)]]-Table1[[#This Row],[5k x 20 (postSD)]]</f>
        <v>0</v>
      </c>
      <c r="M8" s="14">
        <v>0.01</v>
      </c>
      <c r="N8" s="12">
        <v>0</v>
      </c>
      <c r="O8" s="13">
        <f>Table1[[#This Row],[2k x 5 (pval)]]-Table1[[#This Row],[5k x 20 (pval)]]</f>
        <v>0</v>
      </c>
      <c r="P8" s="14">
        <v>0</v>
      </c>
      <c r="Q8" s="12">
        <v>0.38800000000000001</v>
      </c>
      <c r="R8" s="13">
        <f>Table1[[#This Row],[2k x 5 (lowerCI)]]-Table1[[#This Row],[5k x 20 (lowerCI)]]</f>
        <v>0</v>
      </c>
      <c r="S8" s="14">
        <v>0.38800000000000001</v>
      </c>
      <c r="T8" s="12">
        <v>0.42699999999999999</v>
      </c>
      <c r="U8" s="13">
        <f>Table1[[#This Row],[2k x 5 (upperCI)]]-Table1[[#This Row],[5k x 20 (upperCI)]]</f>
        <v>-2.0000000000000018E-3</v>
      </c>
      <c r="V8" s="14">
        <v>0.42899999999999999</v>
      </c>
      <c r="W8" s="12" t="b">
        <v>1</v>
      </c>
      <c r="X8" s="13">
        <f>Table1[[#This Row],[2k x 5 (sig)]]-Table1[[#This Row],[5k x 20 (sig)]]</f>
        <v>0</v>
      </c>
      <c r="Y8" s="14" t="b">
        <v>1</v>
      </c>
      <c r="Z8" s="1" t="s">
        <v>17</v>
      </c>
    </row>
    <row r="9" spans="1:26" x14ac:dyDescent="0.35">
      <c r="A9" s="30"/>
      <c r="B9" t="s">
        <v>13</v>
      </c>
      <c r="C9" t="s">
        <v>14</v>
      </c>
      <c r="D9" s="3">
        <v>1</v>
      </c>
      <c r="E9" s="3">
        <v>13286</v>
      </c>
      <c r="F9" s="3" t="s">
        <v>22</v>
      </c>
      <c r="G9" s="5" t="s">
        <v>16</v>
      </c>
      <c r="H9" s="12">
        <v>0.21</v>
      </c>
      <c r="I9" s="13">
        <f>Table1[[#This Row],[2k x 5 (est)]]-Table1[[#This Row],[5k x 20 (est)]]</f>
        <v>0</v>
      </c>
      <c r="J9" s="14">
        <v>0.21</v>
      </c>
      <c r="K9" s="12">
        <v>5.2999999999999999E-2</v>
      </c>
      <c r="L9" s="13">
        <f>Table1[[#This Row],[2k x 5 (postSD)]]-Table1[[#This Row],[5k x 20 (postSD)]]</f>
        <v>-1.0000000000000009E-3</v>
      </c>
      <c r="M9" s="14">
        <v>5.3999999999999999E-2</v>
      </c>
      <c r="N9" s="12">
        <v>0</v>
      </c>
      <c r="O9" s="13">
        <f>Table1[[#This Row],[2k x 5 (pval)]]-Table1[[#This Row],[5k x 20 (pval)]]</f>
        <v>0</v>
      </c>
      <c r="P9" s="14">
        <v>0</v>
      </c>
      <c r="Q9" s="12">
        <v>0.10299999999999999</v>
      </c>
      <c r="R9" s="13">
        <f>Table1[[#This Row],[2k x 5 (lowerCI)]]-Table1[[#This Row],[5k x 20 (lowerCI)]]</f>
        <v>1.0000000000000009E-3</v>
      </c>
      <c r="S9" s="14">
        <v>0.10199999999999999</v>
      </c>
      <c r="T9" s="12">
        <v>0.315</v>
      </c>
      <c r="U9" s="13">
        <f>Table1[[#This Row],[2k x 5 (upperCI)]]-Table1[[#This Row],[5k x 20 (upperCI)]]</f>
        <v>-1.0000000000000009E-3</v>
      </c>
      <c r="V9" s="14">
        <v>0.316</v>
      </c>
      <c r="W9" s="12" t="b">
        <v>1</v>
      </c>
      <c r="X9" s="13">
        <f>Table1[[#This Row],[2k x 5 (sig)]]-Table1[[#This Row],[5k x 20 (sig)]]</f>
        <v>0</v>
      </c>
      <c r="Y9" s="14" t="b">
        <v>1</v>
      </c>
      <c r="Z9" s="1" t="s">
        <v>17</v>
      </c>
    </row>
    <row r="10" spans="1:26" x14ac:dyDescent="0.35">
      <c r="A10" s="30"/>
      <c r="B10" t="s">
        <v>13</v>
      </c>
      <c r="C10" t="s">
        <v>14</v>
      </c>
      <c r="D10" s="3">
        <v>1</v>
      </c>
      <c r="E10" s="3">
        <v>13286</v>
      </c>
      <c r="F10" s="3" t="s">
        <v>23</v>
      </c>
      <c r="G10" s="5" t="s">
        <v>16</v>
      </c>
      <c r="H10" s="12">
        <v>1.1160000000000001</v>
      </c>
      <c r="I10" s="13">
        <f>Table1[[#This Row],[2k x 5 (est)]]-Table1[[#This Row],[5k x 20 (est)]]</f>
        <v>-2.9999999999998916E-3</v>
      </c>
      <c r="J10" s="14">
        <v>1.119</v>
      </c>
      <c r="K10" s="12">
        <v>0.17299999999999999</v>
      </c>
      <c r="L10" s="13">
        <f>Table1[[#This Row],[2k x 5 (postSD)]]-Table1[[#This Row],[5k x 20 (postSD)]]</f>
        <v>-7.0000000000000062E-3</v>
      </c>
      <c r="M10" s="14">
        <v>0.18</v>
      </c>
      <c r="N10" s="12">
        <v>0</v>
      </c>
      <c r="O10" s="13">
        <f>Table1[[#This Row],[2k x 5 (pval)]]-Table1[[#This Row],[5k x 20 (pval)]]</f>
        <v>0</v>
      </c>
      <c r="P10" s="14">
        <v>0</v>
      </c>
      <c r="Q10" s="12">
        <v>0.84499999999999997</v>
      </c>
      <c r="R10" s="13">
        <f>Table1[[#This Row],[2k x 5 (lowerCI)]]-Table1[[#This Row],[5k x 20 (lowerCI)]]</f>
        <v>4.0000000000000036E-3</v>
      </c>
      <c r="S10" s="14">
        <v>0.84099999999999997</v>
      </c>
      <c r="T10" s="12">
        <v>1.5249999999999999</v>
      </c>
      <c r="U10" s="13">
        <f>Table1[[#This Row],[2k x 5 (upperCI)]]-Table1[[#This Row],[5k x 20 (upperCI)]]</f>
        <v>-1.6000000000000014E-2</v>
      </c>
      <c r="V10" s="14">
        <v>1.5409999999999999</v>
      </c>
      <c r="W10" s="12" t="b">
        <v>1</v>
      </c>
      <c r="X10" s="13">
        <f>Table1[[#This Row],[2k x 5 (sig)]]-Table1[[#This Row],[5k x 20 (sig)]]</f>
        <v>0</v>
      </c>
      <c r="Y10" s="14" t="b">
        <v>1</v>
      </c>
      <c r="Z10" s="1" t="s">
        <v>17</v>
      </c>
    </row>
    <row r="11" spans="1:26" x14ac:dyDescent="0.35">
      <c r="A11" s="30"/>
      <c r="B11" t="s">
        <v>13</v>
      </c>
      <c r="C11" t="s">
        <v>14</v>
      </c>
      <c r="D11" s="3">
        <v>1</v>
      </c>
      <c r="E11" s="3">
        <v>13286</v>
      </c>
      <c r="F11" s="37" t="s">
        <v>24</v>
      </c>
      <c r="G11" s="38" t="s">
        <v>16</v>
      </c>
      <c r="H11" s="12">
        <v>2E-3</v>
      </c>
      <c r="I11" s="13">
        <f>Table1[[#This Row],[2k x 5 (est)]]-Table1[[#This Row],[5k x 20 (est)]]</f>
        <v>0</v>
      </c>
      <c r="J11" s="14">
        <v>2E-3</v>
      </c>
      <c r="K11" s="12">
        <v>1E-3</v>
      </c>
      <c r="L11" s="13">
        <f>Table1[[#This Row],[2k x 5 (postSD)]]-Table1[[#This Row],[5k x 20 (postSD)]]</f>
        <v>0</v>
      </c>
      <c r="M11" s="14">
        <v>1E-3</v>
      </c>
      <c r="N11" s="12">
        <v>0</v>
      </c>
      <c r="O11" s="13">
        <f>Table1[[#This Row],[2k x 5 (pval)]]-Table1[[#This Row],[5k x 20 (pval)]]</f>
        <v>0</v>
      </c>
      <c r="P11" s="14">
        <v>0</v>
      </c>
      <c r="Q11" s="12">
        <v>1E-3</v>
      </c>
      <c r="R11" s="13">
        <f>Table1[[#This Row],[2k x 5 (lowerCI)]]-Table1[[#This Row],[5k x 20 (lowerCI)]]</f>
        <v>0</v>
      </c>
      <c r="S11" s="14">
        <v>1E-3</v>
      </c>
      <c r="T11" s="12">
        <v>4.0000000000000001E-3</v>
      </c>
      <c r="U11" s="13">
        <f>Table1[[#This Row],[2k x 5 (upperCI)]]-Table1[[#This Row],[5k x 20 (upperCI)]]</f>
        <v>0</v>
      </c>
      <c r="V11" s="14">
        <v>4.0000000000000001E-3</v>
      </c>
      <c r="W11" s="12" t="b">
        <v>1</v>
      </c>
      <c r="X11" s="13">
        <f>Table1[[#This Row],[2k x 5 (sig)]]-Table1[[#This Row],[5k x 20 (sig)]]</f>
        <v>0</v>
      </c>
      <c r="Y11" s="14" t="b">
        <v>1</v>
      </c>
      <c r="Z11" s="1" t="s">
        <v>17</v>
      </c>
    </row>
    <row r="12" spans="1:26" x14ac:dyDescent="0.35">
      <c r="A12" s="30"/>
      <c r="B12" t="s">
        <v>13</v>
      </c>
      <c r="C12" t="s">
        <v>14</v>
      </c>
      <c r="D12" s="3">
        <v>1</v>
      </c>
      <c r="E12" s="3">
        <v>13286</v>
      </c>
      <c r="F12" s="3" t="s">
        <v>25</v>
      </c>
      <c r="G12" s="5" t="s">
        <v>16</v>
      </c>
      <c r="H12" s="12">
        <v>0.255</v>
      </c>
      <c r="I12" s="13">
        <f>Table1[[#This Row],[2k x 5 (est)]]-Table1[[#This Row],[5k x 20 (est)]]</f>
        <v>0</v>
      </c>
      <c r="J12" s="14">
        <v>0.255</v>
      </c>
      <c r="K12" s="12">
        <v>4.2000000000000003E-2</v>
      </c>
      <c r="L12" s="13">
        <f>Table1[[#This Row],[2k x 5 (postSD)]]-Table1[[#This Row],[5k x 20 (postSD)]]</f>
        <v>-1.9999999999999948E-3</v>
      </c>
      <c r="M12" s="14">
        <v>4.3999999999999997E-2</v>
      </c>
      <c r="N12" s="12">
        <v>0</v>
      </c>
      <c r="O12" s="13">
        <f>Table1[[#This Row],[2k x 5 (pval)]]-Table1[[#This Row],[5k x 20 (pval)]]</f>
        <v>0</v>
      </c>
      <c r="P12" s="14">
        <v>0</v>
      </c>
      <c r="Q12" s="12">
        <v>0.187</v>
      </c>
      <c r="R12" s="13">
        <f>Table1[[#This Row],[2k x 5 (lowerCI)]]-Table1[[#This Row],[5k x 20 (lowerCI)]]</f>
        <v>0</v>
      </c>
      <c r="S12" s="14">
        <v>0.187</v>
      </c>
      <c r="T12" s="12">
        <v>0.34899999999999998</v>
      </c>
      <c r="U12" s="13">
        <f>Table1[[#This Row],[2k x 5 (upperCI)]]-Table1[[#This Row],[5k x 20 (upperCI)]]</f>
        <v>-1.0000000000000009E-2</v>
      </c>
      <c r="V12" s="14">
        <v>0.35899999999999999</v>
      </c>
      <c r="W12" s="12" t="b">
        <v>1</v>
      </c>
      <c r="X12" s="13">
        <f>Table1[[#This Row],[2k x 5 (sig)]]-Table1[[#This Row],[5k x 20 (sig)]]</f>
        <v>0</v>
      </c>
      <c r="Y12" s="14" t="b">
        <v>1</v>
      </c>
      <c r="Z12" s="1" t="s">
        <v>17</v>
      </c>
    </row>
    <row r="13" spans="1:26" x14ac:dyDescent="0.35">
      <c r="A13" s="30"/>
      <c r="B13" t="s">
        <v>13</v>
      </c>
      <c r="C13" t="s">
        <v>14</v>
      </c>
      <c r="D13" s="3">
        <v>1</v>
      </c>
      <c r="E13" s="3">
        <v>13286</v>
      </c>
      <c r="F13" s="3" t="s">
        <v>26</v>
      </c>
      <c r="G13" s="5" t="s">
        <v>27</v>
      </c>
      <c r="H13" s="12">
        <v>0.40799999999999997</v>
      </c>
      <c r="I13" s="13">
        <f>Table1[[#This Row],[2k x 5 (est)]]-Table1[[#This Row],[5k x 20 (est)]]</f>
        <v>0</v>
      </c>
      <c r="J13" s="14">
        <v>0.40799999999999997</v>
      </c>
      <c r="K13" s="12">
        <v>8.9999999999999993E-3</v>
      </c>
      <c r="L13" s="13">
        <f>Table1[[#This Row],[2k x 5 (postSD)]]-Table1[[#This Row],[5k x 20 (postSD)]]</f>
        <v>0</v>
      </c>
      <c r="M13" s="14">
        <v>8.9999999999999993E-3</v>
      </c>
      <c r="N13" s="12">
        <v>0</v>
      </c>
      <c r="O13" s="13">
        <f>Table1[[#This Row],[2k x 5 (pval)]]-Table1[[#This Row],[5k x 20 (pval)]]</f>
        <v>0</v>
      </c>
      <c r="P13" s="14">
        <v>0</v>
      </c>
      <c r="Q13" s="12">
        <v>0.38900000000000001</v>
      </c>
      <c r="R13" s="13">
        <f>Table1[[#This Row],[2k x 5 (lowerCI)]]-Table1[[#This Row],[5k x 20 (lowerCI)]]</f>
        <v>-1.0000000000000009E-3</v>
      </c>
      <c r="S13" s="14">
        <v>0.39</v>
      </c>
      <c r="T13" s="12">
        <v>0.42599999999999999</v>
      </c>
      <c r="U13" s="13">
        <f>Table1[[#This Row],[2k x 5 (upperCI)]]-Table1[[#This Row],[5k x 20 (upperCI)]]</f>
        <v>0</v>
      </c>
      <c r="V13" s="14">
        <v>0.42599999999999999</v>
      </c>
      <c r="W13" s="12" t="b">
        <v>1</v>
      </c>
      <c r="X13" s="13">
        <f>Table1[[#This Row],[2k x 5 (sig)]]-Table1[[#This Row],[5k x 20 (sig)]]</f>
        <v>0</v>
      </c>
      <c r="Y13" s="14" t="b">
        <v>1</v>
      </c>
      <c r="Z13" s="1" t="s">
        <v>28</v>
      </c>
    </row>
    <row r="14" spans="1:26" x14ac:dyDescent="0.35">
      <c r="A14" s="30"/>
      <c r="B14" t="s">
        <v>13</v>
      </c>
      <c r="C14" t="s">
        <v>14</v>
      </c>
      <c r="D14" s="3">
        <v>1</v>
      </c>
      <c r="E14" s="3">
        <v>13286</v>
      </c>
      <c r="F14" s="3" t="s">
        <v>29</v>
      </c>
      <c r="G14" s="5" t="s">
        <v>27</v>
      </c>
      <c r="H14" s="12">
        <v>0.83199999999999996</v>
      </c>
      <c r="I14" s="13">
        <f>Table1[[#This Row],[2k x 5 (est)]]-Table1[[#This Row],[5k x 20 (est)]]</f>
        <v>0</v>
      </c>
      <c r="J14" s="14">
        <v>0.83199999999999996</v>
      </c>
      <c r="K14" s="12">
        <v>7.0000000000000001E-3</v>
      </c>
      <c r="L14" s="13">
        <f>Table1[[#This Row],[2k x 5 (postSD)]]-Table1[[#This Row],[5k x 20 (postSD)]]</f>
        <v>-1E-3</v>
      </c>
      <c r="M14" s="14">
        <v>8.0000000000000002E-3</v>
      </c>
      <c r="N14" s="12">
        <v>0</v>
      </c>
      <c r="O14" s="13">
        <f>Table1[[#This Row],[2k x 5 (pval)]]-Table1[[#This Row],[5k x 20 (pval)]]</f>
        <v>0</v>
      </c>
      <c r="P14" s="14">
        <v>0</v>
      </c>
      <c r="Q14" s="12">
        <v>0.81699999999999995</v>
      </c>
      <c r="R14" s="13">
        <f>Table1[[#This Row],[2k x 5 (lowerCI)]]-Table1[[#This Row],[5k x 20 (lowerCI)]]</f>
        <v>1.0000000000000009E-3</v>
      </c>
      <c r="S14" s="14">
        <v>0.81599999999999995</v>
      </c>
      <c r="T14" s="12">
        <v>0.84599999999999997</v>
      </c>
      <c r="U14" s="13">
        <f>Table1[[#This Row],[2k x 5 (upperCI)]]-Table1[[#This Row],[5k x 20 (upperCI)]]</f>
        <v>0</v>
      </c>
      <c r="V14" s="14">
        <v>0.84599999999999997</v>
      </c>
      <c r="W14" s="12" t="b">
        <v>1</v>
      </c>
      <c r="X14" s="13">
        <f>Table1[[#This Row],[2k x 5 (sig)]]-Table1[[#This Row],[5k x 20 (sig)]]</f>
        <v>0</v>
      </c>
      <c r="Y14" s="14" t="b">
        <v>1</v>
      </c>
      <c r="Z14" s="1" t="s">
        <v>28</v>
      </c>
    </row>
    <row r="15" spans="1:26" x14ac:dyDescent="0.35">
      <c r="A15" s="30"/>
      <c r="B15" t="s">
        <v>13</v>
      </c>
      <c r="C15" t="s">
        <v>14</v>
      </c>
      <c r="D15" s="3">
        <v>1</v>
      </c>
      <c r="E15" s="3">
        <v>13286</v>
      </c>
      <c r="F15" s="37" t="s">
        <v>15</v>
      </c>
      <c r="G15" s="38" t="s">
        <v>27</v>
      </c>
      <c r="H15" s="12">
        <v>0.153</v>
      </c>
      <c r="I15" s="13">
        <f>Table1[[#This Row],[2k x 5 (est)]]-Table1[[#This Row],[5k x 20 (est)]]</f>
        <v>-2.0000000000000018E-3</v>
      </c>
      <c r="J15" s="14">
        <v>0.155</v>
      </c>
      <c r="K15" s="12">
        <v>0.26200000000000001</v>
      </c>
      <c r="L15" s="13">
        <f>Table1[[#This Row],[2k x 5 (postSD)]]-Table1[[#This Row],[5k x 20 (postSD)]]</f>
        <v>4.0000000000000036E-3</v>
      </c>
      <c r="M15" s="14">
        <v>0.25800000000000001</v>
      </c>
      <c r="N15" s="12">
        <v>0.27800000000000002</v>
      </c>
      <c r="O15" s="13">
        <f>Table1[[#This Row],[2k x 5 (pval)]]-Table1[[#This Row],[5k x 20 (pval)]]</f>
        <v>-1.0000000000000009E-3</v>
      </c>
      <c r="P15" s="14">
        <v>0.27900000000000003</v>
      </c>
      <c r="Q15" s="12">
        <v>-0.36799999999999999</v>
      </c>
      <c r="R15" s="13">
        <f>Table1[[#This Row],[2k x 5 (lowerCI)]]-Table1[[#This Row],[5k x 20 (lowerCI)]]</f>
        <v>-2.0000000000000018E-3</v>
      </c>
      <c r="S15" s="14">
        <v>-0.36599999999999999</v>
      </c>
      <c r="T15" s="12">
        <v>0.61399999999999999</v>
      </c>
      <c r="U15" s="13">
        <f>Table1[[#This Row],[2k x 5 (upperCI)]]-Table1[[#This Row],[5k x 20 (upperCI)]]</f>
        <v>-1.5000000000000013E-2</v>
      </c>
      <c r="V15" s="14">
        <v>0.629</v>
      </c>
      <c r="W15" s="12" t="b">
        <v>0</v>
      </c>
      <c r="X15" s="13">
        <f>Table1[[#This Row],[2k x 5 (sig)]]-Table1[[#This Row],[5k x 20 (sig)]]</f>
        <v>0</v>
      </c>
      <c r="Y15" s="14" t="b">
        <v>0</v>
      </c>
      <c r="Z15" s="1" t="s">
        <v>17</v>
      </c>
    </row>
    <row r="16" spans="1:26" x14ac:dyDescent="0.35">
      <c r="A16" s="30"/>
      <c r="B16" t="s">
        <v>13</v>
      </c>
      <c r="C16" t="s">
        <v>14</v>
      </c>
      <c r="D16" s="3">
        <v>1</v>
      </c>
      <c r="E16" s="3">
        <v>13286</v>
      </c>
      <c r="F16" s="3" t="s">
        <v>18</v>
      </c>
      <c r="G16" s="5" t="s">
        <v>27</v>
      </c>
      <c r="H16" s="12">
        <v>0.89900000000000002</v>
      </c>
      <c r="I16" s="13">
        <f>Table1[[#This Row],[2k x 5 (est)]]-Table1[[#This Row],[5k x 20 (est)]]</f>
        <v>-2.0000000000000018E-3</v>
      </c>
      <c r="J16" s="14">
        <v>0.90100000000000002</v>
      </c>
      <c r="K16" s="12">
        <v>2.8000000000000001E-2</v>
      </c>
      <c r="L16" s="13">
        <f>Table1[[#This Row],[2k x 5 (postSD)]]-Table1[[#This Row],[5k x 20 (postSD)]]</f>
        <v>0</v>
      </c>
      <c r="M16" s="14">
        <v>2.8000000000000001E-2</v>
      </c>
      <c r="N16" s="12">
        <v>0</v>
      </c>
      <c r="O16" s="13">
        <f>Table1[[#This Row],[2k x 5 (pval)]]-Table1[[#This Row],[5k x 20 (pval)]]</f>
        <v>0</v>
      </c>
      <c r="P16" s="14">
        <v>0</v>
      </c>
      <c r="Q16" s="12">
        <v>0.83299999999999996</v>
      </c>
      <c r="R16" s="13">
        <f>Table1[[#This Row],[2k x 5 (lowerCI)]]-Table1[[#This Row],[5k x 20 (lowerCI)]]</f>
        <v>-3.0000000000000027E-3</v>
      </c>
      <c r="S16" s="14">
        <v>0.83599999999999997</v>
      </c>
      <c r="T16" s="12">
        <v>0.94099999999999995</v>
      </c>
      <c r="U16" s="13">
        <f>Table1[[#This Row],[2k x 5 (upperCI)]]-Table1[[#This Row],[5k x 20 (upperCI)]]</f>
        <v>-3.0000000000000027E-3</v>
      </c>
      <c r="V16" s="14">
        <v>0.94399999999999995</v>
      </c>
      <c r="W16" s="12" t="b">
        <v>1</v>
      </c>
      <c r="X16" s="13">
        <f>Table1[[#This Row],[2k x 5 (sig)]]-Table1[[#This Row],[5k x 20 (sig)]]</f>
        <v>0</v>
      </c>
      <c r="Y16" s="14" t="b">
        <v>1</v>
      </c>
      <c r="Z16" s="1" t="s">
        <v>17</v>
      </c>
    </row>
    <row r="17" spans="1:26" x14ac:dyDescent="0.35">
      <c r="A17" s="30"/>
      <c r="B17" t="s">
        <v>13</v>
      </c>
      <c r="C17" t="s">
        <v>14</v>
      </c>
      <c r="D17" s="3">
        <v>1</v>
      </c>
      <c r="E17" s="3">
        <v>13286</v>
      </c>
      <c r="F17" s="3" t="s">
        <v>19</v>
      </c>
      <c r="G17" s="5" t="s">
        <v>27</v>
      </c>
      <c r="H17" s="12">
        <v>-4.1000000000000002E-2</v>
      </c>
      <c r="I17" s="13">
        <f>Table1[[#This Row],[2k x 5 (est)]]-Table1[[#This Row],[5k x 20 (est)]]</f>
        <v>-4.0000000000000036E-3</v>
      </c>
      <c r="J17" s="14">
        <v>-3.6999999999999998E-2</v>
      </c>
      <c r="K17" s="12">
        <v>0.26500000000000001</v>
      </c>
      <c r="L17" s="13">
        <f>Table1[[#This Row],[2k x 5 (postSD)]]-Table1[[#This Row],[5k x 20 (postSD)]]</f>
        <v>-9.000000000000008E-3</v>
      </c>
      <c r="M17" s="14">
        <v>0.27400000000000002</v>
      </c>
      <c r="N17" s="12">
        <v>0.439</v>
      </c>
      <c r="O17" s="13">
        <f>Table1[[#This Row],[2k x 5 (pval)]]-Table1[[#This Row],[5k x 20 (pval)]]</f>
        <v>-1.0000000000000009E-2</v>
      </c>
      <c r="P17" s="14">
        <v>0.44900000000000001</v>
      </c>
      <c r="Q17" s="12">
        <v>-0.53300000000000003</v>
      </c>
      <c r="R17" s="13">
        <f>Table1[[#This Row],[2k x 5 (lowerCI)]]-Table1[[#This Row],[5k x 20 (lowerCI)]]</f>
        <v>2.4000000000000021E-2</v>
      </c>
      <c r="S17" s="14">
        <v>-0.55700000000000005</v>
      </c>
      <c r="T17" s="12">
        <v>0.47699999999999998</v>
      </c>
      <c r="U17" s="13">
        <f>Table1[[#This Row],[2k x 5 (upperCI)]]-Table1[[#This Row],[5k x 20 (upperCI)]]</f>
        <v>-2.1000000000000019E-2</v>
      </c>
      <c r="V17" s="14">
        <v>0.498</v>
      </c>
      <c r="W17" s="12" t="b">
        <v>0</v>
      </c>
      <c r="X17" s="13">
        <f>Table1[[#This Row],[2k x 5 (sig)]]-Table1[[#This Row],[5k x 20 (sig)]]</f>
        <v>0</v>
      </c>
      <c r="Y17" s="14" t="b">
        <v>0</v>
      </c>
      <c r="Z17" s="1" t="s">
        <v>17</v>
      </c>
    </row>
    <row r="18" spans="1:26" x14ac:dyDescent="0.35">
      <c r="A18" s="30"/>
      <c r="B18" t="s">
        <v>13</v>
      </c>
      <c r="C18" t="s">
        <v>14</v>
      </c>
      <c r="D18" s="3">
        <v>1</v>
      </c>
      <c r="E18" s="3">
        <v>13286</v>
      </c>
      <c r="F18" s="3" t="s">
        <v>20</v>
      </c>
      <c r="G18" s="5" t="s">
        <v>27</v>
      </c>
      <c r="H18" s="12">
        <v>2.0819999999999999</v>
      </c>
      <c r="I18" s="13">
        <f>Table1[[#This Row],[2k x 5 (est)]]-Table1[[#This Row],[5k x 20 (est)]]</f>
        <v>-2.0000000000002238E-3</v>
      </c>
      <c r="J18" s="14">
        <v>2.0840000000000001</v>
      </c>
      <c r="K18" s="12">
        <v>0.183</v>
      </c>
      <c r="L18" s="13">
        <f>Table1[[#This Row],[2k x 5 (postSD)]]-Table1[[#This Row],[5k x 20 (postSD)]]</f>
        <v>-5.0000000000000044E-3</v>
      </c>
      <c r="M18" s="14">
        <v>0.188</v>
      </c>
      <c r="N18" s="12">
        <v>0</v>
      </c>
      <c r="O18" s="13">
        <f>Table1[[#This Row],[2k x 5 (pval)]]-Table1[[#This Row],[5k x 20 (pval)]]</f>
        <v>0</v>
      </c>
      <c r="P18" s="14">
        <v>0</v>
      </c>
      <c r="Q18" s="12">
        <v>1.7410000000000001</v>
      </c>
      <c r="R18" s="13">
        <f>Table1[[#This Row],[2k x 5 (lowerCI)]]-Table1[[#This Row],[5k x 20 (lowerCI)]]</f>
        <v>2.3000000000000131E-2</v>
      </c>
      <c r="S18" s="14">
        <v>1.718</v>
      </c>
      <c r="T18" s="12">
        <v>2.4500000000000002</v>
      </c>
      <c r="U18" s="13">
        <f>Table1[[#This Row],[2k x 5 (upperCI)]]-Table1[[#This Row],[5k x 20 (upperCI)]]</f>
        <v>-1.2999999999999901E-2</v>
      </c>
      <c r="V18" s="14">
        <v>2.4630000000000001</v>
      </c>
      <c r="W18" s="12" t="b">
        <v>1</v>
      </c>
      <c r="X18" s="13">
        <f>Table1[[#This Row],[2k x 5 (sig)]]-Table1[[#This Row],[5k x 20 (sig)]]</f>
        <v>0</v>
      </c>
      <c r="Y18" s="14" t="b">
        <v>1</v>
      </c>
      <c r="Z18" s="1" t="s">
        <v>17</v>
      </c>
    </row>
    <row r="19" spans="1:26" x14ac:dyDescent="0.35">
      <c r="A19" s="30"/>
      <c r="B19" t="s">
        <v>13</v>
      </c>
      <c r="C19" t="s">
        <v>14</v>
      </c>
      <c r="D19" s="3">
        <v>1</v>
      </c>
      <c r="E19" s="3">
        <v>13286</v>
      </c>
      <c r="F19" s="3" t="s">
        <v>21</v>
      </c>
      <c r="G19" s="5" t="s">
        <v>27</v>
      </c>
      <c r="H19" s="12">
        <v>9.8810000000000002</v>
      </c>
      <c r="I19" s="13">
        <f>Table1[[#This Row],[2k x 5 (est)]]-Table1[[#This Row],[5k x 20 (est)]]</f>
        <v>0.19400000000000084</v>
      </c>
      <c r="J19" s="14">
        <v>9.6869999999999994</v>
      </c>
      <c r="K19" s="12">
        <v>2.0089999999999999</v>
      </c>
      <c r="L19" s="13">
        <f>Table1[[#This Row],[2k x 5 (postSD)]]-Table1[[#This Row],[5k x 20 (postSD)]]</f>
        <v>-3.8000000000000256E-2</v>
      </c>
      <c r="M19" s="14">
        <v>2.0470000000000002</v>
      </c>
      <c r="N19" s="12">
        <v>0</v>
      </c>
      <c r="O19" s="13">
        <f>Table1[[#This Row],[2k x 5 (pval)]]-Table1[[#This Row],[5k x 20 (pval)]]</f>
        <v>0</v>
      </c>
      <c r="P19" s="14">
        <v>0</v>
      </c>
      <c r="Q19" s="12">
        <v>6.508</v>
      </c>
      <c r="R19" s="13">
        <f>Table1[[#This Row],[2k x 5 (lowerCI)]]-Table1[[#This Row],[5k x 20 (lowerCI)]]</f>
        <v>0.19299999999999962</v>
      </c>
      <c r="S19" s="14">
        <v>6.3150000000000004</v>
      </c>
      <c r="T19" s="12">
        <v>13.997</v>
      </c>
      <c r="U19" s="13">
        <f>Table1[[#This Row],[2k x 5 (upperCI)]]-Table1[[#This Row],[5k x 20 (upperCI)]]</f>
        <v>-3.2999999999999474E-2</v>
      </c>
      <c r="V19" s="14">
        <v>14.03</v>
      </c>
      <c r="W19" s="12" t="b">
        <v>1</v>
      </c>
      <c r="X19" s="13">
        <f>Table1[[#This Row],[2k x 5 (sig)]]-Table1[[#This Row],[5k x 20 (sig)]]</f>
        <v>0</v>
      </c>
      <c r="Y19" s="14" t="b">
        <v>1</v>
      </c>
      <c r="Z19" s="1" t="s">
        <v>17</v>
      </c>
    </row>
    <row r="20" spans="1:26" x14ac:dyDescent="0.35">
      <c r="A20" s="30"/>
      <c r="B20" t="s">
        <v>13</v>
      </c>
      <c r="C20" t="s">
        <v>14</v>
      </c>
      <c r="D20" s="3">
        <v>1</v>
      </c>
      <c r="E20" s="3">
        <v>13286</v>
      </c>
      <c r="F20" s="3" t="s">
        <v>22</v>
      </c>
      <c r="G20" s="5" t="s">
        <v>27</v>
      </c>
      <c r="H20" s="12">
        <v>0.41199999999999998</v>
      </c>
      <c r="I20" s="13">
        <f>Table1[[#This Row],[2k x 5 (est)]]-Table1[[#This Row],[5k x 20 (est)]]</f>
        <v>-5.0000000000000044E-3</v>
      </c>
      <c r="J20" s="14">
        <v>0.41699999999999998</v>
      </c>
      <c r="K20" s="12">
        <v>0.11</v>
      </c>
      <c r="L20" s="13">
        <f>Table1[[#This Row],[2k x 5 (postSD)]]-Table1[[#This Row],[5k x 20 (postSD)]]</f>
        <v>-2.0000000000000018E-3</v>
      </c>
      <c r="M20" s="14">
        <v>0.112</v>
      </c>
      <c r="N20" s="12">
        <v>0</v>
      </c>
      <c r="O20" s="13">
        <f>Table1[[#This Row],[2k x 5 (pval)]]-Table1[[#This Row],[5k x 20 (pval)]]</f>
        <v>0</v>
      </c>
      <c r="P20" s="14">
        <v>0</v>
      </c>
      <c r="Q20" s="12">
        <v>0.20100000000000001</v>
      </c>
      <c r="R20" s="13">
        <f>Table1[[#This Row],[2k x 5 (lowerCI)]]-Table1[[#This Row],[5k x 20 (lowerCI)]]</f>
        <v>5.0000000000000044E-3</v>
      </c>
      <c r="S20" s="14">
        <v>0.19600000000000001</v>
      </c>
      <c r="T20" s="12">
        <v>0.625</v>
      </c>
      <c r="U20" s="13">
        <f>Table1[[#This Row],[2k x 5 (upperCI)]]-Table1[[#This Row],[5k x 20 (upperCI)]]</f>
        <v>-9.000000000000008E-3</v>
      </c>
      <c r="V20" s="14">
        <v>0.63400000000000001</v>
      </c>
      <c r="W20" s="12" t="b">
        <v>1</v>
      </c>
      <c r="X20" s="13">
        <f>Table1[[#This Row],[2k x 5 (sig)]]-Table1[[#This Row],[5k x 20 (sig)]]</f>
        <v>0</v>
      </c>
      <c r="Y20" s="14" t="b">
        <v>1</v>
      </c>
      <c r="Z20" s="1" t="s">
        <v>17</v>
      </c>
    </row>
    <row r="21" spans="1:26" x14ac:dyDescent="0.35">
      <c r="A21" s="30"/>
      <c r="B21" t="s">
        <v>13</v>
      </c>
      <c r="C21" t="s">
        <v>14</v>
      </c>
      <c r="D21" s="3">
        <v>1</v>
      </c>
      <c r="E21" s="3">
        <v>13286</v>
      </c>
      <c r="F21" s="3" t="s">
        <v>23</v>
      </c>
      <c r="G21" s="5" t="s">
        <v>27</v>
      </c>
      <c r="H21" s="12">
        <v>1</v>
      </c>
      <c r="I21" s="13">
        <f>Table1[[#This Row],[2k x 5 (est)]]-Table1[[#This Row],[5k x 20 (est)]]</f>
        <v>0</v>
      </c>
      <c r="J21" s="14">
        <v>1</v>
      </c>
      <c r="K21" s="12">
        <v>0</v>
      </c>
      <c r="L21" s="13">
        <f>Table1[[#This Row],[2k x 5 (postSD)]]-Table1[[#This Row],[5k x 20 (postSD)]]</f>
        <v>0</v>
      </c>
      <c r="M21" s="14">
        <v>0</v>
      </c>
      <c r="N21" s="12">
        <v>0</v>
      </c>
      <c r="O21" s="13">
        <f>Table1[[#This Row],[2k x 5 (pval)]]-Table1[[#This Row],[5k x 20 (pval)]]</f>
        <v>0</v>
      </c>
      <c r="P21" s="14">
        <v>0</v>
      </c>
      <c r="Q21" s="12">
        <v>1</v>
      </c>
      <c r="R21" s="13">
        <f>Table1[[#This Row],[2k x 5 (lowerCI)]]-Table1[[#This Row],[5k x 20 (lowerCI)]]</f>
        <v>0</v>
      </c>
      <c r="S21" s="14">
        <v>1</v>
      </c>
      <c r="T21" s="12">
        <v>1</v>
      </c>
      <c r="U21" s="13">
        <f>Table1[[#This Row],[2k x 5 (upperCI)]]-Table1[[#This Row],[5k x 20 (upperCI)]]</f>
        <v>0</v>
      </c>
      <c r="V21" s="14">
        <v>1</v>
      </c>
      <c r="W21" s="12" t="b">
        <v>0</v>
      </c>
      <c r="X21" s="13">
        <f>Table1[[#This Row],[2k x 5 (sig)]]-Table1[[#This Row],[5k x 20 (sig)]]</f>
        <v>0</v>
      </c>
      <c r="Y21" s="14" t="b">
        <v>0</v>
      </c>
      <c r="Z21" s="1" t="s">
        <v>17</v>
      </c>
    </row>
    <row r="22" spans="1:26" x14ac:dyDescent="0.35">
      <c r="A22" s="30"/>
      <c r="B22" t="s">
        <v>13</v>
      </c>
      <c r="C22" t="s">
        <v>14</v>
      </c>
      <c r="D22" s="3">
        <v>1</v>
      </c>
      <c r="E22" s="3">
        <v>13286</v>
      </c>
      <c r="F22" s="3" t="s">
        <v>24</v>
      </c>
      <c r="G22" s="5" t="s">
        <v>27</v>
      </c>
      <c r="H22" s="12">
        <v>1</v>
      </c>
      <c r="I22" s="13">
        <f>Table1[[#This Row],[2k x 5 (est)]]-Table1[[#This Row],[5k x 20 (est)]]</f>
        <v>0</v>
      </c>
      <c r="J22" s="14">
        <v>1</v>
      </c>
      <c r="K22" s="12">
        <v>0</v>
      </c>
      <c r="L22" s="13">
        <f>Table1[[#This Row],[2k x 5 (postSD)]]-Table1[[#This Row],[5k x 20 (postSD)]]</f>
        <v>0</v>
      </c>
      <c r="M22" s="14">
        <v>0</v>
      </c>
      <c r="N22" s="12">
        <v>0</v>
      </c>
      <c r="O22" s="13">
        <f>Table1[[#This Row],[2k x 5 (pval)]]-Table1[[#This Row],[5k x 20 (pval)]]</f>
        <v>0</v>
      </c>
      <c r="P22" s="14">
        <v>0</v>
      </c>
      <c r="Q22" s="12">
        <v>1</v>
      </c>
      <c r="R22" s="13">
        <f>Table1[[#This Row],[2k x 5 (lowerCI)]]-Table1[[#This Row],[5k x 20 (lowerCI)]]</f>
        <v>0</v>
      </c>
      <c r="S22" s="14">
        <v>1</v>
      </c>
      <c r="T22" s="12">
        <v>1</v>
      </c>
      <c r="U22" s="13">
        <f>Table1[[#This Row],[2k x 5 (upperCI)]]-Table1[[#This Row],[5k x 20 (upperCI)]]</f>
        <v>0</v>
      </c>
      <c r="V22" s="14">
        <v>1</v>
      </c>
      <c r="W22" s="12" t="b">
        <v>0</v>
      </c>
      <c r="X22" s="13">
        <f>Table1[[#This Row],[2k x 5 (sig)]]-Table1[[#This Row],[5k x 20 (sig)]]</f>
        <v>0</v>
      </c>
      <c r="Y22" s="14" t="b">
        <v>0</v>
      </c>
      <c r="Z22" s="1" t="s">
        <v>17</v>
      </c>
    </row>
    <row r="23" spans="1:26" x14ac:dyDescent="0.35">
      <c r="A23" s="30"/>
      <c r="B23" t="s">
        <v>13</v>
      </c>
      <c r="C23" t="s">
        <v>14</v>
      </c>
      <c r="D23" s="3">
        <v>1</v>
      </c>
      <c r="E23" s="3">
        <v>13286</v>
      </c>
      <c r="F23" s="3" t="s">
        <v>25</v>
      </c>
      <c r="G23" s="5" t="s">
        <v>27</v>
      </c>
      <c r="H23" s="12">
        <v>1</v>
      </c>
      <c r="I23" s="13">
        <f>Table1[[#This Row],[2k x 5 (est)]]-Table1[[#This Row],[5k x 20 (est)]]</f>
        <v>0</v>
      </c>
      <c r="J23" s="14">
        <v>1</v>
      </c>
      <c r="K23" s="12">
        <v>0</v>
      </c>
      <c r="L23" s="13">
        <f>Table1[[#This Row],[2k x 5 (postSD)]]-Table1[[#This Row],[5k x 20 (postSD)]]</f>
        <v>0</v>
      </c>
      <c r="M23" s="14">
        <v>0</v>
      </c>
      <c r="N23" s="12">
        <v>0</v>
      </c>
      <c r="O23" s="13">
        <f>Table1[[#This Row],[2k x 5 (pval)]]-Table1[[#This Row],[5k x 20 (pval)]]</f>
        <v>0</v>
      </c>
      <c r="P23" s="14">
        <v>0</v>
      </c>
      <c r="Q23" s="12">
        <v>1</v>
      </c>
      <c r="R23" s="13">
        <f>Table1[[#This Row],[2k x 5 (lowerCI)]]-Table1[[#This Row],[5k x 20 (lowerCI)]]</f>
        <v>0</v>
      </c>
      <c r="S23" s="14">
        <v>1</v>
      </c>
      <c r="T23" s="12">
        <v>1</v>
      </c>
      <c r="U23" s="13">
        <f>Table1[[#This Row],[2k x 5 (upperCI)]]-Table1[[#This Row],[5k x 20 (upperCI)]]</f>
        <v>0</v>
      </c>
      <c r="V23" s="14">
        <v>1</v>
      </c>
      <c r="W23" s="12" t="b">
        <v>0</v>
      </c>
      <c r="X23" s="13">
        <f>Table1[[#This Row],[2k x 5 (sig)]]-Table1[[#This Row],[5k x 20 (sig)]]</f>
        <v>0</v>
      </c>
      <c r="Y23" s="14" t="b">
        <v>0</v>
      </c>
      <c r="Z23" s="1" t="s">
        <v>17</v>
      </c>
    </row>
    <row r="24" spans="1:26" s="2" customFormat="1" x14ac:dyDescent="0.35">
      <c r="A24" s="30"/>
      <c r="B24" s="31"/>
      <c r="C24" s="31"/>
      <c r="D24" s="32"/>
      <c r="E24" s="32"/>
      <c r="F24" s="32"/>
      <c r="G24" s="33"/>
      <c r="H24" s="34"/>
      <c r="I24" s="35"/>
      <c r="J24" s="36"/>
      <c r="K24" s="34"/>
      <c r="L24" s="35"/>
      <c r="M24" s="36"/>
      <c r="N24" s="34"/>
      <c r="O24" s="35"/>
      <c r="P24" s="36"/>
      <c r="Q24" s="34"/>
      <c r="R24" s="35"/>
      <c r="S24" s="36"/>
      <c r="T24" s="34"/>
      <c r="U24" s="35"/>
      <c r="V24" s="36"/>
      <c r="W24" s="34"/>
      <c r="X24" s="35"/>
      <c r="Y24" s="36"/>
      <c r="Z24" s="31"/>
    </row>
    <row r="25" spans="1:26" ht="14.5" customHeight="1" x14ac:dyDescent="0.35">
      <c r="A25" s="30"/>
      <c r="B25" t="s">
        <v>13</v>
      </c>
      <c r="C25" t="s">
        <v>14</v>
      </c>
      <c r="D25" s="3">
        <v>2</v>
      </c>
      <c r="E25" s="3">
        <v>23286</v>
      </c>
      <c r="F25" s="37" t="s">
        <v>15</v>
      </c>
      <c r="G25" s="38" t="s">
        <v>16</v>
      </c>
      <c r="H25" s="12">
        <v>1.4999999999999999E-2</v>
      </c>
      <c r="I25" s="13">
        <f>Table1[[#This Row],[2k x 5 (est)]]-Table1[[#This Row],[5k x 20 (est)]]</f>
        <v>0</v>
      </c>
      <c r="J25" s="14">
        <v>1.4999999999999999E-2</v>
      </c>
      <c r="K25" s="12">
        <v>1.2999999999999999E-2</v>
      </c>
      <c r="L25" s="13">
        <f>Table1[[#This Row],[2k x 5 (postSD)]]-Table1[[#This Row],[5k x 20 (postSD)]]</f>
        <v>0</v>
      </c>
      <c r="M25" s="14">
        <v>1.2999999999999999E-2</v>
      </c>
      <c r="N25" s="12">
        <v>0.10100000000000001</v>
      </c>
      <c r="O25" s="13">
        <f>Table1[[#This Row],[2k x 5 (pval)]]-Table1[[#This Row],[5k x 20 (pval)]]</f>
        <v>-4.9999999999999906E-3</v>
      </c>
      <c r="P25" s="14">
        <v>0.106</v>
      </c>
      <c r="Q25" s="12">
        <v>-8.9999999999999993E-3</v>
      </c>
      <c r="R25" s="13">
        <f>Table1[[#This Row],[2k x 5 (lowerCI)]]-Table1[[#This Row],[5k x 20 (lowerCI)]]</f>
        <v>0</v>
      </c>
      <c r="S25" s="14">
        <v>-8.9999999999999993E-3</v>
      </c>
      <c r="T25" s="12">
        <v>4.2000000000000003E-2</v>
      </c>
      <c r="U25" s="13">
        <f>Table1[[#This Row],[2k x 5 (upperCI)]]-Table1[[#This Row],[5k x 20 (upperCI)]]</f>
        <v>1.0000000000000009E-3</v>
      </c>
      <c r="V25" s="14">
        <v>4.1000000000000002E-2</v>
      </c>
      <c r="W25" s="12" t="b">
        <v>0</v>
      </c>
      <c r="X25" s="13">
        <f>Table1[[#This Row],[2k x 5 (sig)]]-Table1[[#This Row],[5k x 20 (sig)]]</f>
        <v>0</v>
      </c>
      <c r="Y25" s="14" t="b">
        <v>0</v>
      </c>
      <c r="Z25" s="1" t="s">
        <v>17</v>
      </c>
    </row>
    <row r="26" spans="1:26" x14ac:dyDescent="0.35">
      <c r="A26" s="30"/>
      <c r="B26" t="s">
        <v>13</v>
      </c>
      <c r="C26" t="s">
        <v>14</v>
      </c>
      <c r="D26" s="3">
        <v>2</v>
      </c>
      <c r="E26" s="3">
        <v>23286</v>
      </c>
      <c r="F26" s="3" t="s">
        <v>18</v>
      </c>
      <c r="G26" s="5" t="s">
        <v>16</v>
      </c>
      <c r="H26" s="12">
        <v>0.48299999999999998</v>
      </c>
      <c r="I26" s="13">
        <f>Table1[[#This Row],[2k x 5 (est)]]-Table1[[#This Row],[5k x 20 (est)]]</f>
        <v>-3.0000000000000027E-3</v>
      </c>
      <c r="J26" s="14">
        <v>0.48599999999999999</v>
      </c>
      <c r="K26" s="12">
        <v>7.8E-2</v>
      </c>
      <c r="L26" s="13">
        <f>Table1[[#This Row],[2k x 5 (postSD)]]-Table1[[#This Row],[5k x 20 (postSD)]]</f>
        <v>-3.0000000000000027E-3</v>
      </c>
      <c r="M26" s="14">
        <v>8.1000000000000003E-2</v>
      </c>
      <c r="N26" s="12">
        <v>0</v>
      </c>
      <c r="O26" s="13">
        <f>Table1[[#This Row],[2k x 5 (pval)]]-Table1[[#This Row],[5k x 20 (pval)]]</f>
        <v>0</v>
      </c>
      <c r="P26" s="14">
        <v>0</v>
      </c>
      <c r="Q26" s="12">
        <v>0.35699999999999998</v>
      </c>
      <c r="R26" s="13">
        <f>Table1[[#This Row],[2k x 5 (lowerCI)]]-Table1[[#This Row],[5k x 20 (lowerCI)]]</f>
        <v>-1.0000000000000009E-3</v>
      </c>
      <c r="S26" s="14">
        <v>0.35799999999999998</v>
      </c>
      <c r="T26" s="12">
        <v>0.66700000000000004</v>
      </c>
      <c r="U26" s="13">
        <f>Table1[[#This Row],[2k x 5 (upperCI)]]-Table1[[#This Row],[5k x 20 (upperCI)]]</f>
        <v>-9.000000000000008E-3</v>
      </c>
      <c r="V26" s="14">
        <v>0.67600000000000005</v>
      </c>
      <c r="W26" s="12" t="b">
        <v>1</v>
      </c>
      <c r="X26" s="13">
        <f>Table1[[#This Row],[2k x 5 (sig)]]-Table1[[#This Row],[5k x 20 (sig)]]</f>
        <v>0</v>
      </c>
      <c r="Y26" s="14" t="b">
        <v>1</v>
      </c>
      <c r="Z26" s="1" t="s">
        <v>17</v>
      </c>
    </row>
    <row r="27" spans="1:26" x14ac:dyDescent="0.35">
      <c r="A27" s="30"/>
      <c r="B27" t="s">
        <v>13</v>
      </c>
      <c r="C27" t="s">
        <v>14</v>
      </c>
      <c r="D27" s="3">
        <v>2</v>
      </c>
      <c r="E27" s="3">
        <v>23286</v>
      </c>
      <c r="F27" s="3" t="s">
        <v>19</v>
      </c>
      <c r="G27" s="5" t="s">
        <v>16</v>
      </c>
      <c r="H27" s="12">
        <v>5.0000000000000001E-3</v>
      </c>
      <c r="I27" s="13">
        <f>Table1[[#This Row],[2k x 5 (est)]]-Table1[[#This Row],[5k x 20 (est)]]</f>
        <v>0</v>
      </c>
      <c r="J27" s="14">
        <v>5.0000000000000001E-3</v>
      </c>
      <c r="K27" s="12">
        <v>6.0000000000000001E-3</v>
      </c>
      <c r="L27" s="13">
        <f>Table1[[#This Row],[2k x 5 (postSD)]]-Table1[[#This Row],[5k x 20 (postSD)]]</f>
        <v>0</v>
      </c>
      <c r="M27" s="14">
        <v>6.0000000000000001E-3</v>
      </c>
      <c r="N27" s="12">
        <v>0.21199999999999999</v>
      </c>
      <c r="O27" s="13">
        <f>Table1[[#This Row],[2k x 5 (pval)]]-Table1[[#This Row],[5k x 20 (pval)]]</f>
        <v>1.0000000000000009E-3</v>
      </c>
      <c r="P27" s="14">
        <v>0.21099999999999999</v>
      </c>
      <c r="Q27" s="12">
        <v>-7.0000000000000001E-3</v>
      </c>
      <c r="R27" s="13">
        <f>Table1[[#This Row],[2k x 5 (lowerCI)]]-Table1[[#This Row],[5k x 20 (lowerCI)]]</f>
        <v>0</v>
      </c>
      <c r="S27" s="14">
        <v>-7.0000000000000001E-3</v>
      </c>
      <c r="T27" s="12">
        <v>1.7999999999999999E-2</v>
      </c>
      <c r="U27" s="13">
        <f>Table1[[#This Row],[2k x 5 (upperCI)]]-Table1[[#This Row],[5k x 20 (upperCI)]]</f>
        <v>9.9999999999999742E-4</v>
      </c>
      <c r="V27" s="14">
        <v>1.7000000000000001E-2</v>
      </c>
      <c r="W27" s="12" t="b">
        <v>0</v>
      </c>
      <c r="X27" s="13">
        <f>Table1[[#This Row],[2k x 5 (sig)]]-Table1[[#This Row],[5k x 20 (sig)]]</f>
        <v>0</v>
      </c>
      <c r="Y27" s="14" t="b">
        <v>0</v>
      </c>
      <c r="Z27" s="1" t="s">
        <v>17</v>
      </c>
    </row>
    <row r="28" spans="1:26" x14ac:dyDescent="0.35">
      <c r="A28" s="30"/>
      <c r="B28" t="s">
        <v>13</v>
      </c>
      <c r="C28" t="s">
        <v>14</v>
      </c>
      <c r="D28" s="3">
        <v>2</v>
      </c>
      <c r="E28" s="3">
        <v>23286</v>
      </c>
      <c r="F28" s="3" t="s">
        <v>20</v>
      </c>
      <c r="G28" s="5" t="s">
        <v>16</v>
      </c>
      <c r="H28" s="12">
        <v>2.1120000000000001</v>
      </c>
      <c r="I28" s="13">
        <f>Table1[[#This Row],[2k x 5 (est)]]-Table1[[#This Row],[5k x 20 (est)]]</f>
        <v>9.9999999999988987E-4</v>
      </c>
      <c r="J28" s="14">
        <v>2.1110000000000002</v>
      </c>
      <c r="K28" s="12">
        <v>0.11</v>
      </c>
      <c r="L28" s="13">
        <f>Table1[[#This Row],[2k x 5 (postSD)]]-Table1[[#This Row],[5k x 20 (postSD)]]</f>
        <v>0</v>
      </c>
      <c r="M28" s="14">
        <v>0.11</v>
      </c>
      <c r="N28" s="12">
        <v>0</v>
      </c>
      <c r="O28" s="13">
        <f>Table1[[#This Row],[2k x 5 (pval)]]-Table1[[#This Row],[5k x 20 (pval)]]</f>
        <v>0</v>
      </c>
      <c r="P28" s="14">
        <v>0</v>
      </c>
      <c r="Q28" s="12">
        <v>1.8939999999999999</v>
      </c>
      <c r="R28" s="13">
        <f>Table1[[#This Row],[2k x 5 (lowerCI)]]-Table1[[#This Row],[5k x 20 (lowerCI)]]</f>
        <v>2.9999999999998916E-3</v>
      </c>
      <c r="S28" s="14">
        <v>1.891</v>
      </c>
      <c r="T28" s="12">
        <v>2.3239999999999998</v>
      </c>
      <c r="U28" s="13">
        <f>Table1[[#This Row],[2k x 5 (upperCI)]]-Table1[[#This Row],[5k x 20 (upperCI)]]</f>
        <v>-3.0000000000001137E-3</v>
      </c>
      <c r="V28" s="14">
        <v>2.327</v>
      </c>
      <c r="W28" s="12" t="b">
        <v>1</v>
      </c>
      <c r="X28" s="13">
        <f>Table1[[#This Row],[2k x 5 (sig)]]-Table1[[#This Row],[5k x 20 (sig)]]</f>
        <v>0</v>
      </c>
      <c r="Y28" s="14" t="b">
        <v>1</v>
      </c>
      <c r="Z28" s="1" t="s">
        <v>17</v>
      </c>
    </row>
    <row r="29" spans="1:26" x14ac:dyDescent="0.35">
      <c r="A29" s="30"/>
      <c r="B29" t="s">
        <v>13</v>
      </c>
      <c r="C29" t="s">
        <v>14</v>
      </c>
      <c r="D29" s="3">
        <v>2</v>
      </c>
      <c r="E29" s="3">
        <v>23286</v>
      </c>
      <c r="F29" s="3" t="s">
        <v>21</v>
      </c>
      <c r="G29" s="5" t="s">
        <v>16</v>
      </c>
      <c r="H29" s="12">
        <v>0.4</v>
      </c>
      <c r="I29" s="13">
        <f>Table1[[#This Row],[2k x 5 (est)]]-Table1[[#This Row],[5k x 20 (est)]]</f>
        <v>0</v>
      </c>
      <c r="J29" s="14">
        <v>0.4</v>
      </c>
      <c r="K29" s="12">
        <v>1.0999999999999999E-2</v>
      </c>
      <c r="L29" s="13">
        <f>Table1[[#This Row],[2k x 5 (postSD)]]-Table1[[#This Row],[5k x 20 (postSD)]]</f>
        <v>0</v>
      </c>
      <c r="M29" s="14">
        <v>1.0999999999999999E-2</v>
      </c>
      <c r="N29" s="12">
        <v>0</v>
      </c>
      <c r="O29" s="13">
        <f>Table1[[#This Row],[2k x 5 (pval)]]-Table1[[#This Row],[5k x 20 (pval)]]</f>
        <v>0</v>
      </c>
      <c r="P29" s="14">
        <v>0</v>
      </c>
      <c r="Q29" s="12">
        <v>0.38</v>
      </c>
      <c r="R29" s="13">
        <f>Table1[[#This Row],[2k x 5 (lowerCI)]]-Table1[[#This Row],[5k x 20 (lowerCI)]]</f>
        <v>1.0000000000000009E-3</v>
      </c>
      <c r="S29" s="14">
        <v>0.379</v>
      </c>
      <c r="T29" s="12">
        <v>0.42</v>
      </c>
      <c r="U29" s="13">
        <f>Table1[[#This Row],[2k x 5 (upperCI)]]-Table1[[#This Row],[5k x 20 (upperCI)]]</f>
        <v>-2.0000000000000018E-3</v>
      </c>
      <c r="V29" s="14">
        <v>0.42199999999999999</v>
      </c>
      <c r="W29" s="12" t="b">
        <v>1</v>
      </c>
      <c r="X29" s="13">
        <f>Table1[[#This Row],[2k x 5 (sig)]]-Table1[[#This Row],[5k x 20 (sig)]]</f>
        <v>0</v>
      </c>
      <c r="Y29" s="14" t="b">
        <v>1</v>
      </c>
      <c r="Z29" s="1" t="s">
        <v>17</v>
      </c>
    </row>
    <row r="30" spans="1:26" x14ac:dyDescent="0.35">
      <c r="A30" s="30"/>
      <c r="B30" t="s">
        <v>13</v>
      </c>
      <c r="C30" t="s">
        <v>14</v>
      </c>
      <c r="D30" s="3">
        <v>2</v>
      </c>
      <c r="E30" s="3">
        <v>23286</v>
      </c>
      <c r="F30" s="3" t="s">
        <v>22</v>
      </c>
      <c r="G30" s="5" t="s">
        <v>16</v>
      </c>
      <c r="H30" s="12">
        <v>0.14599999999999999</v>
      </c>
      <c r="I30" s="13">
        <f>Table1[[#This Row],[2k x 5 (est)]]-Table1[[#This Row],[5k x 20 (est)]]</f>
        <v>-3.0000000000000027E-3</v>
      </c>
      <c r="J30" s="14">
        <v>0.14899999999999999</v>
      </c>
      <c r="K30" s="12">
        <v>5.2999999999999999E-2</v>
      </c>
      <c r="L30" s="13">
        <f>Table1[[#This Row],[2k x 5 (postSD)]]-Table1[[#This Row],[5k x 20 (postSD)]]</f>
        <v>0</v>
      </c>
      <c r="M30" s="14">
        <v>5.2999999999999999E-2</v>
      </c>
      <c r="N30" s="12">
        <v>2E-3</v>
      </c>
      <c r="O30" s="13">
        <f>Table1[[#This Row],[2k x 5 (pval)]]-Table1[[#This Row],[5k x 20 (pval)]]</f>
        <v>-1E-3</v>
      </c>
      <c r="P30" s="14">
        <v>3.0000000000000001E-3</v>
      </c>
      <c r="Q30" s="12">
        <v>4.4999999999999998E-2</v>
      </c>
      <c r="R30" s="13">
        <f>Table1[[#This Row],[2k x 5 (lowerCI)]]-Table1[[#This Row],[5k x 20 (lowerCI)]]</f>
        <v>1.0000000000000009E-3</v>
      </c>
      <c r="S30" s="14">
        <v>4.3999999999999997E-2</v>
      </c>
      <c r="T30" s="12">
        <v>0.248</v>
      </c>
      <c r="U30" s="13">
        <f>Table1[[#This Row],[2k x 5 (upperCI)]]-Table1[[#This Row],[5k x 20 (upperCI)]]</f>
        <v>-4.0000000000000036E-3</v>
      </c>
      <c r="V30" s="14">
        <v>0.252</v>
      </c>
      <c r="W30" s="12" t="b">
        <v>1</v>
      </c>
      <c r="X30" s="13">
        <f>Table1[[#This Row],[2k x 5 (sig)]]-Table1[[#This Row],[5k x 20 (sig)]]</f>
        <v>0</v>
      </c>
      <c r="Y30" s="14" t="b">
        <v>1</v>
      </c>
      <c r="Z30" s="1" t="s">
        <v>17</v>
      </c>
    </row>
    <row r="31" spans="1:26" x14ac:dyDescent="0.35">
      <c r="A31" s="30"/>
      <c r="B31" t="s">
        <v>13</v>
      </c>
      <c r="C31" t="s">
        <v>14</v>
      </c>
      <c r="D31" s="3">
        <v>2</v>
      </c>
      <c r="E31" s="3">
        <v>23286</v>
      </c>
      <c r="F31" s="3" t="s">
        <v>23</v>
      </c>
      <c r="G31" s="5" t="s">
        <v>16</v>
      </c>
      <c r="H31" s="12">
        <v>1.1399999999999999</v>
      </c>
      <c r="I31" s="13">
        <f>Table1[[#This Row],[2k x 5 (est)]]-Table1[[#This Row],[5k x 20 (est)]]</f>
        <v>-4.0000000000000036E-3</v>
      </c>
      <c r="J31" s="14">
        <v>1.1439999999999999</v>
      </c>
      <c r="K31" s="12">
        <v>0.17499999999999999</v>
      </c>
      <c r="L31" s="13">
        <f>Table1[[#This Row],[2k x 5 (postSD)]]-Table1[[#This Row],[5k x 20 (postSD)]]</f>
        <v>-9.000000000000008E-3</v>
      </c>
      <c r="M31" s="14">
        <v>0.184</v>
      </c>
      <c r="N31" s="12">
        <v>0</v>
      </c>
      <c r="O31" s="13">
        <f>Table1[[#This Row],[2k x 5 (pval)]]-Table1[[#This Row],[5k x 20 (pval)]]</f>
        <v>0</v>
      </c>
      <c r="P31" s="14">
        <v>0</v>
      </c>
      <c r="Q31" s="12">
        <v>0.86299999999999999</v>
      </c>
      <c r="R31" s="13">
        <f>Table1[[#This Row],[2k x 5 (lowerCI)]]-Table1[[#This Row],[5k x 20 (lowerCI)]]</f>
        <v>-2.0000000000000018E-3</v>
      </c>
      <c r="S31" s="14">
        <v>0.86499999999999999</v>
      </c>
      <c r="T31" s="12">
        <v>1.542</v>
      </c>
      <c r="U31" s="13">
        <f>Table1[[#This Row],[2k x 5 (upperCI)]]-Table1[[#This Row],[5k x 20 (upperCI)]]</f>
        <v>-2.8999999999999915E-2</v>
      </c>
      <c r="V31" s="14">
        <v>1.571</v>
      </c>
      <c r="W31" s="12" t="b">
        <v>1</v>
      </c>
      <c r="X31" s="13">
        <f>Table1[[#This Row],[2k x 5 (sig)]]-Table1[[#This Row],[5k x 20 (sig)]]</f>
        <v>0</v>
      </c>
      <c r="Y31" s="14" t="b">
        <v>1</v>
      </c>
      <c r="Z31" s="1" t="s">
        <v>17</v>
      </c>
    </row>
    <row r="32" spans="1:26" x14ac:dyDescent="0.35">
      <c r="A32" s="30"/>
      <c r="B32" t="s">
        <v>13</v>
      </c>
      <c r="C32" t="s">
        <v>14</v>
      </c>
      <c r="D32" s="3">
        <v>2</v>
      </c>
      <c r="E32" s="3">
        <v>23286</v>
      </c>
      <c r="F32" s="37" t="s">
        <v>24</v>
      </c>
      <c r="G32" s="38" t="s">
        <v>16</v>
      </c>
      <c r="H32" s="12">
        <v>2E-3</v>
      </c>
      <c r="I32" s="13">
        <f>Table1[[#This Row],[2k x 5 (est)]]-Table1[[#This Row],[5k x 20 (est)]]</f>
        <v>0</v>
      </c>
      <c r="J32" s="14">
        <v>2E-3</v>
      </c>
      <c r="K32" s="12">
        <v>1E-3</v>
      </c>
      <c r="L32" s="13">
        <f>Table1[[#This Row],[2k x 5 (postSD)]]-Table1[[#This Row],[5k x 20 (postSD)]]</f>
        <v>0</v>
      </c>
      <c r="M32" s="14">
        <v>1E-3</v>
      </c>
      <c r="N32" s="12">
        <v>0</v>
      </c>
      <c r="O32" s="13">
        <f>Table1[[#This Row],[2k x 5 (pval)]]-Table1[[#This Row],[5k x 20 (pval)]]</f>
        <v>0</v>
      </c>
      <c r="P32" s="14">
        <v>0</v>
      </c>
      <c r="Q32" s="12">
        <v>1E-3</v>
      </c>
      <c r="R32" s="13">
        <f>Table1[[#This Row],[2k x 5 (lowerCI)]]-Table1[[#This Row],[5k x 20 (lowerCI)]]</f>
        <v>0</v>
      </c>
      <c r="S32" s="14">
        <v>1E-3</v>
      </c>
      <c r="T32" s="12">
        <v>5.0000000000000001E-3</v>
      </c>
      <c r="U32" s="13">
        <f>Table1[[#This Row],[2k x 5 (upperCI)]]-Table1[[#This Row],[5k x 20 (upperCI)]]</f>
        <v>-1E-3</v>
      </c>
      <c r="V32" s="14">
        <v>6.0000000000000001E-3</v>
      </c>
      <c r="W32" s="12" t="b">
        <v>1</v>
      </c>
      <c r="X32" s="13">
        <f>Table1[[#This Row],[2k x 5 (sig)]]-Table1[[#This Row],[5k x 20 (sig)]]</f>
        <v>0</v>
      </c>
      <c r="Y32" s="14" t="b">
        <v>1</v>
      </c>
      <c r="Z32" s="1" t="s">
        <v>17</v>
      </c>
    </row>
    <row r="33" spans="1:26" x14ac:dyDescent="0.35">
      <c r="A33" s="30"/>
      <c r="B33" t="s">
        <v>13</v>
      </c>
      <c r="C33" t="s">
        <v>14</v>
      </c>
      <c r="D33" s="3">
        <v>2</v>
      </c>
      <c r="E33" s="3">
        <v>23286</v>
      </c>
      <c r="F33" s="3" t="s">
        <v>25</v>
      </c>
      <c r="G33" s="5" t="s">
        <v>16</v>
      </c>
      <c r="H33" s="12">
        <v>0.248</v>
      </c>
      <c r="I33" s="13">
        <f>Table1[[#This Row],[2k x 5 (est)]]-Table1[[#This Row],[5k x 20 (est)]]</f>
        <v>0</v>
      </c>
      <c r="J33" s="14">
        <v>0.248</v>
      </c>
      <c r="K33" s="12">
        <v>4.1000000000000002E-2</v>
      </c>
      <c r="L33" s="13">
        <f>Table1[[#This Row],[2k x 5 (postSD)]]-Table1[[#This Row],[5k x 20 (postSD)]]</f>
        <v>-1.0000000000000009E-3</v>
      </c>
      <c r="M33" s="14">
        <v>4.2000000000000003E-2</v>
      </c>
      <c r="N33" s="12">
        <v>0</v>
      </c>
      <c r="O33" s="13">
        <f>Table1[[#This Row],[2k x 5 (pval)]]-Table1[[#This Row],[5k x 20 (pval)]]</f>
        <v>0</v>
      </c>
      <c r="P33" s="14">
        <v>0</v>
      </c>
      <c r="Q33" s="12">
        <v>0.182</v>
      </c>
      <c r="R33" s="13">
        <f>Table1[[#This Row],[2k x 5 (lowerCI)]]-Table1[[#This Row],[5k x 20 (lowerCI)]]</f>
        <v>-1.0000000000000009E-3</v>
      </c>
      <c r="S33" s="14">
        <v>0.183</v>
      </c>
      <c r="T33" s="12">
        <v>0.34300000000000003</v>
      </c>
      <c r="U33" s="13">
        <f>Table1[[#This Row],[2k x 5 (upperCI)]]-Table1[[#This Row],[5k x 20 (upperCI)]]</f>
        <v>-2.9999999999999472E-3</v>
      </c>
      <c r="V33" s="14">
        <v>0.34599999999999997</v>
      </c>
      <c r="W33" s="12" t="b">
        <v>1</v>
      </c>
      <c r="X33" s="13">
        <f>Table1[[#This Row],[2k x 5 (sig)]]-Table1[[#This Row],[5k x 20 (sig)]]</f>
        <v>0</v>
      </c>
      <c r="Y33" s="14" t="b">
        <v>1</v>
      </c>
      <c r="Z33" s="1" t="s">
        <v>17</v>
      </c>
    </row>
    <row r="34" spans="1:26" x14ac:dyDescent="0.35">
      <c r="A34" s="30"/>
      <c r="B34" t="s">
        <v>13</v>
      </c>
      <c r="C34" t="s">
        <v>14</v>
      </c>
      <c r="D34" s="3">
        <v>2</v>
      </c>
      <c r="E34" s="3">
        <v>23286</v>
      </c>
      <c r="F34" s="3" t="s">
        <v>26</v>
      </c>
      <c r="G34" s="5" t="s">
        <v>27</v>
      </c>
      <c r="H34" s="12">
        <v>0.40100000000000002</v>
      </c>
      <c r="I34" s="13">
        <f>Table1[[#This Row],[2k x 5 (est)]]-Table1[[#This Row],[5k x 20 (est)]]</f>
        <v>0</v>
      </c>
      <c r="J34" s="14">
        <v>0.40100000000000002</v>
      </c>
      <c r="K34" s="12">
        <v>8.9999999999999993E-3</v>
      </c>
      <c r="L34" s="13">
        <f>Table1[[#This Row],[2k x 5 (postSD)]]-Table1[[#This Row],[5k x 20 (postSD)]]</f>
        <v>0</v>
      </c>
      <c r="M34" s="14">
        <v>8.9999999999999993E-3</v>
      </c>
      <c r="N34" s="12">
        <v>0</v>
      </c>
      <c r="O34" s="13">
        <f>Table1[[#This Row],[2k x 5 (pval)]]-Table1[[#This Row],[5k x 20 (pval)]]</f>
        <v>0</v>
      </c>
      <c r="P34" s="14">
        <v>0</v>
      </c>
      <c r="Q34" s="12">
        <v>0.38200000000000001</v>
      </c>
      <c r="R34" s="13">
        <f>Table1[[#This Row],[2k x 5 (lowerCI)]]-Table1[[#This Row],[5k x 20 (lowerCI)]]</f>
        <v>-1.0000000000000009E-3</v>
      </c>
      <c r="S34" s="14">
        <v>0.38300000000000001</v>
      </c>
      <c r="T34" s="12">
        <v>0.41899999999999998</v>
      </c>
      <c r="U34" s="13">
        <f>Table1[[#This Row],[2k x 5 (upperCI)]]-Table1[[#This Row],[5k x 20 (upperCI)]]</f>
        <v>0</v>
      </c>
      <c r="V34" s="14">
        <v>0.41899999999999998</v>
      </c>
      <c r="W34" s="12" t="b">
        <v>1</v>
      </c>
      <c r="X34" s="13">
        <f>Table1[[#This Row],[2k x 5 (sig)]]-Table1[[#This Row],[5k x 20 (sig)]]</f>
        <v>0</v>
      </c>
      <c r="Y34" s="14" t="b">
        <v>1</v>
      </c>
      <c r="Z34" s="1" t="s">
        <v>28</v>
      </c>
    </row>
    <row r="35" spans="1:26" x14ac:dyDescent="0.35">
      <c r="A35" s="30"/>
      <c r="B35" t="s">
        <v>13</v>
      </c>
      <c r="C35" t="s">
        <v>14</v>
      </c>
      <c r="D35" s="3">
        <v>2</v>
      </c>
      <c r="E35" s="3">
        <v>23286</v>
      </c>
      <c r="F35" s="3" t="s">
        <v>29</v>
      </c>
      <c r="G35" s="5" t="s">
        <v>27</v>
      </c>
      <c r="H35" s="12">
        <v>0.83699999999999997</v>
      </c>
      <c r="I35" s="13">
        <f>Table1[[#This Row],[2k x 5 (est)]]-Table1[[#This Row],[5k x 20 (est)]]</f>
        <v>0</v>
      </c>
      <c r="J35" s="14">
        <v>0.83699999999999997</v>
      </c>
      <c r="K35" s="12">
        <v>8.0000000000000002E-3</v>
      </c>
      <c r="L35" s="13">
        <f>Table1[[#This Row],[2k x 5 (postSD)]]-Table1[[#This Row],[5k x 20 (postSD)]]</f>
        <v>1E-3</v>
      </c>
      <c r="M35" s="14">
        <v>7.0000000000000001E-3</v>
      </c>
      <c r="N35" s="12">
        <v>0</v>
      </c>
      <c r="O35" s="13">
        <f>Table1[[#This Row],[2k x 5 (pval)]]-Table1[[#This Row],[5k x 20 (pval)]]</f>
        <v>0</v>
      </c>
      <c r="P35" s="14">
        <v>0</v>
      </c>
      <c r="Q35" s="12">
        <v>0.82199999999999995</v>
      </c>
      <c r="R35" s="13">
        <f>Table1[[#This Row],[2k x 5 (lowerCI)]]-Table1[[#This Row],[5k x 20 (lowerCI)]]</f>
        <v>0</v>
      </c>
      <c r="S35" s="14">
        <v>0.82199999999999995</v>
      </c>
      <c r="T35" s="12">
        <v>0.85099999999999998</v>
      </c>
      <c r="U35" s="13">
        <f>Table1[[#This Row],[2k x 5 (upperCI)]]-Table1[[#This Row],[5k x 20 (upperCI)]]</f>
        <v>0</v>
      </c>
      <c r="V35" s="14">
        <v>0.85099999999999998</v>
      </c>
      <c r="W35" s="12" t="b">
        <v>1</v>
      </c>
      <c r="X35" s="13">
        <f>Table1[[#This Row],[2k x 5 (sig)]]-Table1[[#This Row],[5k x 20 (sig)]]</f>
        <v>0</v>
      </c>
      <c r="Y35" s="14" t="b">
        <v>1</v>
      </c>
      <c r="Z35" s="1" t="s">
        <v>28</v>
      </c>
    </row>
    <row r="36" spans="1:26" x14ac:dyDescent="0.35">
      <c r="A36" s="30"/>
      <c r="B36" t="s">
        <v>13</v>
      </c>
      <c r="C36" t="s">
        <v>14</v>
      </c>
      <c r="D36" s="3">
        <v>2</v>
      </c>
      <c r="E36" s="3">
        <v>23286</v>
      </c>
      <c r="F36" s="37" t="s">
        <v>15</v>
      </c>
      <c r="G36" s="38" t="s">
        <v>27</v>
      </c>
      <c r="H36" s="12">
        <v>0.30199999999999999</v>
      </c>
      <c r="I36" s="13">
        <f>Table1[[#This Row],[2k x 5 (est)]]-Table1[[#This Row],[5k x 20 (est)]]</f>
        <v>5.0000000000000044E-3</v>
      </c>
      <c r="J36" s="14">
        <v>0.29699999999999999</v>
      </c>
      <c r="K36" s="12">
        <v>0.224</v>
      </c>
      <c r="L36" s="13">
        <f>Table1[[#This Row],[2k x 5 (postSD)]]-Table1[[#This Row],[5k x 20 (postSD)]]</f>
        <v>-2.0000000000000018E-3</v>
      </c>
      <c r="M36" s="14">
        <v>0.22600000000000001</v>
      </c>
      <c r="N36" s="12">
        <v>0.10100000000000001</v>
      </c>
      <c r="O36" s="13">
        <f>Table1[[#This Row],[2k x 5 (pval)]]-Table1[[#This Row],[5k x 20 (pval)]]</f>
        <v>-4.9999999999999906E-3</v>
      </c>
      <c r="P36" s="14">
        <v>0.106</v>
      </c>
      <c r="Q36" s="12">
        <v>-0.182</v>
      </c>
      <c r="R36" s="13">
        <f>Table1[[#This Row],[2k x 5 (lowerCI)]]-Table1[[#This Row],[5k x 20 (lowerCI)]]</f>
        <v>-1.0999999999999982E-2</v>
      </c>
      <c r="S36" s="14">
        <v>-0.17100000000000001</v>
      </c>
      <c r="T36" s="12">
        <v>0.68899999999999995</v>
      </c>
      <c r="U36" s="13">
        <f>Table1[[#This Row],[2k x 5 (upperCI)]]-Table1[[#This Row],[5k x 20 (upperCI)]]</f>
        <v>-2.6000000000000023E-2</v>
      </c>
      <c r="V36" s="14">
        <v>0.71499999999999997</v>
      </c>
      <c r="W36" s="12" t="b">
        <v>0</v>
      </c>
      <c r="X36" s="13">
        <f>Table1[[#This Row],[2k x 5 (sig)]]-Table1[[#This Row],[5k x 20 (sig)]]</f>
        <v>0</v>
      </c>
      <c r="Y36" s="14" t="b">
        <v>0</v>
      </c>
      <c r="Z36" s="1" t="s">
        <v>17</v>
      </c>
    </row>
    <row r="37" spans="1:26" x14ac:dyDescent="0.35">
      <c r="A37" s="30"/>
      <c r="B37" t="s">
        <v>13</v>
      </c>
      <c r="C37" t="s">
        <v>14</v>
      </c>
      <c r="D37" s="3">
        <v>2</v>
      </c>
      <c r="E37" s="3">
        <v>23286</v>
      </c>
      <c r="F37" s="3" t="s">
        <v>18</v>
      </c>
      <c r="G37" s="5" t="s">
        <v>27</v>
      </c>
      <c r="H37" s="12">
        <v>0.91200000000000003</v>
      </c>
      <c r="I37" s="13">
        <f>Table1[[#This Row],[2k x 5 (est)]]-Table1[[#This Row],[5k x 20 (est)]]</f>
        <v>-2.0000000000000018E-3</v>
      </c>
      <c r="J37" s="14">
        <v>0.91400000000000003</v>
      </c>
      <c r="K37" s="12">
        <v>2.5000000000000001E-2</v>
      </c>
      <c r="L37" s="13">
        <f>Table1[[#This Row],[2k x 5 (postSD)]]-Table1[[#This Row],[5k x 20 (postSD)]]</f>
        <v>0</v>
      </c>
      <c r="M37" s="14">
        <v>2.5000000000000001E-2</v>
      </c>
      <c r="N37" s="12">
        <v>0</v>
      </c>
      <c r="O37" s="13">
        <f>Table1[[#This Row],[2k x 5 (pval)]]-Table1[[#This Row],[5k x 20 (pval)]]</f>
        <v>0</v>
      </c>
      <c r="P37" s="14">
        <v>0</v>
      </c>
      <c r="Q37" s="12">
        <v>0.85299999999999998</v>
      </c>
      <c r="R37" s="13">
        <f>Table1[[#This Row],[2k x 5 (lowerCI)]]-Table1[[#This Row],[5k x 20 (lowerCI)]]</f>
        <v>-2.0000000000000018E-3</v>
      </c>
      <c r="S37" s="14">
        <v>0.85499999999999998</v>
      </c>
      <c r="T37" s="12">
        <v>0.95</v>
      </c>
      <c r="U37" s="13">
        <f>Table1[[#This Row],[2k x 5 (upperCI)]]-Table1[[#This Row],[5k x 20 (upperCI)]]</f>
        <v>-2.0000000000000018E-3</v>
      </c>
      <c r="V37" s="14">
        <v>0.95199999999999996</v>
      </c>
      <c r="W37" s="12" t="b">
        <v>1</v>
      </c>
      <c r="X37" s="13">
        <f>Table1[[#This Row],[2k x 5 (sig)]]-Table1[[#This Row],[5k x 20 (sig)]]</f>
        <v>0</v>
      </c>
      <c r="Y37" s="14" t="b">
        <v>1</v>
      </c>
      <c r="Z37" s="1" t="s">
        <v>17</v>
      </c>
    </row>
    <row r="38" spans="1:26" x14ac:dyDescent="0.35">
      <c r="A38" s="30"/>
      <c r="B38" t="s">
        <v>13</v>
      </c>
      <c r="C38" t="s">
        <v>14</v>
      </c>
      <c r="D38" s="3">
        <v>2</v>
      </c>
      <c r="E38" s="3">
        <v>23286</v>
      </c>
      <c r="F38" s="3" t="s">
        <v>19</v>
      </c>
      <c r="G38" s="5" t="s">
        <v>27</v>
      </c>
      <c r="H38" s="12">
        <v>0.20799999999999999</v>
      </c>
      <c r="I38" s="13">
        <f>Table1[[#This Row],[2k x 5 (est)]]-Table1[[#This Row],[5k x 20 (est)]]</f>
        <v>3.0000000000000027E-3</v>
      </c>
      <c r="J38" s="14">
        <v>0.20499999999999999</v>
      </c>
      <c r="K38" s="12">
        <v>0.24299999999999999</v>
      </c>
      <c r="L38" s="13">
        <f>Table1[[#This Row],[2k x 5 (postSD)]]-Table1[[#This Row],[5k x 20 (postSD)]]</f>
        <v>-1.0000000000000009E-3</v>
      </c>
      <c r="M38" s="14">
        <v>0.24399999999999999</v>
      </c>
      <c r="N38" s="12">
        <v>0.21199999999999999</v>
      </c>
      <c r="O38" s="13">
        <f>Table1[[#This Row],[2k x 5 (pval)]]-Table1[[#This Row],[5k x 20 (pval)]]</f>
        <v>1.0000000000000009E-3</v>
      </c>
      <c r="P38" s="14">
        <v>0.21099999999999999</v>
      </c>
      <c r="Q38" s="12">
        <v>-0.30499999999999999</v>
      </c>
      <c r="R38" s="13">
        <f>Table1[[#This Row],[2k x 5 (lowerCI)]]-Table1[[#This Row],[5k x 20 (lowerCI)]]</f>
        <v>5.0000000000000044E-3</v>
      </c>
      <c r="S38" s="14">
        <v>-0.31</v>
      </c>
      <c r="T38" s="12">
        <v>0.66500000000000004</v>
      </c>
      <c r="U38" s="13">
        <f>Table1[[#This Row],[2k x 5 (upperCI)]]-Table1[[#This Row],[5k x 20 (upperCI)]]</f>
        <v>6.0000000000000053E-3</v>
      </c>
      <c r="V38" s="14">
        <v>0.65900000000000003</v>
      </c>
      <c r="W38" s="12" t="b">
        <v>0</v>
      </c>
      <c r="X38" s="13">
        <f>Table1[[#This Row],[2k x 5 (sig)]]-Table1[[#This Row],[5k x 20 (sig)]]</f>
        <v>0</v>
      </c>
      <c r="Y38" s="14" t="b">
        <v>0</v>
      </c>
      <c r="Z38" s="1" t="s">
        <v>17</v>
      </c>
    </row>
    <row r="39" spans="1:26" x14ac:dyDescent="0.35">
      <c r="A39" s="30"/>
      <c r="B39" t="s">
        <v>13</v>
      </c>
      <c r="C39" t="s">
        <v>14</v>
      </c>
      <c r="D39" s="3">
        <v>2</v>
      </c>
      <c r="E39" s="3">
        <v>23286</v>
      </c>
      <c r="F39" s="3" t="s">
        <v>20</v>
      </c>
      <c r="G39" s="5" t="s">
        <v>27</v>
      </c>
      <c r="H39" s="12">
        <v>1.9790000000000001</v>
      </c>
      <c r="I39" s="13">
        <f>Table1[[#This Row],[2k x 5 (est)]]-Table1[[#This Row],[5k x 20 (est)]]</f>
        <v>4.0000000000000036E-3</v>
      </c>
      <c r="J39" s="14">
        <v>1.9750000000000001</v>
      </c>
      <c r="K39" s="12">
        <v>0.17799999999999999</v>
      </c>
      <c r="L39" s="13">
        <f>Table1[[#This Row],[2k x 5 (postSD)]]-Table1[[#This Row],[5k x 20 (postSD)]]</f>
        <v>-3.0000000000000027E-3</v>
      </c>
      <c r="M39" s="14">
        <v>0.18099999999999999</v>
      </c>
      <c r="N39" s="12">
        <v>0</v>
      </c>
      <c r="O39" s="13">
        <f>Table1[[#This Row],[2k x 5 (pval)]]-Table1[[#This Row],[5k x 20 (pval)]]</f>
        <v>0</v>
      </c>
      <c r="P39" s="14">
        <v>0</v>
      </c>
      <c r="Q39" s="12">
        <v>1.647</v>
      </c>
      <c r="R39" s="13">
        <f>Table1[[#This Row],[2k x 5 (lowerCI)]]-Table1[[#This Row],[5k x 20 (lowerCI)]]</f>
        <v>2.8000000000000025E-2</v>
      </c>
      <c r="S39" s="14">
        <v>1.619</v>
      </c>
      <c r="T39" s="12">
        <v>2.33</v>
      </c>
      <c r="U39" s="13">
        <f>Table1[[#This Row],[2k x 5 (upperCI)]]-Table1[[#This Row],[5k x 20 (upperCI)]]</f>
        <v>4.9999999999998934E-3</v>
      </c>
      <c r="V39" s="14">
        <v>2.3250000000000002</v>
      </c>
      <c r="W39" s="12" t="b">
        <v>1</v>
      </c>
      <c r="X39" s="13">
        <f>Table1[[#This Row],[2k x 5 (sig)]]-Table1[[#This Row],[5k x 20 (sig)]]</f>
        <v>0</v>
      </c>
      <c r="Y39" s="14" t="b">
        <v>1</v>
      </c>
      <c r="Z39" s="1" t="s">
        <v>17</v>
      </c>
    </row>
    <row r="40" spans="1:26" x14ac:dyDescent="0.35">
      <c r="A40" s="30"/>
      <c r="B40" t="s">
        <v>13</v>
      </c>
      <c r="C40" t="s">
        <v>14</v>
      </c>
      <c r="D40" s="3">
        <v>2</v>
      </c>
      <c r="E40" s="3">
        <v>23286</v>
      </c>
      <c r="F40" s="3" t="s">
        <v>21</v>
      </c>
      <c r="G40" s="5" t="s">
        <v>27</v>
      </c>
      <c r="H40" s="12">
        <v>8.4009999999999998</v>
      </c>
      <c r="I40" s="13">
        <f>Table1[[#This Row],[2k x 5 (est)]]-Table1[[#This Row],[5k x 20 (est)]]</f>
        <v>0.1039999999999992</v>
      </c>
      <c r="J40" s="14">
        <v>8.2970000000000006</v>
      </c>
      <c r="K40" s="12">
        <v>2.125</v>
      </c>
      <c r="L40" s="13">
        <f>Table1[[#This Row],[2k x 5 (postSD)]]-Table1[[#This Row],[5k x 20 (postSD)]]</f>
        <v>6.7000000000000171E-2</v>
      </c>
      <c r="M40" s="14">
        <v>2.0579999999999998</v>
      </c>
      <c r="N40" s="12">
        <v>0</v>
      </c>
      <c r="O40" s="13">
        <f>Table1[[#This Row],[2k x 5 (pval)]]-Table1[[#This Row],[5k x 20 (pval)]]</f>
        <v>0</v>
      </c>
      <c r="P40" s="14">
        <v>0</v>
      </c>
      <c r="Q40" s="12">
        <v>5.32</v>
      </c>
      <c r="R40" s="13">
        <f>Table1[[#This Row],[2k x 5 (lowerCI)]]-Table1[[#This Row],[5k x 20 (lowerCI)]]</f>
        <v>1.9000000000000128E-2</v>
      </c>
      <c r="S40" s="14">
        <v>5.3010000000000002</v>
      </c>
      <c r="T40" s="12">
        <v>13.228999999999999</v>
      </c>
      <c r="U40" s="13">
        <f>Table1[[#This Row],[2k x 5 (upperCI)]]-Table1[[#This Row],[5k x 20 (upperCI)]]</f>
        <v>0.10199999999999854</v>
      </c>
      <c r="V40" s="14">
        <v>13.127000000000001</v>
      </c>
      <c r="W40" s="12" t="b">
        <v>1</v>
      </c>
      <c r="X40" s="13">
        <f>Table1[[#This Row],[2k x 5 (sig)]]-Table1[[#This Row],[5k x 20 (sig)]]</f>
        <v>0</v>
      </c>
      <c r="Y40" s="14" t="b">
        <v>1</v>
      </c>
      <c r="Z40" s="1" t="s">
        <v>17</v>
      </c>
    </row>
    <row r="41" spans="1:26" x14ac:dyDescent="0.35">
      <c r="A41" s="30"/>
      <c r="B41" t="s">
        <v>13</v>
      </c>
      <c r="C41" t="s">
        <v>14</v>
      </c>
      <c r="D41" s="3">
        <v>2</v>
      </c>
      <c r="E41" s="3">
        <v>23286</v>
      </c>
      <c r="F41" s="3" t="s">
        <v>22</v>
      </c>
      <c r="G41" s="5" t="s">
        <v>27</v>
      </c>
      <c r="H41" s="12">
        <v>0.29699999999999999</v>
      </c>
      <c r="I41" s="13">
        <f>Table1[[#This Row],[2k x 5 (est)]]-Table1[[#This Row],[5k x 20 (est)]]</f>
        <v>0</v>
      </c>
      <c r="J41" s="14">
        <v>0.29699999999999999</v>
      </c>
      <c r="K41" s="12">
        <v>0.108</v>
      </c>
      <c r="L41" s="13">
        <f>Table1[[#This Row],[2k x 5 (postSD)]]-Table1[[#This Row],[5k x 20 (postSD)]]</f>
        <v>-1.0000000000000009E-3</v>
      </c>
      <c r="M41" s="14">
        <v>0.109</v>
      </c>
      <c r="N41" s="12">
        <v>2E-3</v>
      </c>
      <c r="O41" s="13">
        <f>Table1[[#This Row],[2k x 5 (pval)]]-Table1[[#This Row],[5k x 20 (pval)]]</f>
        <v>-1E-3</v>
      </c>
      <c r="P41" s="14">
        <v>3.0000000000000001E-3</v>
      </c>
      <c r="Q41" s="12">
        <v>8.5999999999999993E-2</v>
      </c>
      <c r="R41" s="13">
        <f>Table1[[#This Row],[2k x 5 (lowerCI)]]-Table1[[#This Row],[5k x 20 (lowerCI)]]</f>
        <v>0</v>
      </c>
      <c r="S41" s="14">
        <v>8.5999999999999993E-2</v>
      </c>
      <c r="T41" s="12">
        <v>0.499</v>
      </c>
      <c r="U41" s="13">
        <f>Table1[[#This Row],[2k x 5 (upperCI)]]-Table1[[#This Row],[5k x 20 (upperCI)]]</f>
        <v>-1.3000000000000012E-2</v>
      </c>
      <c r="V41" s="14">
        <v>0.51200000000000001</v>
      </c>
      <c r="W41" s="12" t="b">
        <v>1</v>
      </c>
      <c r="X41" s="13">
        <f>Table1[[#This Row],[2k x 5 (sig)]]-Table1[[#This Row],[5k x 20 (sig)]]</f>
        <v>0</v>
      </c>
      <c r="Y41" s="14" t="b">
        <v>1</v>
      </c>
      <c r="Z41" s="1" t="s">
        <v>17</v>
      </c>
    </row>
    <row r="42" spans="1:26" x14ac:dyDescent="0.35">
      <c r="A42" s="30"/>
      <c r="B42" t="s">
        <v>13</v>
      </c>
      <c r="C42" t="s">
        <v>14</v>
      </c>
      <c r="D42" s="3">
        <v>2</v>
      </c>
      <c r="E42" s="3">
        <v>23286</v>
      </c>
      <c r="F42" s="3" t="s">
        <v>23</v>
      </c>
      <c r="G42" s="5" t="s">
        <v>27</v>
      </c>
      <c r="H42" s="12">
        <v>1</v>
      </c>
      <c r="I42" s="13">
        <f>Table1[[#This Row],[2k x 5 (est)]]-Table1[[#This Row],[5k x 20 (est)]]</f>
        <v>0</v>
      </c>
      <c r="J42" s="14">
        <v>1</v>
      </c>
      <c r="K42" s="12">
        <v>0</v>
      </c>
      <c r="L42" s="13">
        <f>Table1[[#This Row],[2k x 5 (postSD)]]-Table1[[#This Row],[5k x 20 (postSD)]]</f>
        <v>0</v>
      </c>
      <c r="M42" s="14">
        <v>0</v>
      </c>
      <c r="N42" s="12">
        <v>0</v>
      </c>
      <c r="O42" s="13">
        <f>Table1[[#This Row],[2k x 5 (pval)]]-Table1[[#This Row],[5k x 20 (pval)]]</f>
        <v>0</v>
      </c>
      <c r="P42" s="14">
        <v>0</v>
      </c>
      <c r="Q42" s="12">
        <v>1</v>
      </c>
      <c r="R42" s="13">
        <f>Table1[[#This Row],[2k x 5 (lowerCI)]]-Table1[[#This Row],[5k x 20 (lowerCI)]]</f>
        <v>0</v>
      </c>
      <c r="S42" s="14">
        <v>1</v>
      </c>
      <c r="T42" s="12">
        <v>1</v>
      </c>
      <c r="U42" s="13">
        <f>Table1[[#This Row],[2k x 5 (upperCI)]]-Table1[[#This Row],[5k x 20 (upperCI)]]</f>
        <v>0</v>
      </c>
      <c r="V42" s="14">
        <v>1</v>
      </c>
      <c r="W42" s="12" t="b">
        <v>0</v>
      </c>
      <c r="X42" s="13">
        <f>Table1[[#This Row],[2k x 5 (sig)]]-Table1[[#This Row],[5k x 20 (sig)]]</f>
        <v>0</v>
      </c>
      <c r="Y42" s="14" t="b">
        <v>0</v>
      </c>
      <c r="Z42" s="1" t="s">
        <v>17</v>
      </c>
    </row>
    <row r="43" spans="1:26" x14ac:dyDescent="0.35">
      <c r="A43" s="30"/>
      <c r="B43" t="s">
        <v>13</v>
      </c>
      <c r="C43" t="s">
        <v>14</v>
      </c>
      <c r="D43" s="3">
        <v>2</v>
      </c>
      <c r="E43" s="3">
        <v>23286</v>
      </c>
      <c r="F43" s="3" t="s">
        <v>24</v>
      </c>
      <c r="G43" s="5" t="s">
        <v>27</v>
      </c>
      <c r="H43" s="12">
        <v>1</v>
      </c>
      <c r="I43" s="13">
        <f>Table1[[#This Row],[2k x 5 (est)]]-Table1[[#This Row],[5k x 20 (est)]]</f>
        <v>0</v>
      </c>
      <c r="J43" s="14">
        <v>1</v>
      </c>
      <c r="K43" s="12">
        <v>0</v>
      </c>
      <c r="L43" s="13">
        <f>Table1[[#This Row],[2k x 5 (postSD)]]-Table1[[#This Row],[5k x 20 (postSD)]]</f>
        <v>0</v>
      </c>
      <c r="M43" s="14">
        <v>0</v>
      </c>
      <c r="N43" s="12">
        <v>0</v>
      </c>
      <c r="O43" s="13">
        <f>Table1[[#This Row],[2k x 5 (pval)]]-Table1[[#This Row],[5k x 20 (pval)]]</f>
        <v>0</v>
      </c>
      <c r="P43" s="14">
        <v>0</v>
      </c>
      <c r="Q43" s="12">
        <v>1</v>
      </c>
      <c r="R43" s="13">
        <f>Table1[[#This Row],[2k x 5 (lowerCI)]]-Table1[[#This Row],[5k x 20 (lowerCI)]]</f>
        <v>0</v>
      </c>
      <c r="S43" s="14">
        <v>1</v>
      </c>
      <c r="T43" s="12">
        <v>1</v>
      </c>
      <c r="U43" s="13">
        <f>Table1[[#This Row],[2k x 5 (upperCI)]]-Table1[[#This Row],[5k x 20 (upperCI)]]</f>
        <v>0</v>
      </c>
      <c r="V43" s="14">
        <v>1</v>
      </c>
      <c r="W43" s="12" t="b">
        <v>0</v>
      </c>
      <c r="X43" s="13">
        <f>Table1[[#This Row],[2k x 5 (sig)]]-Table1[[#This Row],[5k x 20 (sig)]]</f>
        <v>0</v>
      </c>
      <c r="Y43" s="14" t="b">
        <v>0</v>
      </c>
      <c r="Z43" s="1" t="s">
        <v>17</v>
      </c>
    </row>
    <row r="44" spans="1:26" x14ac:dyDescent="0.35">
      <c r="A44" s="30"/>
      <c r="B44" t="s">
        <v>13</v>
      </c>
      <c r="C44" t="s">
        <v>14</v>
      </c>
      <c r="D44" s="3">
        <v>2</v>
      </c>
      <c r="E44" s="3">
        <v>23286</v>
      </c>
      <c r="F44" s="3" t="s">
        <v>25</v>
      </c>
      <c r="G44" s="5" t="s">
        <v>27</v>
      </c>
      <c r="H44" s="12">
        <v>1</v>
      </c>
      <c r="I44" s="13">
        <f>Table1[[#This Row],[2k x 5 (est)]]-Table1[[#This Row],[5k x 20 (est)]]</f>
        <v>0</v>
      </c>
      <c r="J44" s="14">
        <v>1</v>
      </c>
      <c r="K44" s="12">
        <v>0</v>
      </c>
      <c r="L44" s="13">
        <f>Table1[[#This Row],[2k x 5 (postSD)]]-Table1[[#This Row],[5k x 20 (postSD)]]</f>
        <v>0</v>
      </c>
      <c r="M44" s="14">
        <v>0</v>
      </c>
      <c r="N44" s="12">
        <v>0</v>
      </c>
      <c r="O44" s="13">
        <f>Table1[[#This Row],[2k x 5 (pval)]]-Table1[[#This Row],[5k x 20 (pval)]]</f>
        <v>0</v>
      </c>
      <c r="P44" s="14">
        <v>0</v>
      </c>
      <c r="Q44" s="12">
        <v>1</v>
      </c>
      <c r="R44" s="13">
        <f>Table1[[#This Row],[2k x 5 (lowerCI)]]-Table1[[#This Row],[5k x 20 (lowerCI)]]</f>
        <v>0</v>
      </c>
      <c r="S44" s="14">
        <v>1</v>
      </c>
      <c r="T44" s="12">
        <v>1</v>
      </c>
      <c r="U44" s="13">
        <f>Table1[[#This Row],[2k x 5 (upperCI)]]-Table1[[#This Row],[5k x 20 (upperCI)]]</f>
        <v>0</v>
      </c>
      <c r="V44" s="14">
        <v>1</v>
      </c>
      <c r="W44" s="12" t="b">
        <v>0</v>
      </c>
      <c r="X44" s="13">
        <f>Table1[[#This Row],[2k x 5 (sig)]]-Table1[[#This Row],[5k x 20 (sig)]]</f>
        <v>0</v>
      </c>
      <c r="Y44" s="14" t="b">
        <v>0</v>
      </c>
      <c r="Z44" s="1" t="s">
        <v>17</v>
      </c>
    </row>
    <row r="45" spans="1:26" s="2" customFormat="1" x14ac:dyDescent="0.35">
      <c r="D45" s="4"/>
      <c r="E45" s="4"/>
      <c r="F45" s="4"/>
      <c r="G45" s="7"/>
      <c r="H45" s="15"/>
      <c r="I45" s="16"/>
      <c r="J45" s="17"/>
      <c r="K45" s="15"/>
      <c r="L45" s="16"/>
      <c r="M45" s="17"/>
      <c r="N45" s="15"/>
      <c r="O45" s="16"/>
      <c r="P45" s="17"/>
      <c r="Q45" s="15"/>
      <c r="R45" s="16"/>
      <c r="S45" s="17"/>
      <c r="T45" s="15"/>
      <c r="U45" s="16"/>
      <c r="V45" s="17"/>
      <c r="W45" s="15"/>
      <c r="X45" s="16"/>
      <c r="Y45" s="17"/>
    </row>
    <row r="46" spans="1:26" ht="14.5" customHeight="1" x14ac:dyDescent="0.35">
      <c r="A46" s="30" t="s">
        <v>51</v>
      </c>
      <c r="B46" t="s">
        <v>30</v>
      </c>
      <c r="C46" t="s">
        <v>14</v>
      </c>
      <c r="D46" s="3">
        <v>1</v>
      </c>
      <c r="E46" s="3">
        <v>13293</v>
      </c>
      <c r="F46" s="37" t="s">
        <v>15</v>
      </c>
      <c r="G46" s="38" t="s">
        <v>16</v>
      </c>
      <c r="H46" s="12">
        <v>1.2E-2</v>
      </c>
      <c r="I46" s="13">
        <f>Table1[[#This Row],[2k x 5 (est)]]-Table1[[#This Row],[5k x 20 (est)]]</f>
        <v>0</v>
      </c>
      <c r="J46" s="14">
        <v>1.2E-2</v>
      </c>
      <c r="K46" s="12">
        <v>2.5000000000000001E-2</v>
      </c>
      <c r="L46" s="13">
        <f>Table1[[#This Row],[2k x 5 (postSD)]]-Table1[[#This Row],[5k x 20 (postSD)]]</f>
        <v>1.0000000000000009E-3</v>
      </c>
      <c r="M46" s="14">
        <v>2.4E-2</v>
      </c>
      <c r="N46" s="12">
        <v>0.30299999999999999</v>
      </c>
      <c r="O46" s="13">
        <f>Table1[[#This Row],[2k x 5 (pval)]]-Table1[[#This Row],[5k x 20 (pval)]]</f>
        <v>-4.0000000000000036E-3</v>
      </c>
      <c r="P46" s="14">
        <v>0.307</v>
      </c>
      <c r="Q46" s="12">
        <v>-3.5000000000000003E-2</v>
      </c>
      <c r="R46" s="13">
        <f>Table1[[#This Row],[2k x 5 (lowerCI)]]-Table1[[#This Row],[5k x 20 (lowerCI)]]</f>
        <v>0</v>
      </c>
      <c r="S46" s="14">
        <v>-3.5000000000000003E-2</v>
      </c>
      <c r="T46" s="12">
        <v>6.4000000000000001E-2</v>
      </c>
      <c r="U46" s="13">
        <f>Table1[[#This Row],[2k x 5 (upperCI)]]-Table1[[#This Row],[5k x 20 (upperCI)]]</f>
        <v>4.0000000000000036E-3</v>
      </c>
      <c r="V46" s="14">
        <v>0.06</v>
      </c>
      <c r="W46" s="12" t="b">
        <v>0</v>
      </c>
      <c r="X46" s="13">
        <f>Table1[[#This Row],[2k x 5 (sig)]]-Table1[[#This Row],[5k x 20 (sig)]]</f>
        <v>0</v>
      </c>
      <c r="Y46" s="14" t="b">
        <v>0</v>
      </c>
      <c r="Z46" s="1" t="s">
        <v>17</v>
      </c>
    </row>
    <row r="47" spans="1:26" x14ac:dyDescent="0.35">
      <c r="A47" s="30"/>
      <c r="B47" t="s">
        <v>30</v>
      </c>
      <c r="C47" t="s">
        <v>14</v>
      </c>
      <c r="D47" s="3">
        <v>1</v>
      </c>
      <c r="E47" s="3">
        <v>13293</v>
      </c>
      <c r="F47" s="3" t="s">
        <v>18</v>
      </c>
      <c r="G47" s="5" t="s">
        <v>16</v>
      </c>
      <c r="H47" s="12">
        <v>0.93899999999999995</v>
      </c>
      <c r="I47" s="13">
        <f>Table1[[#This Row],[2k x 5 (est)]]-Table1[[#This Row],[5k x 20 (est)]]</f>
        <v>-1.0000000000000009E-2</v>
      </c>
      <c r="J47" s="14">
        <v>0.94899999999999995</v>
      </c>
      <c r="K47" s="12">
        <v>0.17399999999999999</v>
      </c>
      <c r="L47" s="13">
        <f>Table1[[#This Row],[2k x 5 (postSD)]]-Table1[[#This Row],[5k x 20 (postSD)]]</f>
        <v>-9.000000000000008E-3</v>
      </c>
      <c r="M47" s="14">
        <v>0.183</v>
      </c>
      <c r="N47" s="12">
        <v>0</v>
      </c>
      <c r="O47" s="13">
        <f>Table1[[#This Row],[2k x 5 (pval)]]-Table1[[#This Row],[5k x 20 (pval)]]</f>
        <v>0</v>
      </c>
      <c r="P47" s="14">
        <v>0</v>
      </c>
      <c r="Q47" s="12">
        <v>0.67200000000000004</v>
      </c>
      <c r="R47" s="13">
        <f>Table1[[#This Row],[2k x 5 (lowerCI)]]-Table1[[#This Row],[5k x 20 (lowerCI)]]</f>
        <v>8.0000000000000071E-3</v>
      </c>
      <c r="S47" s="14">
        <v>0.66400000000000003</v>
      </c>
      <c r="T47" s="12">
        <v>1.3360000000000001</v>
      </c>
      <c r="U47" s="13">
        <f>Table1[[#This Row],[2k x 5 (upperCI)]]-Table1[[#This Row],[5k x 20 (upperCI)]]</f>
        <v>-4.2999999999999927E-2</v>
      </c>
      <c r="V47" s="14">
        <v>1.379</v>
      </c>
      <c r="W47" s="12" t="b">
        <v>1</v>
      </c>
      <c r="X47" s="13">
        <f>Table1[[#This Row],[2k x 5 (sig)]]-Table1[[#This Row],[5k x 20 (sig)]]</f>
        <v>0</v>
      </c>
      <c r="Y47" s="14" t="b">
        <v>1</v>
      </c>
      <c r="Z47" s="1" t="s">
        <v>17</v>
      </c>
    </row>
    <row r="48" spans="1:26" x14ac:dyDescent="0.35">
      <c r="A48" s="30"/>
      <c r="B48" t="s">
        <v>30</v>
      </c>
      <c r="C48" t="s">
        <v>14</v>
      </c>
      <c r="D48" s="3">
        <v>1</v>
      </c>
      <c r="E48" s="3">
        <v>13293</v>
      </c>
      <c r="F48" s="3" t="s">
        <v>19</v>
      </c>
      <c r="G48" s="5" t="s">
        <v>16</v>
      </c>
      <c r="H48" s="12">
        <v>4.0000000000000001E-3</v>
      </c>
      <c r="I48" s="13">
        <f>Table1[[#This Row],[2k x 5 (est)]]-Table1[[#This Row],[5k x 20 (est)]]</f>
        <v>0</v>
      </c>
      <c r="J48" s="14">
        <v>4.0000000000000001E-3</v>
      </c>
      <c r="K48" s="12">
        <v>7.0000000000000001E-3</v>
      </c>
      <c r="L48" s="13">
        <f>Table1[[#This Row],[2k x 5 (postSD)]]-Table1[[#This Row],[5k x 20 (postSD)]]</f>
        <v>0</v>
      </c>
      <c r="M48" s="14">
        <v>7.0000000000000001E-3</v>
      </c>
      <c r="N48" s="12">
        <v>0.27300000000000002</v>
      </c>
      <c r="O48" s="13">
        <f>Table1[[#This Row],[2k x 5 (pval)]]-Table1[[#This Row],[5k x 20 (pval)]]</f>
        <v>-1.0999999999999954E-2</v>
      </c>
      <c r="P48" s="14">
        <v>0.28399999999999997</v>
      </c>
      <c r="Q48" s="12">
        <v>-0.01</v>
      </c>
      <c r="R48" s="13">
        <f>Table1[[#This Row],[2k x 5 (lowerCI)]]-Table1[[#This Row],[5k x 20 (lowerCI)]]</f>
        <v>0</v>
      </c>
      <c r="S48" s="14">
        <v>-0.01</v>
      </c>
      <c r="T48" s="12">
        <v>0.02</v>
      </c>
      <c r="U48" s="13">
        <f>Table1[[#This Row],[2k x 5 (upperCI)]]-Table1[[#This Row],[5k x 20 (upperCI)]]</f>
        <v>1.0000000000000009E-3</v>
      </c>
      <c r="V48" s="14">
        <v>1.9E-2</v>
      </c>
      <c r="W48" s="12" t="b">
        <v>0</v>
      </c>
      <c r="X48" s="13">
        <f>Table1[[#This Row],[2k x 5 (sig)]]-Table1[[#This Row],[5k x 20 (sig)]]</f>
        <v>0</v>
      </c>
      <c r="Y48" s="14" t="b">
        <v>0</v>
      </c>
      <c r="Z48" s="1" t="s">
        <v>17</v>
      </c>
    </row>
    <row r="49" spans="1:26" x14ac:dyDescent="0.35">
      <c r="A49" s="30"/>
      <c r="B49" t="s">
        <v>30</v>
      </c>
      <c r="C49" t="s">
        <v>14</v>
      </c>
      <c r="D49" s="3">
        <v>1</v>
      </c>
      <c r="E49" s="3">
        <v>13293</v>
      </c>
      <c r="F49" s="3" t="s">
        <v>20</v>
      </c>
      <c r="G49" s="5" t="s">
        <v>16</v>
      </c>
      <c r="H49" s="12">
        <v>2.8149999999999999</v>
      </c>
      <c r="I49" s="13">
        <f>Table1[[#This Row],[2k x 5 (est)]]-Table1[[#This Row],[5k x 20 (est)]]</f>
        <v>-8.999999999999897E-3</v>
      </c>
      <c r="J49" s="14">
        <v>2.8239999999999998</v>
      </c>
      <c r="K49" s="12">
        <v>0.214</v>
      </c>
      <c r="L49" s="13">
        <f>Table1[[#This Row],[2k x 5 (postSD)]]-Table1[[#This Row],[5k x 20 (postSD)]]</f>
        <v>0</v>
      </c>
      <c r="M49" s="14">
        <v>0.214</v>
      </c>
      <c r="N49" s="12">
        <v>0</v>
      </c>
      <c r="O49" s="13">
        <f>Table1[[#This Row],[2k x 5 (pval)]]-Table1[[#This Row],[5k x 20 (pval)]]</f>
        <v>0</v>
      </c>
      <c r="P49" s="14">
        <v>0</v>
      </c>
      <c r="Q49" s="12">
        <v>2.4060000000000001</v>
      </c>
      <c r="R49" s="13">
        <f>Table1[[#This Row],[2k x 5 (lowerCI)]]-Table1[[#This Row],[5k x 20 (lowerCI)]]</f>
        <v>0</v>
      </c>
      <c r="S49" s="14">
        <v>2.4060000000000001</v>
      </c>
      <c r="T49" s="12">
        <v>3.234</v>
      </c>
      <c r="U49" s="13">
        <f>Table1[[#This Row],[2k x 5 (upperCI)]]-Table1[[#This Row],[5k x 20 (upperCI)]]</f>
        <v>-1.2000000000000011E-2</v>
      </c>
      <c r="V49" s="14">
        <v>3.246</v>
      </c>
      <c r="W49" s="12" t="b">
        <v>1</v>
      </c>
      <c r="X49" s="13">
        <f>Table1[[#This Row],[2k x 5 (sig)]]-Table1[[#This Row],[5k x 20 (sig)]]</f>
        <v>0</v>
      </c>
      <c r="Y49" s="14" t="b">
        <v>1</v>
      </c>
      <c r="Z49" s="1" t="s">
        <v>17</v>
      </c>
    </row>
    <row r="50" spans="1:26" x14ac:dyDescent="0.35">
      <c r="A50" s="30"/>
      <c r="B50" t="s">
        <v>30</v>
      </c>
      <c r="C50" t="s">
        <v>14</v>
      </c>
      <c r="D50" s="3">
        <v>1</v>
      </c>
      <c r="E50" s="3">
        <v>13293</v>
      </c>
      <c r="F50" s="3" t="s">
        <v>21</v>
      </c>
      <c r="G50" s="5" t="s">
        <v>16</v>
      </c>
      <c r="H50" s="12">
        <v>0.40400000000000003</v>
      </c>
      <c r="I50" s="13">
        <f>Table1[[#This Row],[2k x 5 (est)]]-Table1[[#This Row],[5k x 20 (est)]]</f>
        <v>0</v>
      </c>
      <c r="J50" s="14">
        <v>0.40400000000000003</v>
      </c>
      <c r="K50" s="12">
        <v>0.01</v>
      </c>
      <c r="L50" s="13">
        <f>Table1[[#This Row],[2k x 5 (postSD)]]-Table1[[#This Row],[5k x 20 (postSD)]]</f>
        <v>0</v>
      </c>
      <c r="M50" s="14">
        <v>0.01</v>
      </c>
      <c r="N50" s="12">
        <v>0</v>
      </c>
      <c r="O50" s="13">
        <f>Table1[[#This Row],[2k x 5 (pval)]]-Table1[[#This Row],[5k x 20 (pval)]]</f>
        <v>0</v>
      </c>
      <c r="P50" s="14">
        <v>0</v>
      </c>
      <c r="Q50" s="12">
        <v>0.38400000000000001</v>
      </c>
      <c r="R50" s="13">
        <f>Table1[[#This Row],[2k x 5 (lowerCI)]]-Table1[[#This Row],[5k x 20 (lowerCI)]]</f>
        <v>0</v>
      </c>
      <c r="S50" s="14">
        <v>0.38400000000000001</v>
      </c>
      <c r="T50" s="12">
        <v>0.42299999999999999</v>
      </c>
      <c r="U50" s="13">
        <f>Table1[[#This Row],[2k x 5 (upperCI)]]-Table1[[#This Row],[5k x 20 (upperCI)]]</f>
        <v>-1.0000000000000009E-3</v>
      </c>
      <c r="V50" s="14">
        <v>0.42399999999999999</v>
      </c>
      <c r="W50" s="12" t="b">
        <v>1</v>
      </c>
      <c r="X50" s="13">
        <f>Table1[[#This Row],[2k x 5 (sig)]]-Table1[[#This Row],[5k x 20 (sig)]]</f>
        <v>0</v>
      </c>
      <c r="Y50" s="14" t="b">
        <v>1</v>
      </c>
      <c r="Z50" s="1" t="s">
        <v>17</v>
      </c>
    </row>
    <row r="51" spans="1:26" x14ac:dyDescent="0.35">
      <c r="A51" s="30"/>
      <c r="B51" t="s">
        <v>30</v>
      </c>
      <c r="C51" t="s">
        <v>14</v>
      </c>
      <c r="D51" s="3">
        <v>1</v>
      </c>
      <c r="E51" s="3">
        <v>13293</v>
      </c>
      <c r="F51" s="3" t="s">
        <v>22</v>
      </c>
      <c r="G51" s="5" t="s">
        <v>16</v>
      </c>
      <c r="H51" s="12">
        <v>0.16900000000000001</v>
      </c>
      <c r="I51" s="13">
        <f>Table1[[#This Row],[2k x 5 (est)]]-Table1[[#This Row],[5k x 20 (est)]]</f>
        <v>-4.9999999999999767E-3</v>
      </c>
      <c r="J51" s="14">
        <v>0.17399999999999999</v>
      </c>
      <c r="K51" s="12">
        <v>6.5000000000000002E-2</v>
      </c>
      <c r="L51" s="13">
        <f>Table1[[#This Row],[2k x 5 (postSD)]]-Table1[[#This Row],[5k x 20 (postSD)]]</f>
        <v>-1.0000000000000009E-3</v>
      </c>
      <c r="M51" s="14">
        <v>6.6000000000000003E-2</v>
      </c>
      <c r="N51" s="12">
        <v>4.0000000000000001E-3</v>
      </c>
      <c r="O51" s="13">
        <f>Table1[[#This Row],[2k x 5 (pval)]]-Table1[[#This Row],[5k x 20 (pval)]]</f>
        <v>-2E-3</v>
      </c>
      <c r="P51" s="14">
        <v>6.0000000000000001E-3</v>
      </c>
      <c r="Q51" s="12">
        <v>4.8000000000000001E-2</v>
      </c>
      <c r="R51" s="13">
        <f>Table1[[#This Row],[2k x 5 (lowerCI)]]-Table1[[#This Row],[5k x 20 (lowerCI)]]</f>
        <v>6.9999999999999993E-3</v>
      </c>
      <c r="S51" s="14">
        <v>4.1000000000000002E-2</v>
      </c>
      <c r="T51" s="12">
        <v>0.3</v>
      </c>
      <c r="U51" s="13">
        <f>Table1[[#This Row],[2k x 5 (upperCI)]]-Table1[[#This Row],[5k x 20 (upperCI)]]</f>
        <v>1.0000000000000009E-3</v>
      </c>
      <c r="V51" s="14">
        <v>0.29899999999999999</v>
      </c>
      <c r="W51" s="12" t="b">
        <v>1</v>
      </c>
      <c r="X51" s="13">
        <f>Table1[[#This Row],[2k x 5 (sig)]]-Table1[[#This Row],[5k x 20 (sig)]]</f>
        <v>0</v>
      </c>
      <c r="Y51" s="14" t="b">
        <v>1</v>
      </c>
      <c r="Z51" s="1" t="s">
        <v>17</v>
      </c>
    </row>
    <row r="52" spans="1:26" x14ac:dyDescent="0.35">
      <c r="A52" s="30"/>
      <c r="B52" t="s">
        <v>30</v>
      </c>
      <c r="C52" t="s">
        <v>14</v>
      </c>
      <c r="D52" s="3">
        <v>1</v>
      </c>
      <c r="E52" s="3">
        <v>13293</v>
      </c>
      <c r="F52" s="3" t="s">
        <v>23</v>
      </c>
      <c r="G52" s="5" t="s">
        <v>16</v>
      </c>
      <c r="H52" s="12">
        <v>4.4370000000000003</v>
      </c>
      <c r="I52" s="13">
        <f>Table1[[#This Row],[2k x 5 (est)]]-Table1[[#This Row],[5k x 20 (est)]]</f>
        <v>-2.4999999999999467E-2</v>
      </c>
      <c r="J52" s="14">
        <v>4.4619999999999997</v>
      </c>
      <c r="K52" s="12">
        <v>0.66600000000000004</v>
      </c>
      <c r="L52" s="13">
        <f>Table1[[#This Row],[2k x 5 (postSD)]]-Table1[[#This Row],[5k x 20 (postSD)]]</f>
        <v>-2.7999999999999914E-2</v>
      </c>
      <c r="M52" s="14">
        <v>0.69399999999999995</v>
      </c>
      <c r="N52" s="12">
        <v>0</v>
      </c>
      <c r="O52" s="13">
        <f>Table1[[#This Row],[2k x 5 (pval)]]-Table1[[#This Row],[5k x 20 (pval)]]</f>
        <v>0</v>
      </c>
      <c r="P52" s="14">
        <v>0</v>
      </c>
      <c r="Q52" s="12">
        <v>3.3889999999999998</v>
      </c>
      <c r="R52" s="13">
        <f>Table1[[#This Row],[2k x 5 (lowerCI)]]-Table1[[#This Row],[5k x 20 (lowerCI)]]</f>
        <v>1.6999999999999904E-2</v>
      </c>
      <c r="S52" s="14">
        <v>3.3719999999999999</v>
      </c>
      <c r="T52" s="12">
        <v>5.976</v>
      </c>
      <c r="U52" s="13">
        <f>Table1[[#This Row],[2k x 5 (upperCI)]]-Table1[[#This Row],[5k x 20 (upperCI)]]</f>
        <v>-0.10599999999999987</v>
      </c>
      <c r="V52" s="14">
        <v>6.0819999999999999</v>
      </c>
      <c r="W52" s="12" t="b">
        <v>1</v>
      </c>
      <c r="X52" s="13">
        <f>Table1[[#This Row],[2k x 5 (sig)]]-Table1[[#This Row],[5k x 20 (sig)]]</f>
        <v>0</v>
      </c>
      <c r="Y52" s="14" t="b">
        <v>1</v>
      </c>
      <c r="Z52" s="1" t="s">
        <v>17</v>
      </c>
    </row>
    <row r="53" spans="1:26" x14ac:dyDescent="0.35">
      <c r="A53" s="30"/>
      <c r="B53" t="s">
        <v>30</v>
      </c>
      <c r="C53" t="s">
        <v>14</v>
      </c>
      <c r="D53" s="3">
        <v>1</v>
      </c>
      <c r="E53" s="3">
        <v>13293</v>
      </c>
      <c r="F53" s="37" t="s">
        <v>24</v>
      </c>
      <c r="G53" s="38" t="s">
        <v>16</v>
      </c>
      <c r="H53" s="12">
        <v>2E-3</v>
      </c>
      <c r="I53" s="13">
        <f>Table1[[#This Row],[2k x 5 (est)]]-Table1[[#This Row],[5k x 20 (est)]]</f>
        <v>0</v>
      </c>
      <c r="J53" s="14">
        <v>2E-3</v>
      </c>
      <c r="K53" s="12">
        <v>1E-3</v>
      </c>
      <c r="L53" s="13">
        <f>Table1[[#This Row],[2k x 5 (postSD)]]-Table1[[#This Row],[5k x 20 (postSD)]]</f>
        <v>0</v>
      </c>
      <c r="M53" s="14">
        <v>1E-3</v>
      </c>
      <c r="N53" s="12">
        <v>0</v>
      </c>
      <c r="O53" s="13">
        <f>Table1[[#This Row],[2k x 5 (pval)]]-Table1[[#This Row],[5k x 20 (pval)]]</f>
        <v>0</v>
      </c>
      <c r="P53" s="14">
        <v>0</v>
      </c>
      <c r="Q53" s="12">
        <v>1E-3</v>
      </c>
      <c r="R53" s="13">
        <f>Table1[[#This Row],[2k x 5 (lowerCI)]]-Table1[[#This Row],[5k x 20 (lowerCI)]]</f>
        <v>0</v>
      </c>
      <c r="S53" s="14">
        <v>1E-3</v>
      </c>
      <c r="T53" s="12">
        <v>4.0000000000000001E-3</v>
      </c>
      <c r="U53" s="13">
        <f>Table1[[#This Row],[2k x 5 (upperCI)]]-Table1[[#This Row],[5k x 20 (upperCI)]]</f>
        <v>0</v>
      </c>
      <c r="V53" s="14">
        <v>4.0000000000000001E-3</v>
      </c>
      <c r="W53" s="12" t="b">
        <v>1</v>
      </c>
      <c r="X53" s="13">
        <f>Table1[[#This Row],[2k x 5 (sig)]]-Table1[[#This Row],[5k x 20 (sig)]]</f>
        <v>0</v>
      </c>
      <c r="Y53" s="14" t="b">
        <v>1</v>
      </c>
      <c r="Z53" s="1" t="s">
        <v>17</v>
      </c>
    </row>
    <row r="54" spans="1:26" x14ac:dyDescent="0.35">
      <c r="A54" s="30"/>
      <c r="B54" t="s">
        <v>30</v>
      </c>
      <c r="C54" t="s">
        <v>14</v>
      </c>
      <c r="D54" s="3">
        <v>1</v>
      </c>
      <c r="E54" s="3">
        <v>13293</v>
      </c>
      <c r="F54" s="3" t="s">
        <v>25</v>
      </c>
      <c r="G54" s="5" t="s">
        <v>16</v>
      </c>
      <c r="H54" s="12">
        <v>0.39100000000000001</v>
      </c>
      <c r="I54" s="13">
        <f>Table1[[#This Row],[2k x 5 (est)]]-Table1[[#This Row],[5k x 20 (est)]]</f>
        <v>-2.0000000000000018E-3</v>
      </c>
      <c r="J54" s="14">
        <v>0.39300000000000002</v>
      </c>
      <c r="K54" s="12">
        <v>6.3E-2</v>
      </c>
      <c r="L54" s="13">
        <f>Table1[[#This Row],[2k x 5 (postSD)]]-Table1[[#This Row],[5k x 20 (postSD)]]</f>
        <v>-2.0000000000000018E-3</v>
      </c>
      <c r="M54" s="14">
        <v>6.5000000000000002E-2</v>
      </c>
      <c r="N54" s="12">
        <v>0</v>
      </c>
      <c r="O54" s="13">
        <f>Table1[[#This Row],[2k x 5 (pval)]]-Table1[[#This Row],[5k x 20 (pval)]]</f>
        <v>0</v>
      </c>
      <c r="P54" s="14">
        <v>0</v>
      </c>
      <c r="Q54" s="12">
        <v>0.29099999999999998</v>
      </c>
      <c r="R54" s="13">
        <f>Table1[[#This Row],[2k x 5 (lowerCI)]]-Table1[[#This Row],[5k x 20 (lowerCI)]]</f>
        <v>-2.0000000000000018E-3</v>
      </c>
      <c r="S54" s="14">
        <v>0.29299999999999998</v>
      </c>
      <c r="T54" s="12">
        <v>0.53900000000000003</v>
      </c>
      <c r="U54" s="13">
        <f>Table1[[#This Row],[2k x 5 (upperCI)]]-Table1[[#This Row],[5k x 20 (upperCI)]]</f>
        <v>-5.0000000000000044E-3</v>
      </c>
      <c r="V54" s="14">
        <v>0.54400000000000004</v>
      </c>
      <c r="W54" s="12" t="b">
        <v>1</v>
      </c>
      <c r="X54" s="13">
        <f>Table1[[#This Row],[2k x 5 (sig)]]-Table1[[#This Row],[5k x 20 (sig)]]</f>
        <v>0</v>
      </c>
      <c r="Y54" s="14" t="b">
        <v>1</v>
      </c>
      <c r="Z54" s="1" t="s">
        <v>17</v>
      </c>
    </row>
    <row r="55" spans="1:26" x14ac:dyDescent="0.35">
      <c r="A55" s="30"/>
      <c r="B55" t="s">
        <v>30</v>
      </c>
      <c r="C55" t="s">
        <v>14</v>
      </c>
      <c r="D55" s="3">
        <v>1</v>
      </c>
      <c r="E55" s="3">
        <v>13293</v>
      </c>
      <c r="F55" s="3" t="s">
        <v>26</v>
      </c>
      <c r="G55" s="5" t="s">
        <v>27</v>
      </c>
      <c r="H55" s="12">
        <v>0.40400000000000003</v>
      </c>
      <c r="I55" s="13">
        <f>Table1[[#This Row],[2k x 5 (est)]]-Table1[[#This Row],[5k x 20 (est)]]</f>
        <v>0</v>
      </c>
      <c r="J55" s="14">
        <v>0.40400000000000003</v>
      </c>
      <c r="K55" s="12">
        <v>8.9999999999999993E-3</v>
      </c>
      <c r="L55" s="13">
        <f>Table1[[#This Row],[2k x 5 (postSD)]]-Table1[[#This Row],[5k x 20 (postSD)]]</f>
        <v>0</v>
      </c>
      <c r="M55" s="14">
        <v>8.9999999999999993E-3</v>
      </c>
      <c r="N55" s="12">
        <v>0</v>
      </c>
      <c r="O55" s="13">
        <f>Table1[[#This Row],[2k x 5 (pval)]]-Table1[[#This Row],[5k x 20 (pval)]]</f>
        <v>0</v>
      </c>
      <c r="P55" s="14">
        <v>0</v>
      </c>
      <c r="Q55" s="12">
        <v>0.38500000000000001</v>
      </c>
      <c r="R55" s="13">
        <f>Table1[[#This Row],[2k x 5 (lowerCI)]]-Table1[[#This Row],[5k x 20 (lowerCI)]]</f>
        <v>-1.0000000000000009E-3</v>
      </c>
      <c r="S55" s="14">
        <v>0.38600000000000001</v>
      </c>
      <c r="T55" s="12">
        <v>0.42199999999999999</v>
      </c>
      <c r="U55" s="13">
        <f>Table1[[#This Row],[2k x 5 (upperCI)]]-Table1[[#This Row],[5k x 20 (upperCI)]]</f>
        <v>0</v>
      </c>
      <c r="V55" s="14">
        <v>0.42199999999999999</v>
      </c>
      <c r="W55" s="12" t="b">
        <v>1</v>
      </c>
      <c r="X55" s="13">
        <f>Table1[[#This Row],[2k x 5 (sig)]]-Table1[[#This Row],[5k x 20 (sig)]]</f>
        <v>0</v>
      </c>
      <c r="Y55" s="14" t="b">
        <v>1</v>
      </c>
      <c r="Z55" s="1" t="s">
        <v>28</v>
      </c>
    </row>
    <row r="56" spans="1:26" x14ac:dyDescent="0.35">
      <c r="A56" s="30"/>
      <c r="B56" t="s">
        <v>30</v>
      </c>
      <c r="C56" t="s">
        <v>14</v>
      </c>
      <c r="D56" s="3">
        <v>1</v>
      </c>
      <c r="E56" s="3">
        <v>13293</v>
      </c>
      <c r="F56" s="3" t="s">
        <v>29</v>
      </c>
      <c r="G56" s="5" t="s">
        <v>27</v>
      </c>
      <c r="H56" s="12">
        <v>0.83499999999999996</v>
      </c>
      <c r="I56" s="13">
        <f>Table1[[#This Row],[2k x 5 (est)]]-Table1[[#This Row],[5k x 20 (est)]]</f>
        <v>0</v>
      </c>
      <c r="J56" s="14">
        <v>0.83499999999999996</v>
      </c>
      <c r="K56" s="12">
        <v>8.0000000000000002E-3</v>
      </c>
      <c r="L56" s="13">
        <f>Table1[[#This Row],[2k x 5 (postSD)]]-Table1[[#This Row],[5k x 20 (postSD)]]</f>
        <v>1E-3</v>
      </c>
      <c r="M56" s="14">
        <v>7.0000000000000001E-3</v>
      </c>
      <c r="N56" s="12">
        <v>0</v>
      </c>
      <c r="O56" s="13">
        <f>Table1[[#This Row],[2k x 5 (pval)]]-Table1[[#This Row],[5k x 20 (pval)]]</f>
        <v>0</v>
      </c>
      <c r="P56" s="14">
        <v>0</v>
      </c>
      <c r="Q56" s="12">
        <v>0.82099999999999995</v>
      </c>
      <c r="R56" s="13">
        <f>Table1[[#This Row],[2k x 5 (lowerCI)]]-Table1[[#This Row],[5k x 20 (lowerCI)]]</f>
        <v>1.0000000000000009E-3</v>
      </c>
      <c r="S56" s="14">
        <v>0.82</v>
      </c>
      <c r="T56" s="12">
        <v>0.85</v>
      </c>
      <c r="U56" s="13">
        <f>Table1[[#This Row],[2k x 5 (upperCI)]]-Table1[[#This Row],[5k x 20 (upperCI)]]</f>
        <v>0</v>
      </c>
      <c r="V56" s="14">
        <v>0.85</v>
      </c>
      <c r="W56" s="12" t="b">
        <v>1</v>
      </c>
      <c r="X56" s="13">
        <f>Table1[[#This Row],[2k x 5 (sig)]]-Table1[[#This Row],[5k x 20 (sig)]]</f>
        <v>0</v>
      </c>
      <c r="Y56" s="14" t="b">
        <v>1</v>
      </c>
      <c r="Z56" s="1" t="s">
        <v>28</v>
      </c>
    </row>
    <row r="57" spans="1:26" x14ac:dyDescent="0.35">
      <c r="A57" s="30"/>
      <c r="B57" t="s">
        <v>30</v>
      </c>
      <c r="C57" t="s">
        <v>14</v>
      </c>
      <c r="D57" s="3">
        <v>1</v>
      </c>
      <c r="E57" s="3">
        <v>13293</v>
      </c>
      <c r="F57" s="37" t="s">
        <v>15</v>
      </c>
      <c r="G57" s="38" t="s">
        <v>27</v>
      </c>
      <c r="H57" s="12">
        <v>0.14799999999999999</v>
      </c>
      <c r="I57" s="13">
        <f>Table1[[#This Row],[2k x 5 (est)]]-Table1[[#This Row],[5k x 20 (est)]]</f>
        <v>1.5999999999999986E-2</v>
      </c>
      <c r="J57" s="14">
        <v>0.13200000000000001</v>
      </c>
      <c r="K57" s="12">
        <v>0.26500000000000001</v>
      </c>
      <c r="L57" s="13">
        <f>Table1[[#This Row],[2k x 5 (postSD)]]-Table1[[#This Row],[5k x 20 (postSD)]]</f>
        <v>7.0000000000000062E-3</v>
      </c>
      <c r="M57" s="14">
        <v>0.25800000000000001</v>
      </c>
      <c r="N57" s="12">
        <v>0.30299999999999999</v>
      </c>
      <c r="O57" s="13">
        <f>Table1[[#This Row],[2k x 5 (pval)]]-Table1[[#This Row],[5k x 20 (pval)]]</f>
        <v>-4.0000000000000036E-3</v>
      </c>
      <c r="P57" s="14">
        <v>0.307</v>
      </c>
      <c r="Q57" s="12">
        <v>-0.38100000000000001</v>
      </c>
      <c r="R57" s="13">
        <f>Table1[[#This Row],[2k x 5 (lowerCI)]]-Table1[[#This Row],[5k x 20 (lowerCI)]]</f>
        <v>9.000000000000008E-3</v>
      </c>
      <c r="S57" s="14">
        <v>-0.39</v>
      </c>
      <c r="T57" s="12">
        <v>0.66</v>
      </c>
      <c r="U57" s="13">
        <f>Table1[[#This Row],[2k x 5 (upperCI)]]-Table1[[#This Row],[5k x 20 (upperCI)]]</f>
        <v>3.7000000000000033E-2</v>
      </c>
      <c r="V57" s="14">
        <v>0.623</v>
      </c>
      <c r="W57" s="12" t="b">
        <v>0</v>
      </c>
      <c r="X57" s="13">
        <f>Table1[[#This Row],[2k x 5 (sig)]]-Table1[[#This Row],[5k x 20 (sig)]]</f>
        <v>0</v>
      </c>
      <c r="Y57" s="14" t="b">
        <v>0</v>
      </c>
      <c r="Z57" s="1" t="s">
        <v>17</v>
      </c>
    </row>
    <row r="58" spans="1:26" x14ac:dyDescent="0.35">
      <c r="A58" s="30"/>
      <c r="B58" t="s">
        <v>30</v>
      </c>
      <c r="C58" t="s">
        <v>14</v>
      </c>
      <c r="D58" s="3">
        <v>1</v>
      </c>
      <c r="E58" s="3">
        <v>13293</v>
      </c>
      <c r="F58" s="3" t="s">
        <v>18</v>
      </c>
      <c r="G58" s="5" t="s">
        <v>27</v>
      </c>
      <c r="H58" s="12">
        <v>0.71699999999999997</v>
      </c>
      <c r="I58" s="13">
        <f>Table1[[#This Row],[2k x 5 (est)]]-Table1[[#This Row],[5k x 20 (est)]]</f>
        <v>-4.0000000000000036E-3</v>
      </c>
      <c r="J58" s="14">
        <v>0.72099999999999997</v>
      </c>
      <c r="K58" s="12">
        <v>5.2999999999999999E-2</v>
      </c>
      <c r="L58" s="13">
        <f>Table1[[#This Row],[2k x 5 (postSD)]]-Table1[[#This Row],[5k x 20 (postSD)]]</f>
        <v>-1.0000000000000009E-3</v>
      </c>
      <c r="M58" s="14">
        <v>5.3999999999999999E-2</v>
      </c>
      <c r="N58" s="12">
        <v>0</v>
      </c>
      <c r="O58" s="13">
        <f>Table1[[#This Row],[2k x 5 (pval)]]-Table1[[#This Row],[5k x 20 (pval)]]</f>
        <v>0</v>
      </c>
      <c r="P58" s="14">
        <v>0</v>
      </c>
      <c r="Q58" s="12">
        <v>0.60199999999999998</v>
      </c>
      <c r="R58" s="13">
        <f>Table1[[#This Row],[2k x 5 (lowerCI)]]-Table1[[#This Row],[5k x 20 (lowerCI)]]</f>
        <v>0</v>
      </c>
      <c r="S58" s="14">
        <v>0.60199999999999998</v>
      </c>
      <c r="T58" s="12">
        <v>0.80800000000000005</v>
      </c>
      <c r="U58" s="13">
        <f>Table1[[#This Row],[2k x 5 (upperCI)]]-Table1[[#This Row],[5k x 20 (upperCI)]]</f>
        <v>-4.0000000000000036E-3</v>
      </c>
      <c r="V58" s="14">
        <v>0.81200000000000006</v>
      </c>
      <c r="W58" s="12" t="b">
        <v>1</v>
      </c>
      <c r="X58" s="13">
        <f>Table1[[#This Row],[2k x 5 (sig)]]-Table1[[#This Row],[5k x 20 (sig)]]</f>
        <v>0</v>
      </c>
      <c r="Y58" s="14" t="b">
        <v>1</v>
      </c>
      <c r="Z58" s="1" t="s">
        <v>17</v>
      </c>
    </row>
    <row r="59" spans="1:26" x14ac:dyDescent="0.35">
      <c r="A59" s="30"/>
      <c r="B59" t="s">
        <v>30</v>
      </c>
      <c r="C59" t="s">
        <v>14</v>
      </c>
      <c r="D59" s="3">
        <v>1</v>
      </c>
      <c r="E59" s="3">
        <v>13293</v>
      </c>
      <c r="F59" s="3" t="s">
        <v>19</v>
      </c>
      <c r="G59" s="5" t="s">
        <v>27</v>
      </c>
      <c r="H59" s="12">
        <v>0.151</v>
      </c>
      <c r="I59" s="13">
        <f>Table1[[#This Row],[2k x 5 (est)]]-Table1[[#This Row],[5k x 20 (est)]]</f>
        <v>-1.2000000000000011E-2</v>
      </c>
      <c r="J59" s="14">
        <v>0.16300000000000001</v>
      </c>
      <c r="K59" s="12">
        <v>0.26700000000000002</v>
      </c>
      <c r="L59" s="13">
        <f>Table1[[#This Row],[2k x 5 (postSD)]]-Table1[[#This Row],[5k x 20 (postSD)]]</f>
        <v>0</v>
      </c>
      <c r="M59" s="14">
        <v>0.26700000000000002</v>
      </c>
      <c r="N59" s="12">
        <v>0.27300000000000002</v>
      </c>
      <c r="O59" s="13">
        <f>Table1[[#This Row],[2k x 5 (pval)]]-Table1[[#This Row],[5k x 20 (pval)]]</f>
        <v>-1.0999999999999954E-2</v>
      </c>
      <c r="P59" s="14">
        <v>0.28399999999999997</v>
      </c>
      <c r="Q59" s="12">
        <v>-0.378</v>
      </c>
      <c r="R59" s="13">
        <f>Table1[[#This Row],[2k x 5 (lowerCI)]]-Table1[[#This Row],[5k x 20 (lowerCI)]]</f>
        <v>1.3000000000000012E-2</v>
      </c>
      <c r="S59" s="14">
        <v>-0.39100000000000001</v>
      </c>
      <c r="T59" s="12">
        <v>0.68400000000000005</v>
      </c>
      <c r="U59" s="13">
        <f>Table1[[#This Row],[2k x 5 (upperCI)]]-Table1[[#This Row],[5k x 20 (upperCI)]]</f>
        <v>3.0000000000000027E-2</v>
      </c>
      <c r="V59" s="14">
        <v>0.65400000000000003</v>
      </c>
      <c r="W59" s="12" t="b">
        <v>0</v>
      </c>
      <c r="X59" s="13">
        <f>Table1[[#This Row],[2k x 5 (sig)]]-Table1[[#This Row],[5k x 20 (sig)]]</f>
        <v>0</v>
      </c>
      <c r="Y59" s="14" t="b">
        <v>0</v>
      </c>
      <c r="Z59" s="1" t="s">
        <v>17</v>
      </c>
    </row>
    <row r="60" spans="1:26" x14ac:dyDescent="0.35">
      <c r="A60" s="30"/>
      <c r="B60" t="s">
        <v>30</v>
      </c>
      <c r="C60" t="s">
        <v>14</v>
      </c>
      <c r="D60" s="3">
        <v>1</v>
      </c>
      <c r="E60" s="3">
        <v>13293</v>
      </c>
      <c r="F60" s="3" t="s">
        <v>20</v>
      </c>
      <c r="G60" s="5" t="s">
        <v>27</v>
      </c>
      <c r="H60" s="12">
        <v>1.335</v>
      </c>
      <c r="I60" s="13">
        <f>Table1[[#This Row],[2k x 5 (est)]]-Table1[[#This Row],[5k x 20 (est)]]</f>
        <v>0</v>
      </c>
      <c r="J60" s="14">
        <v>1.335</v>
      </c>
      <c r="K60" s="12">
        <v>0.14099999999999999</v>
      </c>
      <c r="L60" s="13">
        <f>Table1[[#This Row],[2k x 5 (postSD)]]-Table1[[#This Row],[5k x 20 (postSD)]]</f>
        <v>0</v>
      </c>
      <c r="M60" s="14">
        <v>0.14099999999999999</v>
      </c>
      <c r="N60" s="12">
        <v>0</v>
      </c>
      <c r="O60" s="13">
        <f>Table1[[#This Row],[2k x 5 (pval)]]-Table1[[#This Row],[5k x 20 (pval)]]</f>
        <v>0</v>
      </c>
      <c r="P60" s="14">
        <v>0</v>
      </c>
      <c r="Q60" s="12">
        <v>1.07</v>
      </c>
      <c r="R60" s="13">
        <f>Table1[[#This Row],[2k x 5 (lowerCI)]]-Table1[[#This Row],[5k x 20 (lowerCI)]]</f>
        <v>7.0000000000001172E-3</v>
      </c>
      <c r="S60" s="14">
        <v>1.0629999999999999</v>
      </c>
      <c r="T60" s="12">
        <v>1.6220000000000001</v>
      </c>
      <c r="U60" s="13">
        <f>Table1[[#This Row],[2k x 5 (upperCI)]]-Table1[[#This Row],[5k x 20 (upperCI)]]</f>
        <v>7.0000000000001172E-3</v>
      </c>
      <c r="V60" s="14">
        <v>1.615</v>
      </c>
      <c r="W60" s="12" t="b">
        <v>1</v>
      </c>
      <c r="X60" s="13">
        <f>Table1[[#This Row],[2k x 5 (sig)]]-Table1[[#This Row],[5k x 20 (sig)]]</f>
        <v>0</v>
      </c>
      <c r="Y60" s="14" t="b">
        <v>1</v>
      </c>
      <c r="Z60" s="1" t="s">
        <v>17</v>
      </c>
    </row>
    <row r="61" spans="1:26" x14ac:dyDescent="0.35">
      <c r="A61" s="30"/>
      <c r="B61" t="s">
        <v>30</v>
      </c>
      <c r="C61" t="s">
        <v>14</v>
      </c>
      <c r="D61" s="3">
        <v>1</v>
      </c>
      <c r="E61" s="3">
        <v>13293</v>
      </c>
      <c r="F61" s="3" t="s">
        <v>21</v>
      </c>
      <c r="G61" s="5" t="s">
        <v>27</v>
      </c>
      <c r="H61" s="12">
        <v>9.8689999999999998</v>
      </c>
      <c r="I61" s="13">
        <f>Table1[[#This Row],[2k x 5 (est)]]-Table1[[#This Row],[5k x 20 (est)]]</f>
        <v>0.14100000000000001</v>
      </c>
      <c r="J61" s="14">
        <v>9.7279999999999998</v>
      </c>
      <c r="K61" s="12">
        <v>2.1040000000000001</v>
      </c>
      <c r="L61" s="13">
        <f>Table1[[#This Row],[2k x 5 (postSD)]]-Table1[[#This Row],[5k x 20 (postSD)]]</f>
        <v>1.6999999999999904E-2</v>
      </c>
      <c r="M61" s="14">
        <v>2.0870000000000002</v>
      </c>
      <c r="N61" s="12">
        <v>0</v>
      </c>
      <c r="O61" s="13">
        <f>Table1[[#This Row],[2k x 5 (pval)]]-Table1[[#This Row],[5k x 20 (pval)]]</f>
        <v>0</v>
      </c>
      <c r="P61" s="14">
        <v>0</v>
      </c>
      <c r="Q61" s="12">
        <v>6.2389999999999999</v>
      </c>
      <c r="R61" s="13">
        <f>Table1[[#This Row],[2k x 5 (lowerCI)]]-Table1[[#This Row],[5k x 20 (lowerCI)]]</f>
        <v>8.9999999999999858E-2</v>
      </c>
      <c r="S61" s="14">
        <v>6.149</v>
      </c>
      <c r="T61" s="12">
        <v>13.99</v>
      </c>
      <c r="U61" s="13">
        <f>Table1[[#This Row],[2k x 5 (upperCI)]]-Table1[[#This Row],[5k x 20 (upperCI)]]</f>
        <v>-3.6999999999999034E-2</v>
      </c>
      <c r="V61" s="14">
        <v>14.026999999999999</v>
      </c>
      <c r="W61" s="12" t="b">
        <v>1</v>
      </c>
      <c r="X61" s="13">
        <f>Table1[[#This Row],[2k x 5 (sig)]]-Table1[[#This Row],[5k x 20 (sig)]]</f>
        <v>0</v>
      </c>
      <c r="Y61" s="14" t="b">
        <v>1</v>
      </c>
      <c r="Z61" s="1" t="s">
        <v>17</v>
      </c>
    </row>
    <row r="62" spans="1:26" x14ac:dyDescent="0.35">
      <c r="A62" s="30"/>
      <c r="B62" t="s">
        <v>30</v>
      </c>
      <c r="C62" t="s">
        <v>14</v>
      </c>
      <c r="D62" s="3">
        <v>1</v>
      </c>
      <c r="E62" s="3">
        <v>13293</v>
      </c>
      <c r="F62" s="3" t="s">
        <v>22</v>
      </c>
      <c r="G62" s="5" t="s">
        <v>27</v>
      </c>
      <c r="H62" s="12">
        <v>0.27400000000000002</v>
      </c>
      <c r="I62" s="13">
        <f>Table1[[#This Row],[2k x 5 (est)]]-Table1[[#This Row],[5k x 20 (est)]]</f>
        <v>-3.0000000000000027E-3</v>
      </c>
      <c r="J62" s="14">
        <v>0.27700000000000002</v>
      </c>
      <c r="K62" s="12">
        <v>0.105</v>
      </c>
      <c r="L62" s="13">
        <f>Table1[[#This Row],[2k x 5 (postSD)]]-Table1[[#This Row],[5k x 20 (postSD)]]</f>
        <v>-2.0000000000000018E-3</v>
      </c>
      <c r="M62" s="14">
        <v>0.107</v>
      </c>
      <c r="N62" s="12">
        <v>4.0000000000000001E-3</v>
      </c>
      <c r="O62" s="13">
        <f>Table1[[#This Row],[2k x 5 (pval)]]-Table1[[#This Row],[5k x 20 (pval)]]</f>
        <v>-2E-3</v>
      </c>
      <c r="P62" s="14">
        <v>6.0000000000000001E-3</v>
      </c>
      <c r="Q62" s="12">
        <v>7.2999999999999995E-2</v>
      </c>
      <c r="R62" s="13">
        <f>Table1[[#This Row],[2k x 5 (lowerCI)]]-Table1[[#This Row],[5k x 20 (lowerCI)]]</f>
        <v>6.9999999999999923E-3</v>
      </c>
      <c r="S62" s="14">
        <v>6.6000000000000003E-2</v>
      </c>
      <c r="T62" s="12">
        <v>0.48199999999999998</v>
      </c>
      <c r="U62" s="13">
        <f>Table1[[#This Row],[2k x 5 (upperCI)]]-Table1[[#This Row],[5k x 20 (upperCI)]]</f>
        <v>-3.0000000000000027E-3</v>
      </c>
      <c r="V62" s="14">
        <v>0.48499999999999999</v>
      </c>
      <c r="W62" s="12" t="b">
        <v>1</v>
      </c>
      <c r="X62" s="13">
        <f>Table1[[#This Row],[2k x 5 (sig)]]-Table1[[#This Row],[5k x 20 (sig)]]</f>
        <v>0</v>
      </c>
      <c r="Y62" s="14" t="b">
        <v>1</v>
      </c>
      <c r="Z62" s="1" t="s">
        <v>17</v>
      </c>
    </row>
    <row r="63" spans="1:26" x14ac:dyDescent="0.35">
      <c r="A63" s="30"/>
      <c r="B63" t="s">
        <v>30</v>
      </c>
      <c r="C63" t="s">
        <v>14</v>
      </c>
      <c r="D63" s="3">
        <v>1</v>
      </c>
      <c r="E63" s="3">
        <v>13293</v>
      </c>
      <c r="F63" s="3" t="s">
        <v>23</v>
      </c>
      <c r="G63" s="5" t="s">
        <v>27</v>
      </c>
      <c r="H63" s="12">
        <v>1</v>
      </c>
      <c r="I63" s="13">
        <f>Table1[[#This Row],[2k x 5 (est)]]-Table1[[#This Row],[5k x 20 (est)]]</f>
        <v>0</v>
      </c>
      <c r="J63" s="14">
        <v>1</v>
      </c>
      <c r="K63" s="12">
        <v>0</v>
      </c>
      <c r="L63" s="13">
        <f>Table1[[#This Row],[2k x 5 (postSD)]]-Table1[[#This Row],[5k x 20 (postSD)]]</f>
        <v>0</v>
      </c>
      <c r="M63" s="14">
        <v>0</v>
      </c>
      <c r="N63" s="12">
        <v>0</v>
      </c>
      <c r="O63" s="13">
        <f>Table1[[#This Row],[2k x 5 (pval)]]-Table1[[#This Row],[5k x 20 (pval)]]</f>
        <v>0</v>
      </c>
      <c r="P63" s="14">
        <v>0</v>
      </c>
      <c r="Q63" s="12">
        <v>1</v>
      </c>
      <c r="R63" s="13">
        <f>Table1[[#This Row],[2k x 5 (lowerCI)]]-Table1[[#This Row],[5k x 20 (lowerCI)]]</f>
        <v>0</v>
      </c>
      <c r="S63" s="14">
        <v>1</v>
      </c>
      <c r="T63" s="12">
        <v>1</v>
      </c>
      <c r="U63" s="13">
        <f>Table1[[#This Row],[2k x 5 (upperCI)]]-Table1[[#This Row],[5k x 20 (upperCI)]]</f>
        <v>0</v>
      </c>
      <c r="V63" s="14">
        <v>1</v>
      </c>
      <c r="W63" s="12" t="b">
        <v>0</v>
      </c>
      <c r="X63" s="13">
        <f>Table1[[#This Row],[2k x 5 (sig)]]-Table1[[#This Row],[5k x 20 (sig)]]</f>
        <v>0</v>
      </c>
      <c r="Y63" s="14" t="b">
        <v>0</v>
      </c>
      <c r="Z63" s="1" t="s">
        <v>17</v>
      </c>
    </row>
    <row r="64" spans="1:26" x14ac:dyDescent="0.35">
      <c r="A64" s="30"/>
      <c r="B64" t="s">
        <v>30</v>
      </c>
      <c r="C64" t="s">
        <v>14</v>
      </c>
      <c r="D64" s="3">
        <v>1</v>
      </c>
      <c r="E64" s="3">
        <v>13293</v>
      </c>
      <c r="F64" s="3" t="s">
        <v>24</v>
      </c>
      <c r="G64" s="5" t="s">
        <v>27</v>
      </c>
      <c r="H64" s="12">
        <v>1</v>
      </c>
      <c r="I64" s="13">
        <f>Table1[[#This Row],[2k x 5 (est)]]-Table1[[#This Row],[5k x 20 (est)]]</f>
        <v>0</v>
      </c>
      <c r="J64" s="14">
        <v>1</v>
      </c>
      <c r="K64" s="12">
        <v>0</v>
      </c>
      <c r="L64" s="13">
        <f>Table1[[#This Row],[2k x 5 (postSD)]]-Table1[[#This Row],[5k x 20 (postSD)]]</f>
        <v>0</v>
      </c>
      <c r="M64" s="14">
        <v>0</v>
      </c>
      <c r="N64" s="12">
        <v>0</v>
      </c>
      <c r="O64" s="13">
        <f>Table1[[#This Row],[2k x 5 (pval)]]-Table1[[#This Row],[5k x 20 (pval)]]</f>
        <v>0</v>
      </c>
      <c r="P64" s="14">
        <v>0</v>
      </c>
      <c r="Q64" s="12">
        <v>1</v>
      </c>
      <c r="R64" s="13">
        <f>Table1[[#This Row],[2k x 5 (lowerCI)]]-Table1[[#This Row],[5k x 20 (lowerCI)]]</f>
        <v>0</v>
      </c>
      <c r="S64" s="14">
        <v>1</v>
      </c>
      <c r="T64" s="12">
        <v>1</v>
      </c>
      <c r="U64" s="13">
        <f>Table1[[#This Row],[2k x 5 (upperCI)]]-Table1[[#This Row],[5k x 20 (upperCI)]]</f>
        <v>0</v>
      </c>
      <c r="V64" s="14">
        <v>1</v>
      </c>
      <c r="W64" s="12" t="b">
        <v>0</v>
      </c>
      <c r="X64" s="13">
        <f>Table1[[#This Row],[2k x 5 (sig)]]-Table1[[#This Row],[5k x 20 (sig)]]</f>
        <v>0</v>
      </c>
      <c r="Y64" s="14" t="b">
        <v>0</v>
      </c>
      <c r="Z64" s="1" t="s">
        <v>17</v>
      </c>
    </row>
    <row r="65" spans="1:26" x14ac:dyDescent="0.35">
      <c r="A65" s="30"/>
      <c r="B65" t="s">
        <v>30</v>
      </c>
      <c r="C65" t="s">
        <v>14</v>
      </c>
      <c r="D65" s="3">
        <v>1</v>
      </c>
      <c r="E65" s="3">
        <v>13293</v>
      </c>
      <c r="F65" s="3" t="s">
        <v>25</v>
      </c>
      <c r="G65" s="5" t="s">
        <v>27</v>
      </c>
      <c r="H65" s="12">
        <v>1</v>
      </c>
      <c r="I65" s="13">
        <f>Table1[[#This Row],[2k x 5 (est)]]-Table1[[#This Row],[5k x 20 (est)]]</f>
        <v>0</v>
      </c>
      <c r="J65" s="14">
        <v>1</v>
      </c>
      <c r="K65" s="12">
        <v>0</v>
      </c>
      <c r="L65" s="13">
        <f>Table1[[#This Row],[2k x 5 (postSD)]]-Table1[[#This Row],[5k x 20 (postSD)]]</f>
        <v>0</v>
      </c>
      <c r="M65" s="14">
        <v>0</v>
      </c>
      <c r="N65" s="12">
        <v>0</v>
      </c>
      <c r="O65" s="13">
        <f>Table1[[#This Row],[2k x 5 (pval)]]-Table1[[#This Row],[5k x 20 (pval)]]</f>
        <v>0</v>
      </c>
      <c r="P65" s="14">
        <v>0</v>
      </c>
      <c r="Q65" s="12">
        <v>1</v>
      </c>
      <c r="R65" s="13">
        <f>Table1[[#This Row],[2k x 5 (lowerCI)]]-Table1[[#This Row],[5k x 20 (lowerCI)]]</f>
        <v>0</v>
      </c>
      <c r="S65" s="14">
        <v>1</v>
      </c>
      <c r="T65" s="12">
        <v>1</v>
      </c>
      <c r="U65" s="13">
        <f>Table1[[#This Row],[2k x 5 (upperCI)]]-Table1[[#This Row],[5k x 20 (upperCI)]]</f>
        <v>0</v>
      </c>
      <c r="V65" s="14">
        <v>1</v>
      </c>
      <c r="W65" s="12" t="b">
        <v>0</v>
      </c>
      <c r="X65" s="13">
        <f>Table1[[#This Row],[2k x 5 (sig)]]-Table1[[#This Row],[5k x 20 (sig)]]</f>
        <v>0</v>
      </c>
      <c r="Y65" s="14" t="b">
        <v>0</v>
      </c>
      <c r="Z65" s="1" t="s">
        <v>17</v>
      </c>
    </row>
    <row r="66" spans="1:26" s="2" customFormat="1" x14ac:dyDescent="0.35">
      <c r="A66" s="30"/>
      <c r="B66" s="31"/>
      <c r="C66" s="31"/>
      <c r="D66" s="32"/>
      <c r="E66" s="32"/>
      <c r="F66" s="32"/>
      <c r="G66" s="33"/>
      <c r="H66" s="34"/>
      <c r="I66" s="35"/>
      <c r="J66" s="36"/>
      <c r="K66" s="34"/>
      <c r="L66" s="35"/>
      <c r="M66" s="36"/>
      <c r="N66" s="34"/>
      <c r="O66" s="35"/>
      <c r="P66" s="36"/>
      <c r="Q66" s="34"/>
      <c r="R66" s="35"/>
      <c r="S66" s="36"/>
      <c r="T66" s="34"/>
      <c r="U66" s="35"/>
      <c r="V66" s="36"/>
      <c r="W66" s="34"/>
      <c r="X66" s="35"/>
      <c r="Y66" s="36"/>
      <c r="Z66" s="31"/>
    </row>
    <row r="67" spans="1:26" ht="14.5" customHeight="1" x14ac:dyDescent="0.35">
      <c r="A67" s="30"/>
      <c r="B67" t="s">
        <v>30</v>
      </c>
      <c r="C67" t="s">
        <v>14</v>
      </c>
      <c r="D67" s="3">
        <v>2</v>
      </c>
      <c r="E67" s="3">
        <v>23293</v>
      </c>
      <c r="F67" s="37" t="s">
        <v>15</v>
      </c>
      <c r="G67" s="38" t="s">
        <v>16</v>
      </c>
      <c r="H67" s="12">
        <v>4.7E-2</v>
      </c>
      <c r="I67" s="13">
        <f>Table1[[#This Row],[2k x 5 (est)]]-Table1[[#This Row],[5k x 20 (est)]]</f>
        <v>0</v>
      </c>
      <c r="J67" s="14">
        <v>4.7E-2</v>
      </c>
      <c r="K67" s="12">
        <v>2.7E-2</v>
      </c>
      <c r="L67" s="13">
        <f>Table1[[#This Row],[2k x 5 (postSD)]]-Table1[[#This Row],[5k x 20 (postSD)]]</f>
        <v>0</v>
      </c>
      <c r="M67" s="14">
        <v>2.7E-2</v>
      </c>
      <c r="N67" s="12">
        <v>3.5000000000000003E-2</v>
      </c>
      <c r="O67" s="13">
        <f>Table1[[#This Row],[2k x 5 (pval)]]-Table1[[#This Row],[5k x 20 (pval)]]</f>
        <v>5.0000000000000044E-3</v>
      </c>
      <c r="P67" s="14">
        <v>0.03</v>
      </c>
      <c r="Q67" s="12">
        <v>-4.0000000000000001E-3</v>
      </c>
      <c r="R67" s="13">
        <f>Table1[[#This Row],[2k x 5 (lowerCI)]]-Table1[[#This Row],[5k x 20 (lowerCI)]]</f>
        <v>-3.0000000000000001E-3</v>
      </c>
      <c r="S67" s="14">
        <v>-1E-3</v>
      </c>
      <c r="T67" s="12">
        <v>0.104</v>
      </c>
      <c r="U67" s="13">
        <f>Table1[[#This Row],[2k x 5 (upperCI)]]-Table1[[#This Row],[5k x 20 (upperCI)]]</f>
        <v>-2.0000000000000018E-3</v>
      </c>
      <c r="V67" s="14">
        <v>0.106</v>
      </c>
      <c r="W67" s="12" t="b">
        <v>0</v>
      </c>
      <c r="X67" s="13">
        <f>Table1[[#This Row],[2k x 5 (sig)]]-Table1[[#This Row],[5k x 20 (sig)]]</f>
        <v>0</v>
      </c>
      <c r="Y67" s="14" t="b">
        <v>0</v>
      </c>
      <c r="Z67" s="1" t="s">
        <v>17</v>
      </c>
    </row>
    <row r="68" spans="1:26" x14ac:dyDescent="0.35">
      <c r="A68" s="30"/>
      <c r="B68" t="s">
        <v>30</v>
      </c>
      <c r="C68" t="s">
        <v>14</v>
      </c>
      <c r="D68" s="3">
        <v>2</v>
      </c>
      <c r="E68" s="3">
        <v>23293</v>
      </c>
      <c r="F68" s="3" t="s">
        <v>18</v>
      </c>
      <c r="G68" s="5" t="s">
        <v>16</v>
      </c>
      <c r="H68" s="12">
        <v>1.1100000000000001</v>
      </c>
      <c r="I68" s="13">
        <f>Table1[[#This Row],[2k x 5 (est)]]-Table1[[#This Row],[5k x 20 (est)]]</f>
        <v>-6.9999999999998952E-3</v>
      </c>
      <c r="J68" s="14">
        <v>1.117</v>
      </c>
      <c r="K68" s="12">
        <v>0.24399999999999999</v>
      </c>
      <c r="L68" s="13">
        <f>Table1[[#This Row],[2k x 5 (postSD)]]-Table1[[#This Row],[5k x 20 (postSD)]]</f>
        <v>-1.100000000000001E-2</v>
      </c>
      <c r="M68" s="14">
        <v>0.255</v>
      </c>
      <c r="N68" s="12">
        <v>0</v>
      </c>
      <c r="O68" s="13">
        <f>Table1[[#This Row],[2k x 5 (pval)]]-Table1[[#This Row],[5k x 20 (pval)]]</f>
        <v>0</v>
      </c>
      <c r="P68" s="14">
        <v>0</v>
      </c>
      <c r="Q68" s="12">
        <v>0.70799999999999996</v>
      </c>
      <c r="R68" s="13">
        <f>Table1[[#This Row],[2k x 5 (lowerCI)]]-Table1[[#This Row],[5k x 20 (lowerCI)]]</f>
        <v>-1.0000000000000009E-3</v>
      </c>
      <c r="S68" s="14">
        <v>0.70899999999999996</v>
      </c>
      <c r="T68" s="12">
        <v>1.66</v>
      </c>
      <c r="U68" s="13">
        <f>Table1[[#This Row],[2k x 5 (upperCI)]]-Table1[[#This Row],[5k x 20 (upperCI)]]</f>
        <v>-6.0000000000000053E-2</v>
      </c>
      <c r="V68" s="14">
        <v>1.72</v>
      </c>
      <c r="W68" s="12" t="b">
        <v>1</v>
      </c>
      <c r="X68" s="13">
        <f>Table1[[#This Row],[2k x 5 (sig)]]-Table1[[#This Row],[5k x 20 (sig)]]</f>
        <v>0</v>
      </c>
      <c r="Y68" s="14" t="b">
        <v>1</v>
      </c>
      <c r="Z68" s="1" t="s">
        <v>17</v>
      </c>
    </row>
    <row r="69" spans="1:26" x14ac:dyDescent="0.35">
      <c r="A69" s="30"/>
      <c r="B69" t="s">
        <v>30</v>
      </c>
      <c r="C69" t="s">
        <v>14</v>
      </c>
      <c r="D69" s="3">
        <v>2</v>
      </c>
      <c r="E69" s="3">
        <v>23293</v>
      </c>
      <c r="F69" s="3" t="s">
        <v>19</v>
      </c>
      <c r="G69" s="5" t="s">
        <v>16</v>
      </c>
      <c r="H69" s="12">
        <v>1.0999999999999999E-2</v>
      </c>
      <c r="I69" s="13">
        <f>Table1[[#This Row],[2k x 5 (est)]]-Table1[[#This Row],[5k x 20 (est)]]</f>
        <v>0</v>
      </c>
      <c r="J69" s="14">
        <v>1.0999999999999999E-2</v>
      </c>
      <c r="K69" s="12">
        <v>1.0999999999999999E-2</v>
      </c>
      <c r="L69" s="13">
        <f>Table1[[#This Row],[2k x 5 (postSD)]]-Table1[[#This Row],[5k x 20 (postSD)]]</f>
        <v>0</v>
      </c>
      <c r="M69" s="14">
        <v>1.0999999999999999E-2</v>
      </c>
      <c r="N69" s="12">
        <v>0.16200000000000001</v>
      </c>
      <c r="O69" s="13">
        <f>Table1[[#This Row],[2k x 5 (pval)]]-Table1[[#This Row],[5k x 20 (pval)]]</f>
        <v>2.0000000000000018E-2</v>
      </c>
      <c r="P69" s="14">
        <v>0.14199999999999999</v>
      </c>
      <c r="Q69" s="12">
        <v>-0.01</v>
      </c>
      <c r="R69" s="13">
        <f>Table1[[#This Row],[2k x 5 (lowerCI)]]-Table1[[#This Row],[5k x 20 (lowerCI)]]</f>
        <v>0</v>
      </c>
      <c r="S69" s="14">
        <v>-0.01</v>
      </c>
      <c r="T69" s="12">
        <v>3.5000000000000003E-2</v>
      </c>
      <c r="U69" s="13">
        <f>Table1[[#This Row],[2k x 5 (upperCI)]]-Table1[[#This Row],[5k x 20 (upperCI)]]</f>
        <v>0</v>
      </c>
      <c r="V69" s="14">
        <v>3.5000000000000003E-2</v>
      </c>
      <c r="W69" s="12" t="b">
        <v>0</v>
      </c>
      <c r="X69" s="13">
        <f>Table1[[#This Row],[2k x 5 (sig)]]-Table1[[#This Row],[5k x 20 (sig)]]</f>
        <v>0</v>
      </c>
      <c r="Y69" s="14" t="b">
        <v>0</v>
      </c>
      <c r="Z69" s="1" t="s">
        <v>17</v>
      </c>
    </row>
    <row r="70" spans="1:26" x14ac:dyDescent="0.35">
      <c r="A70" s="30"/>
      <c r="B70" t="s">
        <v>30</v>
      </c>
      <c r="C70" t="s">
        <v>14</v>
      </c>
      <c r="D70" s="3">
        <v>2</v>
      </c>
      <c r="E70" s="3">
        <v>23293</v>
      </c>
      <c r="F70" s="3" t="s">
        <v>20</v>
      </c>
      <c r="G70" s="5" t="s">
        <v>16</v>
      </c>
      <c r="H70" s="12">
        <v>2.78</v>
      </c>
      <c r="I70" s="13">
        <f>Table1[[#This Row],[2k x 5 (est)]]-Table1[[#This Row],[5k x 20 (est)]]</f>
        <v>1.9999999999997797E-3</v>
      </c>
      <c r="J70" s="14">
        <v>2.778</v>
      </c>
      <c r="K70" s="12">
        <v>0.22500000000000001</v>
      </c>
      <c r="L70" s="13">
        <f>Table1[[#This Row],[2k x 5 (postSD)]]-Table1[[#This Row],[5k x 20 (postSD)]]</f>
        <v>-1.0000000000000009E-3</v>
      </c>
      <c r="M70" s="14">
        <v>0.22600000000000001</v>
      </c>
      <c r="N70" s="12">
        <v>0</v>
      </c>
      <c r="O70" s="13">
        <f>Table1[[#This Row],[2k x 5 (pval)]]-Table1[[#This Row],[5k x 20 (pval)]]</f>
        <v>0</v>
      </c>
      <c r="P70" s="14">
        <v>0</v>
      </c>
      <c r="Q70" s="12">
        <v>2.34</v>
      </c>
      <c r="R70" s="13">
        <f>Table1[[#This Row],[2k x 5 (lowerCI)]]-Table1[[#This Row],[5k x 20 (lowerCI)]]</f>
        <v>1.2000000000000011E-2</v>
      </c>
      <c r="S70" s="14">
        <v>2.3279999999999998</v>
      </c>
      <c r="T70" s="12">
        <v>3.2210000000000001</v>
      </c>
      <c r="U70" s="13">
        <f>Table1[[#This Row],[2k x 5 (upperCI)]]-Table1[[#This Row],[5k x 20 (upperCI)]]</f>
        <v>1.2000000000000011E-2</v>
      </c>
      <c r="V70" s="14">
        <v>3.2090000000000001</v>
      </c>
      <c r="W70" s="12" t="b">
        <v>1</v>
      </c>
      <c r="X70" s="13">
        <f>Table1[[#This Row],[2k x 5 (sig)]]-Table1[[#This Row],[5k x 20 (sig)]]</f>
        <v>0</v>
      </c>
      <c r="Y70" s="14" t="b">
        <v>1</v>
      </c>
      <c r="Z70" s="1" t="s">
        <v>17</v>
      </c>
    </row>
    <row r="71" spans="1:26" x14ac:dyDescent="0.35">
      <c r="A71" s="30"/>
      <c r="B71" t="s">
        <v>30</v>
      </c>
      <c r="C71" t="s">
        <v>14</v>
      </c>
      <c r="D71" s="3">
        <v>2</v>
      </c>
      <c r="E71" s="3">
        <v>23293</v>
      </c>
      <c r="F71" s="3" t="s">
        <v>21</v>
      </c>
      <c r="G71" s="5" t="s">
        <v>16</v>
      </c>
      <c r="H71" s="12">
        <v>0.39700000000000002</v>
      </c>
      <c r="I71" s="13">
        <f>Table1[[#This Row],[2k x 5 (est)]]-Table1[[#This Row],[5k x 20 (est)]]</f>
        <v>0</v>
      </c>
      <c r="J71" s="14">
        <v>0.39700000000000002</v>
      </c>
      <c r="K71" s="12">
        <v>1.0999999999999999E-2</v>
      </c>
      <c r="L71" s="13">
        <f>Table1[[#This Row],[2k x 5 (postSD)]]-Table1[[#This Row],[5k x 20 (postSD)]]</f>
        <v>0</v>
      </c>
      <c r="M71" s="14">
        <v>1.0999999999999999E-2</v>
      </c>
      <c r="N71" s="12">
        <v>0</v>
      </c>
      <c r="O71" s="13">
        <f>Table1[[#This Row],[2k x 5 (pval)]]-Table1[[#This Row],[5k x 20 (pval)]]</f>
        <v>0</v>
      </c>
      <c r="P71" s="14">
        <v>0</v>
      </c>
      <c r="Q71" s="12">
        <v>0.375</v>
      </c>
      <c r="R71" s="13">
        <f>Table1[[#This Row],[2k x 5 (lowerCI)]]-Table1[[#This Row],[5k x 20 (lowerCI)]]</f>
        <v>1.0000000000000009E-3</v>
      </c>
      <c r="S71" s="14">
        <v>0.374</v>
      </c>
      <c r="T71" s="12">
        <v>0.41699999999999998</v>
      </c>
      <c r="U71" s="13">
        <f>Table1[[#This Row],[2k x 5 (upperCI)]]-Table1[[#This Row],[5k x 20 (upperCI)]]</f>
        <v>-2.0000000000000018E-3</v>
      </c>
      <c r="V71" s="14">
        <v>0.41899999999999998</v>
      </c>
      <c r="W71" s="12" t="b">
        <v>1</v>
      </c>
      <c r="X71" s="13">
        <f>Table1[[#This Row],[2k x 5 (sig)]]-Table1[[#This Row],[5k x 20 (sig)]]</f>
        <v>0</v>
      </c>
      <c r="Y71" s="14" t="b">
        <v>1</v>
      </c>
      <c r="Z71" s="1" t="s">
        <v>17</v>
      </c>
    </row>
    <row r="72" spans="1:26" x14ac:dyDescent="0.35">
      <c r="A72" s="30"/>
      <c r="B72" t="s">
        <v>30</v>
      </c>
      <c r="C72" t="s">
        <v>14</v>
      </c>
      <c r="D72" s="3">
        <v>2</v>
      </c>
      <c r="E72" s="3">
        <v>23293</v>
      </c>
      <c r="F72" s="3" t="s">
        <v>22</v>
      </c>
      <c r="G72" s="5" t="s">
        <v>16</v>
      </c>
      <c r="H72" s="12">
        <v>5.1999999999999998E-2</v>
      </c>
      <c r="I72" s="13">
        <f>Table1[[#This Row],[2k x 5 (est)]]-Table1[[#This Row],[5k x 20 (est)]]</f>
        <v>-2.0000000000000018E-3</v>
      </c>
      <c r="J72" s="14">
        <v>5.3999999999999999E-2</v>
      </c>
      <c r="K72" s="12">
        <v>9.2999999999999999E-2</v>
      </c>
      <c r="L72" s="13">
        <f>Table1[[#This Row],[2k x 5 (postSD)]]-Table1[[#This Row],[5k x 20 (postSD)]]</f>
        <v>-1.0000000000000009E-3</v>
      </c>
      <c r="M72" s="14">
        <v>9.4E-2</v>
      </c>
      <c r="N72" s="12">
        <v>0.28899999999999998</v>
      </c>
      <c r="O72" s="13">
        <f>Table1[[#This Row],[2k x 5 (pval)]]-Table1[[#This Row],[5k x 20 (pval)]]</f>
        <v>1.0000000000000009E-3</v>
      </c>
      <c r="P72" s="14">
        <v>0.28799999999999998</v>
      </c>
      <c r="Q72" s="12">
        <v>-0.13300000000000001</v>
      </c>
      <c r="R72" s="13">
        <f>Table1[[#This Row],[2k x 5 (lowerCI)]]-Table1[[#This Row],[5k x 20 (lowerCI)]]</f>
        <v>4.0000000000000036E-3</v>
      </c>
      <c r="S72" s="14">
        <v>-0.13700000000000001</v>
      </c>
      <c r="T72" s="12">
        <v>0.22900000000000001</v>
      </c>
      <c r="U72" s="13">
        <f>Table1[[#This Row],[2k x 5 (upperCI)]]-Table1[[#This Row],[5k x 20 (upperCI)]]</f>
        <v>-2.0000000000000018E-3</v>
      </c>
      <c r="V72" s="14">
        <v>0.23100000000000001</v>
      </c>
      <c r="W72" s="12" t="b">
        <v>0</v>
      </c>
      <c r="X72" s="13">
        <f>Table1[[#This Row],[2k x 5 (sig)]]-Table1[[#This Row],[5k x 20 (sig)]]</f>
        <v>0</v>
      </c>
      <c r="Y72" s="14" t="b">
        <v>0</v>
      </c>
      <c r="Z72" s="1" t="s">
        <v>17</v>
      </c>
    </row>
    <row r="73" spans="1:26" x14ac:dyDescent="0.35">
      <c r="A73" s="30"/>
      <c r="B73" t="s">
        <v>30</v>
      </c>
      <c r="C73" t="s">
        <v>14</v>
      </c>
      <c r="D73" s="3">
        <v>2</v>
      </c>
      <c r="E73" s="3">
        <v>23293</v>
      </c>
      <c r="F73" s="3" t="s">
        <v>23</v>
      </c>
      <c r="G73" s="5" t="s">
        <v>16</v>
      </c>
      <c r="H73" s="12">
        <v>4.968</v>
      </c>
      <c r="I73" s="13">
        <f>Table1[[#This Row],[2k x 5 (est)]]-Table1[[#This Row],[5k x 20 (est)]]</f>
        <v>0</v>
      </c>
      <c r="J73" s="14">
        <v>4.968</v>
      </c>
      <c r="K73" s="12">
        <v>0.75800000000000001</v>
      </c>
      <c r="L73" s="13">
        <f>Table1[[#This Row],[2k x 5 (postSD)]]-Table1[[#This Row],[5k x 20 (postSD)]]</f>
        <v>-5.0000000000000044E-3</v>
      </c>
      <c r="M73" s="14">
        <v>0.76300000000000001</v>
      </c>
      <c r="N73" s="12">
        <v>0</v>
      </c>
      <c r="O73" s="13">
        <f>Table1[[#This Row],[2k x 5 (pval)]]-Table1[[#This Row],[5k x 20 (pval)]]</f>
        <v>0</v>
      </c>
      <c r="P73" s="14">
        <v>0</v>
      </c>
      <c r="Q73" s="12">
        <v>3.7530000000000001</v>
      </c>
      <c r="R73" s="13">
        <f>Table1[[#This Row],[2k x 5 (lowerCI)]]-Table1[[#This Row],[5k x 20 (lowerCI)]]</f>
        <v>-1.2000000000000011E-2</v>
      </c>
      <c r="S73" s="14">
        <v>3.7650000000000001</v>
      </c>
      <c r="T73" s="12">
        <v>6.6989999999999998</v>
      </c>
      <c r="U73" s="13">
        <f>Table1[[#This Row],[2k x 5 (upperCI)]]-Table1[[#This Row],[5k x 20 (upperCI)]]</f>
        <v>-4.0000000000000036E-2</v>
      </c>
      <c r="V73" s="14">
        <v>6.7389999999999999</v>
      </c>
      <c r="W73" s="12" t="b">
        <v>1</v>
      </c>
      <c r="X73" s="13">
        <f>Table1[[#This Row],[2k x 5 (sig)]]-Table1[[#This Row],[5k x 20 (sig)]]</f>
        <v>0</v>
      </c>
      <c r="Y73" s="14" t="b">
        <v>1</v>
      </c>
      <c r="Z73" s="1" t="s">
        <v>17</v>
      </c>
    </row>
    <row r="74" spans="1:26" x14ac:dyDescent="0.35">
      <c r="A74" s="30"/>
      <c r="B74" t="s">
        <v>30</v>
      </c>
      <c r="C74" t="s">
        <v>14</v>
      </c>
      <c r="D74" s="3">
        <v>2</v>
      </c>
      <c r="E74" s="3">
        <v>23293</v>
      </c>
      <c r="F74" s="37" t="s">
        <v>24</v>
      </c>
      <c r="G74" s="38" t="s">
        <v>16</v>
      </c>
      <c r="H74" s="12">
        <v>3.0000000000000001E-3</v>
      </c>
      <c r="I74" s="13">
        <f>Table1[[#This Row],[2k x 5 (est)]]-Table1[[#This Row],[5k x 20 (est)]]</f>
        <v>0</v>
      </c>
      <c r="J74" s="14">
        <v>3.0000000000000001E-3</v>
      </c>
      <c r="K74" s="12">
        <v>2E-3</v>
      </c>
      <c r="L74" s="13">
        <f>Table1[[#This Row],[2k x 5 (postSD)]]-Table1[[#This Row],[5k x 20 (postSD)]]</f>
        <v>0</v>
      </c>
      <c r="M74" s="14">
        <v>2E-3</v>
      </c>
      <c r="N74" s="12">
        <v>0</v>
      </c>
      <c r="O74" s="13">
        <f>Table1[[#This Row],[2k x 5 (pval)]]-Table1[[#This Row],[5k x 20 (pval)]]</f>
        <v>0</v>
      </c>
      <c r="P74" s="14">
        <v>0</v>
      </c>
      <c r="Q74" s="12">
        <v>1E-3</v>
      </c>
      <c r="R74" s="13">
        <f>Table1[[#This Row],[2k x 5 (lowerCI)]]-Table1[[#This Row],[5k x 20 (lowerCI)]]</f>
        <v>0</v>
      </c>
      <c r="S74" s="14">
        <v>1E-3</v>
      </c>
      <c r="T74" s="12">
        <v>7.0000000000000001E-3</v>
      </c>
      <c r="U74" s="13">
        <f>Table1[[#This Row],[2k x 5 (upperCI)]]-Table1[[#This Row],[5k x 20 (upperCI)]]</f>
        <v>0</v>
      </c>
      <c r="V74" s="14">
        <v>7.0000000000000001E-3</v>
      </c>
      <c r="W74" s="12" t="b">
        <v>1</v>
      </c>
      <c r="X74" s="13">
        <f>Table1[[#This Row],[2k x 5 (sig)]]-Table1[[#This Row],[5k x 20 (sig)]]</f>
        <v>0</v>
      </c>
      <c r="Y74" s="14" t="b">
        <v>1</v>
      </c>
      <c r="Z74" s="1" t="s">
        <v>17</v>
      </c>
    </row>
    <row r="75" spans="1:26" x14ac:dyDescent="0.35">
      <c r="A75" s="30"/>
      <c r="B75" t="s">
        <v>30</v>
      </c>
      <c r="C75" t="s">
        <v>14</v>
      </c>
      <c r="D75" s="3">
        <v>2</v>
      </c>
      <c r="E75" s="3">
        <v>23293</v>
      </c>
      <c r="F75" s="3" t="s">
        <v>25</v>
      </c>
      <c r="G75" s="5" t="s">
        <v>16</v>
      </c>
      <c r="H75" s="12">
        <v>0.81899999999999995</v>
      </c>
      <c r="I75" s="13">
        <f>Table1[[#This Row],[2k x 5 (est)]]-Table1[[#This Row],[5k x 20 (est)]]</f>
        <v>-4.0000000000000036E-3</v>
      </c>
      <c r="J75" s="14">
        <v>0.82299999999999995</v>
      </c>
      <c r="K75" s="12">
        <v>0.127</v>
      </c>
      <c r="L75" s="13">
        <f>Table1[[#This Row],[2k x 5 (postSD)]]-Table1[[#This Row],[5k x 20 (postSD)]]</f>
        <v>-5.0000000000000044E-3</v>
      </c>
      <c r="M75" s="14">
        <v>0.13200000000000001</v>
      </c>
      <c r="N75" s="12">
        <v>0</v>
      </c>
      <c r="O75" s="13">
        <f>Table1[[#This Row],[2k x 5 (pval)]]-Table1[[#This Row],[5k x 20 (pval)]]</f>
        <v>0</v>
      </c>
      <c r="P75" s="14">
        <v>0</v>
      </c>
      <c r="Q75" s="12">
        <v>0.61299999999999999</v>
      </c>
      <c r="R75" s="13">
        <f>Table1[[#This Row],[2k x 5 (lowerCI)]]-Table1[[#This Row],[5k x 20 (lowerCI)]]</f>
        <v>-7.0000000000000062E-3</v>
      </c>
      <c r="S75" s="14">
        <v>0.62</v>
      </c>
      <c r="T75" s="12">
        <v>1.125</v>
      </c>
      <c r="U75" s="13">
        <f>Table1[[#This Row],[2k x 5 (upperCI)]]-Table1[[#This Row],[5k x 20 (upperCI)]]</f>
        <v>-4.9999999999998934E-3</v>
      </c>
      <c r="V75" s="14">
        <v>1.1299999999999999</v>
      </c>
      <c r="W75" s="12" t="b">
        <v>1</v>
      </c>
      <c r="X75" s="13">
        <f>Table1[[#This Row],[2k x 5 (sig)]]-Table1[[#This Row],[5k x 20 (sig)]]</f>
        <v>0</v>
      </c>
      <c r="Y75" s="14" t="b">
        <v>1</v>
      </c>
      <c r="Z75" s="1" t="s">
        <v>17</v>
      </c>
    </row>
    <row r="76" spans="1:26" x14ac:dyDescent="0.35">
      <c r="A76" s="30"/>
      <c r="B76" t="s">
        <v>30</v>
      </c>
      <c r="C76" t="s">
        <v>14</v>
      </c>
      <c r="D76" s="3">
        <v>2</v>
      </c>
      <c r="E76" s="3">
        <v>23293</v>
      </c>
      <c r="F76" s="3" t="s">
        <v>26</v>
      </c>
      <c r="G76" s="5" t="s">
        <v>27</v>
      </c>
      <c r="H76" s="12">
        <v>0.39700000000000002</v>
      </c>
      <c r="I76" s="13">
        <f>Table1[[#This Row],[2k x 5 (est)]]-Table1[[#This Row],[5k x 20 (est)]]</f>
        <v>1.0000000000000009E-3</v>
      </c>
      <c r="J76" s="14">
        <v>0.39600000000000002</v>
      </c>
      <c r="K76" s="12">
        <v>8.9999999999999993E-3</v>
      </c>
      <c r="L76" s="13">
        <f>Table1[[#This Row],[2k x 5 (postSD)]]-Table1[[#This Row],[5k x 20 (postSD)]]</f>
        <v>0</v>
      </c>
      <c r="M76" s="14">
        <v>8.9999999999999993E-3</v>
      </c>
      <c r="N76" s="12">
        <v>0</v>
      </c>
      <c r="O76" s="13">
        <f>Table1[[#This Row],[2k x 5 (pval)]]-Table1[[#This Row],[5k x 20 (pval)]]</f>
        <v>0</v>
      </c>
      <c r="P76" s="14">
        <v>0</v>
      </c>
      <c r="Q76" s="12">
        <v>0.377</v>
      </c>
      <c r="R76" s="13">
        <f>Table1[[#This Row],[2k x 5 (lowerCI)]]-Table1[[#This Row],[5k x 20 (lowerCI)]]</f>
        <v>-1.0000000000000009E-3</v>
      </c>
      <c r="S76" s="14">
        <v>0.378</v>
      </c>
      <c r="T76" s="12">
        <v>0.41499999999999998</v>
      </c>
      <c r="U76" s="13">
        <f>Table1[[#This Row],[2k x 5 (upperCI)]]-Table1[[#This Row],[5k x 20 (upperCI)]]</f>
        <v>0</v>
      </c>
      <c r="V76" s="14">
        <v>0.41499999999999998</v>
      </c>
      <c r="W76" s="12" t="b">
        <v>1</v>
      </c>
      <c r="X76" s="13">
        <f>Table1[[#This Row],[2k x 5 (sig)]]-Table1[[#This Row],[5k x 20 (sig)]]</f>
        <v>0</v>
      </c>
      <c r="Y76" s="14" t="b">
        <v>1</v>
      </c>
      <c r="Z76" s="1" t="s">
        <v>28</v>
      </c>
    </row>
    <row r="77" spans="1:26" x14ac:dyDescent="0.35">
      <c r="A77" s="30"/>
      <c r="B77" t="s">
        <v>30</v>
      </c>
      <c r="C77" t="s">
        <v>14</v>
      </c>
      <c r="D77" s="3">
        <v>2</v>
      </c>
      <c r="E77" s="3">
        <v>23293</v>
      </c>
      <c r="F77" s="3" t="s">
        <v>29</v>
      </c>
      <c r="G77" s="5" t="s">
        <v>27</v>
      </c>
      <c r="H77" s="12">
        <v>0.84</v>
      </c>
      <c r="I77" s="13">
        <f>Table1[[#This Row],[2k x 5 (est)]]-Table1[[#This Row],[5k x 20 (est)]]</f>
        <v>0</v>
      </c>
      <c r="J77" s="14">
        <v>0.84</v>
      </c>
      <c r="K77" s="12">
        <v>7.0000000000000001E-3</v>
      </c>
      <c r="L77" s="13">
        <f>Table1[[#This Row],[2k x 5 (postSD)]]-Table1[[#This Row],[5k x 20 (postSD)]]</f>
        <v>0</v>
      </c>
      <c r="M77" s="14">
        <v>7.0000000000000001E-3</v>
      </c>
      <c r="N77" s="12">
        <v>0</v>
      </c>
      <c r="O77" s="13">
        <f>Table1[[#This Row],[2k x 5 (pval)]]-Table1[[#This Row],[5k x 20 (pval)]]</f>
        <v>0</v>
      </c>
      <c r="P77" s="14">
        <v>0</v>
      </c>
      <c r="Q77" s="12">
        <v>0.82399999999999995</v>
      </c>
      <c r="R77" s="13">
        <f>Table1[[#This Row],[2k x 5 (lowerCI)]]-Table1[[#This Row],[5k x 20 (lowerCI)]]</f>
        <v>-1.0000000000000009E-3</v>
      </c>
      <c r="S77" s="14">
        <v>0.82499999999999996</v>
      </c>
      <c r="T77" s="12">
        <v>0.85399999999999998</v>
      </c>
      <c r="U77" s="13">
        <f>Table1[[#This Row],[2k x 5 (upperCI)]]-Table1[[#This Row],[5k x 20 (upperCI)]]</f>
        <v>0</v>
      </c>
      <c r="V77" s="14">
        <v>0.85399999999999998</v>
      </c>
      <c r="W77" s="12" t="b">
        <v>1</v>
      </c>
      <c r="X77" s="13">
        <f>Table1[[#This Row],[2k x 5 (sig)]]-Table1[[#This Row],[5k x 20 (sig)]]</f>
        <v>0</v>
      </c>
      <c r="Y77" s="14" t="b">
        <v>1</v>
      </c>
      <c r="Z77" s="1" t="s">
        <v>28</v>
      </c>
    </row>
    <row r="78" spans="1:26" x14ac:dyDescent="0.35">
      <c r="A78" s="30"/>
      <c r="B78" t="s">
        <v>30</v>
      </c>
      <c r="C78" t="s">
        <v>14</v>
      </c>
      <c r="D78" s="3">
        <v>2</v>
      </c>
      <c r="E78" s="3">
        <v>23293</v>
      </c>
      <c r="F78" s="37" t="s">
        <v>15</v>
      </c>
      <c r="G78" s="38" t="s">
        <v>27</v>
      </c>
      <c r="H78" s="12">
        <v>0.378</v>
      </c>
      <c r="I78" s="13">
        <f>Table1[[#This Row],[2k x 5 (est)]]-Table1[[#This Row],[5k x 20 (est)]]</f>
        <v>-2.0000000000000018E-3</v>
      </c>
      <c r="J78" s="14">
        <v>0.38</v>
      </c>
      <c r="K78" s="12">
        <v>0.19800000000000001</v>
      </c>
      <c r="L78" s="13">
        <f>Table1[[#This Row],[2k x 5 (postSD)]]-Table1[[#This Row],[5k x 20 (postSD)]]</f>
        <v>4.0000000000000036E-3</v>
      </c>
      <c r="M78" s="14">
        <v>0.19400000000000001</v>
      </c>
      <c r="N78" s="12">
        <v>3.5000000000000003E-2</v>
      </c>
      <c r="O78" s="13">
        <f>Table1[[#This Row],[2k x 5 (pval)]]-Table1[[#This Row],[5k x 20 (pval)]]</f>
        <v>5.0000000000000044E-3</v>
      </c>
      <c r="P78" s="14">
        <v>0.03</v>
      </c>
      <c r="Q78" s="12">
        <v>-2.9000000000000001E-2</v>
      </c>
      <c r="R78" s="13">
        <f>Table1[[#This Row],[2k x 5 (lowerCI)]]-Table1[[#This Row],[5k x 20 (lowerCI)]]</f>
        <v>-1.8000000000000002E-2</v>
      </c>
      <c r="S78" s="14">
        <v>-1.0999999999999999E-2</v>
      </c>
      <c r="T78" s="12">
        <v>0.75600000000000001</v>
      </c>
      <c r="U78" s="13">
        <f>Table1[[#This Row],[2k x 5 (upperCI)]]-Table1[[#This Row],[5k x 20 (upperCI)]]</f>
        <v>8.0000000000000071E-3</v>
      </c>
      <c r="V78" s="14">
        <v>0.748</v>
      </c>
      <c r="W78" s="12" t="b">
        <v>0</v>
      </c>
      <c r="X78" s="13">
        <f>Table1[[#This Row],[2k x 5 (sig)]]-Table1[[#This Row],[5k x 20 (sig)]]</f>
        <v>0</v>
      </c>
      <c r="Y78" s="14" t="b">
        <v>0</v>
      </c>
      <c r="Z78" s="1" t="s">
        <v>17</v>
      </c>
    </row>
    <row r="79" spans="1:26" x14ac:dyDescent="0.35">
      <c r="A79" s="30"/>
      <c r="B79" t="s">
        <v>30</v>
      </c>
      <c r="C79" t="s">
        <v>14</v>
      </c>
      <c r="D79" s="3">
        <v>2</v>
      </c>
      <c r="E79" s="3">
        <v>23293</v>
      </c>
      <c r="F79" s="3" t="s">
        <v>18</v>
      </c>
      <c r="G79" s="5" t="s">
        <v>27</v>
      </c>
      <c r="H79" s="12">
        <v>0.55300000000000005</v>
      </c>
      <c r="I79" s="13">
        <f>Table1[[#This Row],[2k x 5 (est)]]-Table1[[#This Row],[5k x 20 (est)]]</f>
        <v>-2.0000000000000018E-3</v>
      </c>
      <c r="J79" s="14">
        <v>0.55500000000000005</v>
      </c>
      <c r="K79" s="12">
        <v>7.2999999999999995E-2</v>
      </c>
      <c r="L79" s="13">
        <f>Table1[[#This Row],[2k x 5 (postSD)]]-Table1[[#This Row],[5k x 20 (postSD)]]</f>
        <v>-1.0000000000000009E-3</v>
      </c>
      <c r="M79" s="14">
        <v>7.3999999999999996E-2</v>
      </c>
      <c r="N79" s="12">
        <v>0</v>
      </c>
      <c r="O79" s="13">
        <f>Table1[[#This Row],[2k x 5 (pval)]]-Table1[[#This Row],[5k x 20 (pval)]]</f>
        <v>0</v>
      </c>
      <c r="P79" s="14">
        <v>0</v>
      </c>
      <c r="Q79" s="12">
        <v>0.39600000000000002</v>
      </c>
      <c r="R79" s="13">
        <f>Table1[[#This Row],[2k x 5 (lowerCI)]]-Table1[[#This Row],[5k x 20 (lowerCI)]]</f>
        <v>-2.0000000000000018E-3</v>
      </c>
      <c r="S79" s="14">
        <v>0.39800000000000002</v>
      </c>
      <c r="T79" s="12">
        <v>0.68300000000000005</v>
      </c>
      <c r="U79" s="13">
        <f>Table1[[#This Row],[2k x 5 (upperCI)]]-Table1[[#This Row],[5k x 20 (upperCI)]]</f>
        <v>-4.0000000000000036E-3</v>
      </c>
      <c r="V79" s="14">
        <v>0.68700000000000006</v>
      </c>
      <c r="W79" s="12" t="b">
        <v>1</v>
      </c>
      <c r="X79" s="13">
        <f>Table1[[#This Row],[2k x 5 (sig)]]-Table1[[#This Row],[5k x 20 (sig)]]</f>
        <v>0</v>
      </c>
      <c r="Y79" s="14" t="b">
        <v>1</v>
      </c>
      <c r="Z79" s="1" t="s">
        <v>17</v>
      </c>
    </row>
    <row r="80" spans="1:26" x14ac:dyDescent="0.35">
      <c r="A80" s="30"/>
      <c r="B80" t="s">
        <v>30</v>
      </c>
      <c r="C80" t="s">
        <v>14</v>
      </c>
      <c r="D80" s="3">
        <v>2</v>
      </c>
      <c r="E80" s="3">
        <v>23293</v>
      </c>
      <c r="F80" s="3" t="s">
        <v>19</v>
      </c>
      <c r="G80" s="5" t="s">
        <v>27</v>
      </c>
      <c r="H80" s="12">
        <v>0.214</v>
      </c>
      <c r="I80" s="13">
        <f>Table1[[#This Row],[2k x 5 (est)]]-Table1[[#This Row],[5k x 20 (est)]]</f>
        <v>-8.0000000000000071E-3</v>
      </c>
      <c r="J80" s="14">
        <v>0.222</v>
      </c>
      <c r="K80" s="12">
        <v>0.20699999999999999</v>
      </c>
      <c r="L80" s="13">
        <f>Table1[[#This Row],[2k x 5 (postSD)]]-Table1[[#This Row],[5k x 20 (postSD)]]</f>
        <v>0</v>
      </c>
      <c r="M80" s="14">
        <v>0.20699999999999999</v>
      </c>
      <c r="N80" s="12">
        <v>0.16200000000000001</v>
      </c>
      <c r="O80" s="13">
        <f>Table1[[#This Row],[2k x 5 (pval)]]-Table1[[#This Row],[5k x 20 (pval)]]</f>
        <v>2.0000000000000018E-2</v>
      </c>
      <c r="P80" s="14">
        <v>0.14199999999999999</v>
      </c>
      <c r="Q80" s="12">
        <v>-0.193</v>
      </c>
      <c r="R80" s="13">
        <f>Table1[[#This Row],[2k x 5 (lowerCI)]]-Table1[[#This Row],[5k x 20 (lowerCI)]]</f>
        <v>1.1999999999999983E-2</v>
      </c>
      <c r="S80" s="14">
        <v>-0.20499999999999999</v>
      </c>
      <c r="T80" s="12">
        <v>0.622</v>
      </c>
      <c r="U80" s="13">
        <f>Table1[[#This Row],[2k x 5 (upperCI)]]-Table1[[#This Row],[5k x 20 (upperCI)]]</f>
        <v>1.2000000000000011E-2</v>
      </c>
      <c r="V80" s="14">
        <v>0.61</v>
      </c>
      <c r="W80" s="12" t="b">
        <v>0</v>
      </c>
      <c r="X80" s="13">
        <f>Table1[[#This Row],[2k x 5 (sig)]]-Table1[[#This Row],[5k x 20 (sig)]]</f>
        <v>0</v>
      </c>
      <c r="Y80" s="14" t="b">
        <v>0</v>
      </c>
      <c r="Z80" s="1" t="s">
        <v>17</v>
      </c>
    </row>
    <row r="81" spans="1:26" x14ac:dyDescent="0.35">
      <c r="A81" s="30"/>
      <c r="B81" t="s">
        <v>30</v>
      </c>
      <c r="C81" t="s">
        <v>14</v>
      </c>
      <c r="D81" s="3">
        <v>2</v>
      </c>
      <c r="E81" s="3">
        <v>23293</v>
      </c>
      <c r="F81" s="3" t="s">
        <v>20</v>
      </c>
      <c r="G81" s="5" t="s">
        <v>27</v>
      </c>
      <c r="H81" s="12">
        <v>1.2450000000000001</v>
      </c>
      <c r="I81" s="13">
        <f>Table1[[#This Row],[2k x 5 (est)]]-Table1[[#This Row],[5k x 20 (est)]]</f>
        <v>0</v>
      </c>
      <c r="J81" s="14">
        <v>1.2450000000000001</v>
      </c>
      <c r="K81" s="12">
        <v>0.13600000000000001</v>
      </c>
      <c r="L81" s="13">
        <f>Table1[[#This Row],[2k x 5 (postSD)]]-Table1[[#This Row],[5k x 20 (postSD)]]</f>
        <v>0</v>
      </c>
      <c r="M81" s="14">
        <v>0.13600000000000001</v>
      </c>
      <c r="N81" s="12">
        <v>0</v>
      </c>
      <c r="O81" s="13">
        <f>Table1[[#This Row],[2k x 5 (pval)]]-Table1[[#This Row],[5k x 20 (pval)]]</f>
        <v>0</v>
      </c>
      <c r="P81" s="14">
        <v>0</v>
      </c>
      <c r="Q81" s="12">
        <v>0.98599999999999999</v>
      </c>
      <c r="R81" s="13">
        <f>Table1[[#This Row],[2k x 5 (lowerCI)]]-Table1[[#This Row],[5k x 20 (lowerCI)]]</f>
        <v>9.000000000000008E-3</v>
      </c>
      <c r="S81" s="14">
        <v>0.97699999999999998</v>
      </c>
      <c r="T81" s="12">
        <v>1.52</v>
      </c>
      <c r="U81" s="13">
        <f>Table1[[#This Row],[2k x 5 (upperCI)]]-Table1[[#This Row],[5k x 20 (upperCI)]]</f>
        <v>9.000000000000119E-3</v>
      </c>
      <c r="V81" s="14">
        <v>1.5109999999999999</v>
      </c>
      <c r="W81" s="12" t="b">
        <v>1</v>
      </c>
      <c r="X81" s="13">
        <f>Table1[[#This Row],[2k x 5 (sig)]]-Table1[[#This Row],[5k x 20 (sig)]]</f>
        <v>0</v>
      </c>
      <c r="Y81" s="14" t="b">
        <v>1</v>
      </c>
      <c r="Z81" s="1" t="s">
        <v>17</v>
      </c>
    </row>
    <row r="82" spans="1:26" x14ac:dyDescent="0.35">
      <c r="A82" s="30"/>
      <c r="B82" t="s">
        <v>30</v>
      </c>
      <c r="C82" t="s">
        <v>14</v>
      </c>
      <c r="D82" s="3">
        <v>2</v>
      </c>
      <c r="E82" s="3">
        <v>23293</v>
      </c>
      <c r="F82" s="3" t="s">
        <v>21</v>
      </c>
      <c r="G82" s="5" t="s">
        <v>27</v>
      </c>
      <c r="H82" s="12">
        <v>7.0389999999999997</v>
      </c>
      <c r="I82" s="13">
        <f>Table1[[#This Row],[2k x 5 (est)]]-Table1[[#This Row],[5k x 20 (est)]]</f>
        <v>0.15599999999999969</v>
      </c>
      <c r="J82" s="14">
        <v>6.883</v>
      </c>
      <c r="K82" s="12">
        <v>1.8260000000000001</v>
      </c>
      <c r="L82" s="13">
        <f>Table1[[#This Row],[2k x 5 (postSD)]]-Table1[[#This Row],[5k x 20 (postSD)]]</f>
        <v>-5.699999999999994E-2</v>
      </c>
      <c r="M82" s="14">
        <v>1.883</v>
      </c>
      <c r="N82" s="12">
        <v>0</v>
      </c>
      <c r="O82" s="13">
        <f>Table1[[#This Row],[2k x 5 (pval)]]-Table1[[#This Row],[5k x 20 (pval)]]</f>
        <v>0</v>
      </c>
      <c r="P82" s="14">
        <v>0</v>
      </c>
      <c r="Q82" s="12">
        <v>4.633</v>
      </c>
      <c r="R82" s="13">
        <f>Table1[[#This Row],[2k x 5 (lowerCI)]]-Table1[[#This Row],[5k x 20 (lowerCI)]]</f>
        <v>9.7000000000000419E-2</v>
      </c>
      <c r="S82" s="14">
        <v>4.5359999999999996</v>
      </c>
      <c r="T82" s="12">
        <v>11.656000000000001</v>
      </c>
      <c r="U82" s="13">
        <f>Table1[[#This Row],[2k x 5 (upperCI)]]-Table1[[#This Row],[5k x 20 (upperCI)]]</f>
        <v>-8.3000000000000185E-2</v>
      </c>
      <c r="V82" s="14">
        <v>11.739000000000001</v>
      </c>
      <c r="W82" s="12" t="b">
        <v>1</v>
      </c>
      <c r="X82" s="13">
        <f>Table1[[#This Row],[2k x 5 (sig)]]-Table1[[#This Row],[5k x 20 (sig)]]</f>
        <v>0</v>
      </c>
      <c r="Y82" s="14" t="b">
        <v>1</v>
      </c>
      <c r="Z82" s="1" t="s">
        <v>17</v>
      </c>
    </row>
    <row r="83" spans="1:26" x14ac:dyDescent="0.35">
      <c r="A83" s="30"/>
      <c r="B83" t="s">
        <v>30</v>
      </c>
      <c r="C83" t="s">
        <v>14</v>
      </c>
      <c r="D83" s="3">
        <v>2</v>
      </c>
      <c r="E83" s="3">
        <v>23293</v>
      </c>
      <c r="F83" s="3" t="s">
        <v>22</v>
      </c>
      <c r="G83" s="5" t="s">
        <v>27</v>
      </c>
      <c r="H83" s="12">
        <v>5.8000000000000003E-2</v>
      </c>
      <c r="I83" s="13">
        <f>Table1[[#This Row],[2k x 5 (est)]]-Table1[[#This Row],[5k x 20 (est)]]</f>
        <v>-9.9999999999999395E-4</v>
      </c>
      <c r="J83" s="14">
        <v>5.8999999999999997E-2</v>
      </c>
      <c r="K83" s="12">
        <v>0.10199999999999999</v>
      </c>
      <c r="L83" s="13">
        <f>Table1[[#This Row],[2k x 5 (postSD)]]-Table1[[#This Row],[5k x 20 (postSD)]]</f>
        <v>-1.0000000000000009E-3</v>
      </c>
      <c r="M83" s="14">
        <v>0.10299999999999999</v>
      </c>
      <c r="N83" s="12">
        <v>0.28899999999999998</v>
      </c>
      <c r="O83" s="13">
        <f>Table1[[#This Row],[2k x 5 (pval)]]-Table1[[#This Row],[5k x 20 (pval)]]</f>
        <v>1.0000000000000009E-3</v>
      </c>
      <c r="P83" s="14">
        <v>0.28799999999999998</v>
      </c>
      <c r="Q83" s="12">
        <v>-0.14299999999999999</v>
      </c>
      <c r="R83" s="13">
        <f>Table1[[#This Row],[2k x 5 (lowerCI)]]-Table1[[#This Row],[5k x 20 (lowerCI)]]</f>
        <v>5.0000000000000044E-3</v>
      </c>
      <c r="S83" s="14">
        <v>-0.14799999999999999</v>
      </c>
      <c r="T83" s="12">
        <v>0.25600000000000001</v>
      </c>
      <c r="U83" s="13">
        <f>Table1[[#This Row],[2k x 5 (upperCI)]]-Table1[[#This Row],[5k x 20 (upperCI)]]</f>
        <v>0</v>
      </c>
      <c r="V83" s="14">
        <v>0.25600000000000001</v>
      </c>
      <c r="W83" s="12" t="b">
        <v>0</v>
      </c>
      <c r="X83" s="13">
        <f>Table1[[#This Row],[2k x 5 (sig)]]-Table1[[#This Row],[5k x 20 (sig)]]</f>
        <v>0</v>
      </c>
      <c r="Y83" s="14" t="b">
        <v>0</v>
      </c>
      <c r="Z83" s="1" t="s">
        <v>17</v>
      </c>
    </row>
    <row r="84" spans="1:26" x14ac:dyDescent="0.35">
      <c r="A84" s="30"/>
      <c r="B84" t="s">
        <v>30</v>
      </c>
      <c r="C84" t="s">
        <v>14</v>
      </c>
      <c r="D84" s="3">
        <v>2</v>
      </c>
      <c r="E84" s="3">
        <v>23293</v>
      </c>
      <c r="F84" s="3" t="s">
        <v>23</v>
      </c>
      <c r="G84" s="5" t="s">
        <v>27</v>
      </c>
      <c r="H84" s="12">
        <v>1</v>
      </c>
      <c r="I84" s="13">
        <f>Table1[[#This Row],[2k x 5 (est)]]-Table1[[#This Row],[5k x 20 (est)]]</f>
        <v>0</v>
      </c>
      <c r="J84" s="14">
        <v>1</v>
      </c>
      <c r="K84" s="12">
        <v>0</v>
      </c>
      <c r="L84" s="13">
        <f>Table1[[#This Row],[2k x 5 (postSD)]]-Table1[[#This Row],[5k x 20 (postSD)]]</f>
        <v>0</v>
      </c>
      <c r="M84" s="14">
        <v>0</v>
      </c>
      <c r="N84" s="12">
        <v>0</v>
      </c>
      <c r="O84" s="13">
        <f>Table1[[#This Row],[2k x 5 (pval)]]-Table1[[#This Row],[5k x 20 (pval)]]</f>
        <v>0</v>
      </c>
      <c r="P84" s="14">
        <v>0</v>
      </c>
      <c r="Q84" s="12">
        <v>1</v>
      </c>
      <c r="R84" s="13">
        <f>Table1[[#This Row],[2k x 5 (lowerCI)]]-Table1[[#This Row],[5k x 20 (lowerCI)]]</f>
        <v>0</v>
      </c>
      <c r="S84" s="14">
        <v>1</v>
      </c>
      <c r="T84" s="12">
        <v>1</v>
      </c>
      <c r="U84" s="13">
        <f>Table1[[#This Row],[2k x 5 (upperCI)]]-Table1[[#This Row],[5k x 20 (upperCI)]]</f>
        <v>0</v>
      </c>
      <c r="V84" s="14">
        <v>1</v>
      </c>
      <c r="W84" s="12" t="b">
        <v>0</v>
      </c>
      <c r="X84" s="13">
        <f>Table1[[#This Row],[2k x 5 (sig)]]-Table1[[#This Row],[5k x 20 (sig)]]</f>
        <v>0</v>
      </c>
      <c r="Y84" s="14" t="b">
        <v>0</v>
      </c>
      <c r="Z84" s="1" t="s">
        <v>17</v>
      </c>
    </row>
    <row r="85" spans="1:26" x14ac:dyDescent="0.35">
      <c r="A85" s="30"/>
      <c r="B85" t="s">
        <v>30</v>
      </c>
      <c r="C85" t="s">
        <v>14</v>
      </c>
      <c r="D85" s="3">
        <v>2</v>
      </c>
      <c r="E85" s="3">
        <v>23293</v>
      </c>
      <c r="F85" s="3" t="s">
        <v>24</v>
      </c>
      <c r="G85" s="5" t="s">
        <v>27</v>
      </c>
      <c r="H85" s="12">
        <v>1</v>
      </c>
      <c r="I85" s="13">
        <f>Table1[[#This Row],[2k x 5 (est)]]-Table1[[#This Row],[5k x 20 (est)]]</f>
        <v>0</v>
      </c>
      <c r="J85" s="14">
        <v>1</v>
      </c>
      <c r="K85" s="12">
        <v>0</v>
      </c>
      <c r="L85" s="13">
        <f>Table1[[#This Row],[2k x 5 (postSD)]]-Table1[[#This Row],[5k x 20 (postSD)]]</f>
        <v>0</v>
      </c>
      <c r="M85" s="14">
        <v>0</v>
      </c>
      <c r="N85" s="12">
        <v>0</v>
      </c>
      <c r="O85" s="13">
        <f>Table1[[#This Row],[2k x 5 (pval)]]-Table1[[#This Row],[5k x 20 (pval)]]</f>
        <v>0</v>
      </c>
      <c r="P85" s="14">
        <v>0</v>
      </c>
      <c r="Q85" s="12">
        <v>1</v>
      </c>
      <c r="R85" s="13">
        <f>Table1[[#This Row],[2k x 5 (lowerCI)]]-Table1[[#This Row],[5k x 20 (lowerCI)]]</f>
        <v>0</v>
      </c>
      <c r="S85" s="14">
        <v>1</v>
      </c>
      <c r="T85" s="12">
        <v>1</v>
      </c>
      <c r="U85" s="13">
        <f>Table1[[#This Row],[2k x 5 (upperCI)]]-Table1[[#This Row],[5k x 20 (upperCI)]]</f>
        <v>0</v>
      </c>
      <c r="V85" s="14">
        <v>1</v>
      </c>
      <c r="W85" s="12" t="b">
        <v>0</v>
      </c>
      <c r="X85" s="13">
        <f>Table1[[#This Row],[2k x 5 (sig)]]-Table1[[#This Row],[5k x 20 (sig)]]</f>
        <v>0</v>
      </c>
      <c r="Y85" s="14" t="b">
        <v>0</v>
      </c>
      <c r="Z85" s="1" t="s">
        <v>17</v>
      </c>
    </row>
    <row r="86" spans="1:26" x14ac:dyDescent="0.35">
      <c r="A86" s="30"/>
      <c r="B86" t="s">
        <v>30</v>
      </c>
      <c r="C86" t="s">
        <v>14</v>
      </c>
      <c r="D86" s="3">
        <v>2</v>
      </c>
      <c r="E86" s="3">
        <v>23293</v>
      </c>
      <c r="F86" s="3" t="s">
        <v>25</v>
      </c>
      <c r="G86" s="5" t="s">
        <v>27</v>
      </c>
      <c r="H86" s="12">
        <v>1</v>
      </c>
      <c r="I86" s="13">
        <f>Table1[[#This Row],[2k x 5 (est)]]-Table1[[#This Row],[5k x 20 (est)]]</f>
        <v>0</v>
      </c>
      <c r="J86" s="14">
        <v>1</v>
      </c>
      <c r="K86" s="12">
        <v>0</v>
      </c>
      <c r="L86" s="13">
        <f>Table1[[#This Row],[2k x 5 (postSD)]]-Table1[[#This Row],[5k x 20 (postSD)]]</f>
        <v>0</v>
      </c>
      <c r="M86" s="14">
        <v>0</v>
      </c>
      <c r="N86" s="12">
        <v>0</v>
      </c>
      <c r="O86" s="13">
        <f>Table1[[#This Row],[2k x 5 (pval)]]-Table1[[#This Row],[5k x 20 (pval)]]</f>
        <v>0</v>
      </c>
      <c r="P86" s="14">
        <v>0</v>
      </c>
      <c r="Q86" s="12">
        <v>1</v>
      </c>
      <c r="R86" s="13">
        <f>Table1[[#This Row],[2k x 5 (lowerCI)]]-Table1[[#This Row],[5k x 20 (lowerCI)]]</f>
        <v>0</v>
      </c>
      <c r="S86" s="14">
        <v>1</v>
      </c>
      <c r="T86" s="12">
        <v>1</v>
      </c>
      <c r="U86" s="13">
        <f>Table1[[#This Row],[2k x 5 (upperCI)]]-Table1[[#This Row],[5k x 20 (upperCI)]]</f>
        <v>0</v>
      </c>
      <c r="V86" s="14">
        <v>1</v>
      </c>
      <c r="W86" s="12" t="b">
        <v>0</v>
      </c>
      <c r="X86" s="13">
        <f>Table1[[#This Row],[2k x 5 (sig)]]-Table1[[#This Row],[5k x 20 (sig)]]</f>
        <v>0</v>
      </c>
      <c r="Y86" s="14" t="b">
        <v>0</v>
      </c>
      <c r="Z86" s="1" t="s">
        <v>17</v>
      </c>
    </row>
    <row r="87" spans="1:26" s="2" customFormat="1" x14ac:dyDescent="0.35">
      <c r="D87" s="4"/>
      <c r="E87" s="4"/>
      <c r="F87" s="4"/>
      <c r="G87" s="7"/>
      <c r="H87" s="15"/>
      <c r="I87" s="16"/>
      <c r="J87" s="17"/>
      <c r="K87" s="15"/>
      <c r="L87" s="16"/>
      <c r="M87" s="17"/>
      <c r="N87" s="15"/>
      <c r="O87" s="16"/>
      <c r="P87" s="17"/>
      <c r="Q87" s="15"/>
      <c r="R87" s="16"/>
      <c r="S87" s="17"/>
      <c r="T87" s="15"/>
      <c r="U87" s="16"/>
      <c r="V87" s="17"/>
      <c r="W87" s="15"/>
      <c r="X87" s="16"/>
      <c r="Y87" s="17"/>
    </row>
    <row r="88" spans="1:26" ht="14.5" customHeight="1" x14ac:dyDescent="0.35">
      <c r="A88" s="30" t="s">
        <v>52</v>
      </c>
      <c r="B88" t="s">
        <v>13</v>
      </c>
      <c r="C88" t="s">
        <v>31</v>
      </c>
      <c r="D88" s="3">
        <v>1</v>
      </c>
      <c r="E88" s="3">
        <v>13297</v>
      </c>
      <c r="F88" s="37" t="s">
        <v>15</v>
      </c>
      <c r="G88" s="38" t="s">
        <v>16</v>
      </c>
      <c r="H88" s="12">
        <v>3.3000000000000002E-2</v>
      </c>
      <c r="I88" s="13">
        <f>Table1[[#This Row],[2k x 5 (est)]]-Table1[[#This Row],[5k x 20 (est)]]</f>
        <v>1.0000000000000009E-3</v>
      </c>
      <c r="J88" s="14">
        <v>3.2000000000000001E-2</v>
      </c>
      <c r="K88" s="12">
        <v>4.1000000000000002E-2</v>
      </c>
      <c r="L88" s="13">
        <f>Table1[[#This Row],[2k x 5 (postSD)]]-Table1[[#This Row],[5k x 20 (postSD)]]</f>
        <v>-1.9999999999999948E-3</v>
      </c>
      <c r="M88" s="14">
        <v>4.2999999999999997E-2</v>
      </c>
      <c r="N88" s="12">
        <v>0.216</v>
      </c>
      <c r="O88" s="13">
        <f>Table1[[#This Row],[2k x 5 (pval)]]-Table1[[#This Row],[5k x 20 (pval)]]</f>
        <v>7.0000000000000062E-3</v>
      </c>
      <c r="P88" s="14">
        <v>0.20899999999999999</v>
      </c>
      <c r="Q88" s="12">
        <v>-4.4999999999999998E-2</v>
      </c>
      <c r="R88" s="13">
        <f>Table1[[#This Row],[2k x 5 (lowerCI)]]-Table1[[#This Row],[5k x 20 (lowerCI)]]</f>
        <v>2.0000000000000018E-3</v>
      </c>
      <c r="S88" s="14">
        <v>-4.7E-2</v>
      </c>
      <c r="T88" s="12">
        <v>0.11600000000000001</v>
      </c>
      <c r="U88" s="13">
        <f>Table1[[#This Row],[2k x 5 (upperCI)]]-Table1[[#This Row],[5k x 20 (upperCI)]]</f>
        <v>-7.9999999999999932E-3</v>
      </c>
      <c r="V88" s="14">
        <v>0.124</v>
      </c>
      <c r="W88" s="12" t="b">
        <v>0</v>
      </c>
      <c r="X88" s="13">
        <f>Table1[[#This Row],[2k x 5 (sig)]]-Table1[[#This Row],[5k x 20 (sig)]]</f>
        <v>0</v>
      </c>
      <c r="Y88" s="14" t="b">
        <v>0</v>
      </c>
      <c r="Z88" s="1" t="s">
        <v>17</v>
      </c>
    </row>
    <row r="89" spans="1:26" x14ac:dyDescent="0.35">
      <c r="A89" s="30"/>
      <c r="B89" t="s">
        <v>13</v>
      </c>
      <c r="C89" t="s">
        <v>31</v>
      </c>
      <c r="D89" s="3">
        <v>1</v>
      </c>
      <c r="E89" s="3">
        <v>13297</v>
      </c>
      <c r="F89" s="3" t="s">
        <v>18</v>
      </c>
      <c r="G89" s="5" t="s">
        <v>16</v>
      </c>
      <c r="H89" s="12">
        <v>1.2649999999999999</v>
      </c>
      <c r="I89" s="13">
        <f>Table1[[#This Row],[2k x 5 (est)]]-Table1[[#This Row],[5k x 20 (est)]]</f>
        <v>-9.000000000000119E-3</v>
      </c>
      <c r="J89" s="14">
        <v>1.274</v>
      </c>
      <c r="K89" s="12">
        <v>0.20100000000000001</v>
      </c>
      <c r="L89" s="13">
        <f>Table1[[#This Row],[2k x 5 (postSD)]]-Table1[[#This Row],[5k x 20 (postSD)]]</f>
        <v>-7.9999999999999793E-3</v>
      </c>
      <c r="M89" s="14">
        <v>0.20899999999999999</v>
      </c>
      <c r="N89" s="12">
        <v>0</v>
      </c>
      <c r="O89" s="13">
        <f>Table1[[#This Row],[2k x 5 (pval)]]-Table1[[#This Row],[5k x 20 (pval)]]</f>
        <v>0</v>
      </c>
      <c r="P89" s="14">
        <v>0</v>
      </c>
      <c r="Q89" s="12">
        <v>0.94099999999999995</v>
      </c>
      <c r="R89" s="13">
        <f>Table1[[#This Row],[2k x 5 (lowerCI)]]-Table1[[#This Row],[5k x 20 (lowerCI)]]</f>
        <v>-4.0000000000000036E-3</v>
      </c>
      <c r="S89" s="14">
        <v>0.94499999999999995</v>
      </c>
      <c r="T89" s="12">
        <v>1.7509999999999999</v>
      </c>
      <c r="U89" s="13">
        <f>Table1[[#This Row],[2k x 5 (upperCI)]]-Table1[[#This Row],[5k x 20 (upperCI)]]</f>
        <v>-5.0000000000001155E-3</v>
      </c>
      <c r="V89" s="14">
        <v>1.756</v>
      </c>
      <c r="W89" s="12" t="b">
        <v>1</v>
      </c>
      <c r="X89" s="13">
        <f>Table1[[#This Row],[2k x 5 (sig)]]-Table1[[#This Row],[5k x 20 (sig)]]</f>
        <v>0</v>
      </c>
      <c r="Y89" s="14" t="b">
        <v>1</v>
      </c>
      <c r="Z89" s="1" t="s">
        <v>17</v>
      </c>
    </row>
    <row r="90" spans="1:26" x14ac:dyDescent="0.35">
      <c r="A90" s="30"/>
      <c r="B90" t="s">
        <v>13</v>
      </c>
      <c r="C90" t="s">
        <v>31</v>
      </c>
      <c r="D90" s="3">
        <v>1</v>
      </c>
      <c r="E90" s="3">
        <v>13297</v>
      </c>
      <c r="F90" s="3" t="s">
        <v>19</v>
      </c>
      <c r="G90" s="5" t="s">
        <v>16</v>
      </c>
      <c r="H90" s="12">
        <v>5.0000000000000001E-3</v>
      </c>
      <c r="I90" s="13">
        <f>Table1[[#This Row],[2k x 5 (est)]]-Table1[[#This Row],[5k x 20 (est)]]</f>
        <v>0</v>
      </c>
      <c r="J90" s="14">
        <v>5.0000000000000001E-3</v>
      </c>
      <c r="K90" s="12">
        <v>5.0000000000000001E-3</v>
      </c>
      <c r="L90" s="13">
        <f>Table1[[#This Row],[2k x 5 (postSD)]]-Table1[[#This Row],[5k x 20 (postSD)]]</f>
        <v>0</v>
      </c>
      <c r="M90" s="14">
        <v>5.0000000000000001E-3</v>
      </c>
      <c r="N90" s="12">
        <v>0.16200000000000001</v>
      </c>
      <c r="O90" s="13">
        <f>Table1[[#This Row],[2k x 5 (pval)]]-Table1[[#This Row],[5k x 20 (pval)]]</f>
        <v>-3.0000000000000027E-3</v>
      </c>
      <c r="P90" s="14">
        <v>0.16500000000000001</v>
      </c>
      <c r="Q90" s="12">
        <v>-5.0000000000000001E-3</v>
      </c>
      <c r="R90" s="13">
        <f>Table1[[#This Row],[2k x 5 (lowerCI)]]-Table1[[#This Row],[5k x 20 (lowerCI)]]</f>
        <v>0</v>
      </c>
      <c r="S90" s="14">
        <v>-5.0000000000000001E-3</v>
      </c>
      <c r="T90" s="12">
        <v>1.4999999999999999E-2</v>
      </c>
      <c r="U90" s="13">
        <f>Table1[[#This Row],[2k x 5 (upperCI)]]-Table1[[#This Row],[5k x 20 (upperCI)]]</f>
        <v>-1.0000000000000009E-3</v>
      </c>
      <c r="V90" s="14">
        <v>1.6E-2</v>
      </c>
      <c r="W90" s="12" t="b">
        <v>0</v>
      </c>
      <c r="X90" s="13">
        <f>Table1[[#This Row],[2k x 5 (sig)]]-Table1[[#This Row],[5k x 20 (sig)]]</f>
        <v>0</v>
      </c>
      <c r="Y90" s="14" t="b">
        <v>0</v>
      </c>
      <c r="Z90" s="1" t="s">
        <v>17</v>
      </c>
    </row>
    <row r="91" spans="1:26" x14ac:dyDescent="0.35">
      <c r="A91" s="30"/>
      <c r="B91" t="s">
        <v>13</v>
      </c>
      <c r="C91" t="s">
        <v>31</v>
      </c>
      <c r="D91" s="3">
        <v>1</v>
      </c>
      <c r="E91" s="3">
        <v>13297</v>
      </c>
      <c r="F91" s="3" t="s">
        <v>20</v>
      </c>
      <c r="G91" s="5" t="s">
        <v>16</v>
      </c>
      <c r="H91" s="12">
        <v>10.298</v>
      </c>
      <c r="I91" s="13">
        <f>Table1[[#This Row],[2k x 5 (est)]]-Table1[[#This Row],[5k x 20 (est)]]</f>
        <v>0</v>
      </c>
      <c r="J91" s="14">
        <v>10.298</v>
      </c>
      <c r="K91" s="12">
        <v>0.34300000000000003</v>
      </c>
      <c r="L91" s="13">
        <f>Table1[[#This Row],[2k x 5 (postSD)]]-Table1[[#This Row],[5k x 20 (postSD)]]</f>
        <v>-1.9999999999999463E-3</v>
      </c>
      <c r="M91" s="14">
        <v>0.34499999999999997</v>
      </c>
      <c r="N91" s="12">
        <v>0</v>
      </c>
      <c r="O91" s="13">
        <f>Table1[[#This Row],[2k x 5 (pval)]]-Table1[[#This Row],[5k x 20 (pval)]]</f>
        <v>0</v>
      </c>
      <c r="P91" s="14">
        <v>0</v>
      </c>
      <c r="Q91" s="12">
        <v>9.6240000000000006</v>
      </c>
      <c r="R91" s="13">
        <f>Table1[[#This Row],[2k x 5 (lowerCI)]]-Table1[[#This Row],[5k x 20 (lowerCI)]]</f>
        <v>1.1000000000001009E-2</v>
      </c>
      <c r="S91" s="14">
        <v>9.6129999999999995</v>
      </c>
      <c r="T91" s="12">
        <v>10.946999999999999</v>
      </c>
      <c r="U91" s="13">
        <f>Table1[[#This Row],[2k x 5 (upperCI)]]-Table1[[#This Row],[5k x 20 (upperCI)]]</f>
        <v>-3.1000000000000583E-2</v>
      </c>
      <c r="V91" s="14">
        <v>10.978</v>
      </c>
      <c r="W91" s="12" t="b">
        <v>1</v>
      </c>
      <c r="X91" s="13">
        <f>Table1[[#This Row],[2k x 5 (sig)]]-Table1[[#This Row],[5k x 20 (sig)]]</f>
        <v>0</v>
      </c>
      <c r="Y91" s="14" t="b">
        <v>1</v>
      </c>
      <c r="Z91" s="1" t="s">
        <v>17</v>
      </c>
    </row>
    <row r="92" spans="1:26" x14ac:dyDescent="0.35">
      <c r="A92" s="30"/>
      <c r="B92" t="s">
        <v>13</v>
      </c>
      <c r="C92" t="s">
        <v>31</v>
      </c>
      <c r="D92" s="3">
        <v>1</v>
      </c>
      <c r="E92" s="3">
        <v>13297</v>
      </c>
      <c r="F92" s="3" t="s">
        <v>21</v>
      </c>
      <c r="G92" s="5" t="s">
        <v>16</v>
      </c>
      <c r="H92" s="12">
        <v>0.40899999999999997</v>
      </c>
      <c r="I92" s="13">
        <f>Table1[[#This Row],[2k x 5 (est)]]-Table1[[#This Row],[5k x 20 (est)]]</f>
        <v>0</v>
      </c>
      <c r="J92" s="14">
        <v>0.40899999999999997</v>
      </c>
      <c r="K92" s="12">
        <v>1.0999999999999999E-2</v>
      </c>
      <c r="L92" s="13">
        <f>Table1[[#This Row],[2k x 5 (postSD)]]-Table1[[#This Row],[5k x 20 (postSD)]]</f>
        <v>0</v>
      </c>
      <c r="M92" s="14">
        <v>1.0999999999999999E-2</v>
      </c>
      <c r="N92" s="12">
        <v>0</v>
      </c>
      <c r="O92" s="13">
        <f>Table1[[#This Row],[2k x 5 (pval)]]-Table1[[#This Row],[5k x 20 (pval)]]</f>
        <v>0</v>
      </c>
      <c r="P92" s="14">
        <v>0</v>
      </c>
      <c r="Q92" s="12">
        <v>0.38500000000000001</v>
      </c>
      <c r="R92" s="13">
        <f>Table1[[#This Row],[2k x 5 (lowerCI)]]-Table1[[#This Row],[5k x 20 (lowerCI)]]</f>
        <v>-1.0000000000000009E-3</v>
      </c>
      <c r="S92" s="14">
        <v>0.38600000000000001</v>
      </c>
      <c r="T92" s="12">
        <v>0.43</v>
      </c>
      <c r="U92" s="13">
        <f>Table1[[#This Row],[2k x 5 (upperCI)]]-Table1[[#This Row],[5k x 20 (upperCI)]]</f>
        <v>-2.0000000000000018E-3</v>
      </c>
      <c r="V92" s="14">
        <v>0.432</v>
      </c>
      <c r="W92" s="12" t="b">
        <v>1</v>
      </c>
      <c r="X92" s="13">
        <f>Table1[[#This Row],[2k x 5 (sig)]]-Table1[[#This Row],[5k x 20 (sig)]]</f>
        <v>0</v>
      </c>
      <c r="Y92" s="14" t="b">
        <v>1</v>
      </c>
      <c r="Z92" s="1" t="s">
        <v>17</v>
      </c>
    </row>
    <row r="93" spans="1:26" x14ac:dyDescent="0.35">
      <c r="A93" s="30"/>
      <c r="B93" t="s">
        <v>13</v>
      </c>
      <c r="C93" t="s">
        <v>31</v>
      </c>
      <c r="D93" s="3">
        <v>1</v>
      </c>
      <c r="E93" s="3">
        <v>13297</v>
      </c>
      <c r="F93" s="3" t="s">
        <v>22</v>
      </c>
      <c r="G93" s="5" t="s">
        <v>16</v>
      </c>
      <c r="H93" s="12">
        <v>2.4300000000000002</v>
      </c>
      <c r="I93" s="13">
        <f>Table1[[#This Row],[2k x 5 (est)]]-Table1[[#This Row],[5k x 20 (est)]]</f>
        <v>0</v>
      </c>
      <c r="J93" s="14">
        <v>2.4300000000000002</v>
      </c>
      <c r="K93" s="12">
        <v>4.2000000000000003E-2</v>
      </c>
      <c r="L93" s="13">
        <f>Table1[[#This Row],[2k x 5 (postSD)]]-Table1[[#This Row],[5k x 20 (postSD)]]</f>
        <v>-9.9999999999999395E-4</v>
      </c>
      <c r="M93" s="14">
        <v>4.2999999999999997E-2</v>
      </c>
      <c r="N93" s="12">
        <v>0</v>
      </c>
      <c r="O93" s="13">
        <f>Table1[[#This Row],[2k x 5 (pval)]]-Table1[[#This Row],[5k x 20 (pval)]]</f>
        <v>0</v>
      </c>
      <c r="P93" s="14">
        <v>0</v>
      </c>
      <c r="Q93" s="12">
        <v>2.3460000000000001</v>
      </c>
      <c r="R93" s="13">
        <f>Table1[[#This Row],[2k x 5 (lowerCI)]]-Table1[[#This Row],[5k x 20 (lowerCI)]]</f>
        <v>2.0000000000002238E-3</v>
      </c>
      <c r="S93" s="14">
        <v>2.3439999999999999</v>
      </c>
      <c r="T93" s="12">
        <v>2.5099999999999998</v>
      </c>
      <c r="U93" s="13">
        <f>Table1[[#This Row],[2k x 5 (upperCI)]]-Table1[[#This Row],[5k x 20 (upperCI)]]</f>
        <v>-1.000000000000334E-3</v>
      </c>
      <c r="V93" s="14">
        <v>2.5110000000000001</v>
      </c>
      <c r="W93" s="12" t="b">
        <v>1</v>
      </c>
      <c r="X93" s="13">
        <f>Table1[[#This Row],[2k x 5 (sig)]]-Table1[[#This Row],[5k x 20 (sig)]]</f>
        <v>0</v>
      </c>
      <c r="Y93" s="14" t="b">
        <v>1</v>
      </c>
      <c r="Z93" s="1" t="s">
        <v>17</v>
      </c>
    </row>
    <row r="94" spans="1:26" x14ac:dyDescent="0.35">
      <c r="A94" s="30"/>
      <c r="B94" t="s">
        <v>13</v>
      </c>
      <c r="C94" t="s">
        <v>31</v>
      </c>
      <c r="D94" s="3">
        <v>1</v>
      </c>
      <c r="E94" s="3">
        <v>13297</v>
      </c>
      <c r="F94" s="3" t="s">
        <v>23</v>
      </c>
      <c r="G94" s="5" t="s">
        <v>16</v>
      </c>
      <c r="H94" s="12">
        <v>11.077</v>
      </c>
      <c r="I94" s="13">
        <f>Table1[[#This Row],[2k x 5 (est)]]-Table1[[#This Row],[5k x 20 (est)]]</f>
        <v>-6.3000000000000611E-2</v>
      </c>
      <c r="J94" s="14">
        <v>11.14</v>
      </c>
      <c r="K94" s="12">
        <v>1.71</v>
      </c>
      <c r="L94" s="13">
        <f>Table1[[#This Row],[2k x 5 (postSD)]]-Table1[[#This Row],[5k x 20 (postSD)]]</f>
        <v>-8.8999999999999968E-2</v>
      </c>
      <c r="M94" s="14">
        <v>1.7989999999999999</v>
      </c>
      <c r="N94" s="12">
        <v>0</v>
      </c>
      <c r="O94" s="13">
        <f>Table1[[#This Row],[2k x 5 (pval)]]-Table1[[#This Row],[5k x 20 (pval)]]</f>
        <v>0</v>
      </c>
      <c r="P94" s="14">
        <v>0</v>
      </c>
      <c r="Q94" s="12">
        <v>8.3689999999999998</v>
      </c>
      <c r="R94" s="13">
        <f>Table1[[#This Row],[2k x 5 (lowerCI)]]-Table1[[#This Row],[5k x 20 (lowerCI)]]</f>
        <v>3.5000000000000142E-2</v>
      </c>
      <c r="S94" s="14">
        <v>8.3339999999999996</v>
      </c>
      <c r="T94" s="12">
        <v>15.058999999999999</v>
      </c>
      <c r="U94" s="13">
        <f>Table1[[#This Row],[2k x 5 (upperCI)]]-Table1[[#This Row],[5k x 20 (upperCI)]]</f>
        <v>-0.30200000000000138</v>
      </c>
      <c r="V94" s="14">
        <v>15.361000000000001</v>
      </c>
      <c r="W94" s="12" t="b">
        <v>1</v>
      </c>
      <c r="X94" s="13">
        <f>Table1[[#This Row],[2k x 5 (sig)]]-Table1[[#This Row],[5k x 20 (sig)]]</f>
        <v>0</v>
      </c>
      <c r="Y94" s="14" t="b">
        <v>1</v>
      </c>
      <c r="Z94" s="1" t="s">
        <v>17</v>
      </c>
    </row>
    <row r="95" spans="1:26" x14ac:dyDescent="0.35">
      <c r="A95" s="30"/>
      <c r="B95" t="s">
        <v>13</v>
      </c>
      <c r="C95" t="s">
        <v>31</v>
      </c>
      <c r="D95" s="3">
        <v>1</v>
      </c>
      <c r="E95" s="3">
        <v>13297</v>
      </c>
      <c r="F95" s="37" t="s">
        <v>24</v>
      </c>
      <c r="G95" s="38" t="s">
        <v>16</v>
      </c>
      <c r="H95" s="12">
        <v>4.0000000000000001E-3</v>
      </c>
      <c r="I95" s="13">
        <f>Table1[[#This Row],[2k x 5 (est)]]-Table1[[#This Row],[5k x 20 (est)]]</f>
        <v>0</v>
      </c>
      <c r="J95" s="14">
        <v>4.0000000000000001E-3</v>
      </c>
      <c r="K95" s="12">
        <v>2E-3</v>
      </c>
      <c r="L95" s="13">
        <f>Table1[[#This Row],[2k x 5 (postSD)]]-Table1[[#This Row],[5k x 20 (postSD)]]</f>
        <v>0</v>
      </c>
      <c r="M95" s="14">
        <v>2E-3</v>
      </c>
      <c r="N95" s="12">
        <v>0</v>
      </c>
      <c r="O95" s="13">
        <f>Table1[[#This Row],[2k x 5 (pval)]]-Table1[[#This Row],[5k x 20 (pval)]]</f>
        <v>0</v>
      </c>
      <c r="P95" s="14">
        <v>0</v>
      </c>
      <c r="Q95" s="12">
        <v>1E-3</v>
      </c>
      <c r="R95" s="13">
        <f>Table1[[#This Row],[2k x 5 (lowerCI)]]-Table1[[#This Row],[5k x 20 (lowerCI)]]</f>
        <v>0</v>
      </c>
      <c r="S95" s="14">
        <v>1E-3</v>
      </c>
      <c r="T95" s="12">
        <v>8.0000000000000002E-3</v>
      </c>
      <c r="U95" s="13">
        <f>Table1[[#This Row],[2k x 5 (upperCI)]]-Table1[[#This Row],[5k x 20 (upperCI)]]</f>
        <v>0</v>
      </c>
      <c r="V95" s="14">
        <v>8.0000000000000002E-3</v>
      </c>
      <c r="W95" s="12" t="b">
        <v>1</v>
      </c>
      <c r="X95" s="13">
        <f>Table1[[#This Row],[2k x 5 (sig)]]-Table1[[#This Row],[5k x 20 (sig)]]</f>
        <v>0</v>
      </c>
      <c r="Y95" s="14" t="b">
        <v>1</v>
      </c>
      <c r="Z95" s="1" t="s">
        <v>17</v>
      </c>
    </row>
    <row r="96" spans="1:26" x14ac:dyDescent="0.35">
      <c r="A96" s="30"/>
      <c r="B96" t="s">
        <v>13</v>
      </c>
      <c r="C96" t="s">
        <v>31</v>
      </c>
      <c r="D96" s="3">
        <v>1</v>
      </c>
      <c r="E96" s="3">
        <v>13297</v>
      </c>
      <c r="F96" s="3" t="s">
        <v>25</v>
      </c>
      <c r="G96" s="5" t="s">
        <v>16</v>
      </c>
      <c r="H96" s="12">
        <v>0.152</v>
      </c>
      <c r="I96" s="13">
        <f>Table1[[#This Row],[2k x 5 (est)]]-Table1[[#This Row],[5k x 20 (est)]]</f>
        <v>0</v>
      </c>
      <c r="J96" s="14">
        <v>0.152</v>
      </c>
      <c r="K96" s="12">
        <v>2.5999999999999999E-2</v>
      </c>
      <c r="L96" s="13">
        <f>Table1[[#This Row],[2k x 5 (postSD)]]-Table1[[#This Row],[5k x 20 (postSD)]]</f>
        <v>-1.0000000000000009E-3</v>
      </c>
      <c r="M96" s="14">
        <v>2.7E-2</v>
      </c>
      <c r="N96" s="12">
        <v>0</v>
      </c>
      <c r="O96" s="13">
        <f>Table1[[#This Row],[2k x 5 (pval)]]-Table1[[#This Row],[5k x 20 (pval)]]</f>
        <v>0</v>
      </c>
      <c r="P96" s="14">
        <v>0</v>
      </c>
      <c r="Q96" s="12">
        <v>0.11</v>
      </c>
      <c r="R96" s="13">
        <f>Table1[[#This Row],[2k x 5 (lowerCI)]]-Table1[[#This Row],[5k x 20 (lowerCI)]]</f>
        <v>0</v>
      </c>
      <c r="S96" s="14">
        <v>0.11</v>
      </c>
      <c r="T96" s="12">
        <v>0.217</v>
      </c>
      <c r="U96" s="13">
        <f>Table1[[#This Row],[2k x 5 (upperCI)]]-Table1[[#This Row],[5k x 20 (upperCI)]]</f>
        <v>2.0000000000000018E-3</v>
      </c>
      <c r="V96" s="14">
        <v>0.215</v>
      </c>
      <c r="W96" s="12" t="b">
        <v>1</v>
      </c>
      <c r="X96" s="13">
        <f>Table1[[#This Row],[2k x 5 (sig)]]-Table1[[#This Row],[5k x 20 (sig)]]</f>
        <v>0</v>
      </c>
      <c r="Y96" s="14" t="b">
        <v>1</v>
      </c>
      <c r="Z96" s="1" t="s">
        <v>17</v>
      </c>
    </row>
    <row r="97" spans="1:26" x14ac:dyDescent="0.35">
      <c r="A97" s="30"/>
      <c r="B97" t="s">
        <v>13</v>
      </c>
      <c r="C97" t="s">
        <v>31</v>
      </c>
      <c r="D97" s="3">
        <v>1</v>
      </c>
      <c r="E97" s="3">
        <v>13297</v>
      </c>
      <c r="F97" s="3" t="s">
        <v>26</v>
      </c>
      <c r="G97" s="5" t="s">
        <v>27</v>
      </c>
      <c r="H97" s="12">
        <v>0.40899999999999997</v>
      </c>
      <c r="I97" s="13">
        <f>Table1[[#This Row],[2k x 5 (est)]]-Table1[[#This Row],[5k x 20 (est)]]</f>
        <v>0</v>
      </c>
      <c r="J97" s="14">
        <v>0.40899999999999997</v>
      </c>
      <c r="K97" s="12">
        <v>8.9999999999999993E-3</v>
      </c>
      <c r="L97" s="13">
        <f>Table1[[#This Row],[2k x 5 (postSD)]]-Table1[[#This Row],[5k x 20 (postSD)]]</f>
        <v>0</v>
      </c>
      <c r="M97" s="14">
        <v>8.9999999999999993E-3</v>
      </c>
      <c r="N97" s="12">
        <v>0</v>
      </c>
      <c r="O97" s="13">
        <f>Table1[[#This Row],[2k x 5 (pval)]]-Table1[[#This Row],[5k x 20 (pval)]]</f>
        <v>0</v>
      </c>
      <c r="P97" s="14">
        <v>0</v>
      </c>
      <c r="Q97" s="12">
        <v>0.38900000000000001</v>
      </c>
      <c r="R97" s="13">
        <f>Table1[[#This Row],[2k x 5 (lowerCI)]]-Table1[[#This Row],[5k x 20 (lowerCI)]]</f>
        <v>-1.0000000000000009E-3</v>
      </c>
      <c r="S97" s="14">
        <v>0.39</v>
      </c>
      <c r="T97" s="12">
        <v>0.42699999999999999</v>
      </c>
      <c r="U97" s="13">
        <f>Table1[[#This Row],[2k x 5 (upperCI)]]-Table1[[#This Row],[5k x 20 (upperCI)]]</f>
        <v>0</v>
      </c>
      <c r="V97" s="14">
        <v>0.42699999999999999</v>
      </c>
      <c r="W97" s="12" t="b">
        <v>1</v>
      </c>
      <c r="X97" s="13">
        <f>Table1[[#This Row],[2k x 5 (sig)]]-Table1[[#This Row],[5k x 20 (sig)]]</f>
        <v>0</v>
      </c>
      <c r="Y97" s="14" t="b">
        <v>1</v>
      </c>
      <c r="Z97" s="1" t="s">
        <v>28</v>
      </c>
    </row>
    <row r="98" spans="1:26" x14ac:dyDescent="0.35">
      <c r="A98" s="30"/>
      <c r="B98" t="s">
        <v>13</v>
      </c>
      <c r="C98" t="s">
        <v>31</v>
      </c>
      <c r="D98" s="3">
        <v>1</v>
      </c>
      <c r="E98" s="3">
        <v>13297</v>
      </c>
      <c r="F98" s="3" t="s">
        <v>29</v>
      </c>
      <c r="G98" s="5" t="s">
        <v>27</v>
      </c>
      <c r="H98" s="12">
        <v>0.82899999999999996</v>
      </c>
      <c r="I98" s="13">
        <f>Table1[[#This Row],[2k x 5 (est)]]-Table1[[#This Row],[5k x 20 (est)]]</f>
        <v>0</v>
      </c>
      <c r="J98" s="14">
        <v>0.82899999999999996</v>
      </c>
      <c r="K98" s="12">
        <v>8.0000000000000002E-3</v>
      </c>
      <c r="L98" s="13">
        <f>Table1[[#This Row],[2k x 5 (postSD)]]-Table1[[#This Row],[5k x 20 (postSD)]]</f>
        <v>0</v>
      </c>
      <c r="M98" s="14">
        <v>8.0000000000000002E-3</v>
      </c>
      <c r="N98" s="12">
        <v>0</v>
      </c>
      <c r="O98" s="13">
        <f>Table1[[#This Row],[2k x 5 (pval)]]-Table1[[#This Row],[5k x 20 (pval)]]</f>
        <v>0</v>
      </c>
      <c r="P98" s="14">
        <v>0</v>
      </c>
      <c r="Q98" s="12">
        <v>0.81399999999999995</v>
      </c>
      <c r="R98" s="13">
        <f>Table1[[#This Row],[2k x 5 (lowerCI)]]-Table1[[#This Row],[5k x 20 (lowerCI)]]</f>
        <v>0</v>
      </c>
      <c r="S98" s="14">
        <v>0.81399999999999995</v>
      </c>
      <c r="T98" s="12">
        <v>0.84499999999999997</v>
      </c>
      <c r="U98" s="13">
        <f>Table1[[#This Row],[2k x 5 (upperCI)]]-Table1[[#This Row],[5k x 20 (upperCI)]]</f>
        <v>2.0000000000000018E-3</v>
      </c>
      <c r="V98" s="14">
        <v>0.84299999999999997</v>
      </c>
      <c r="W98" s="12" t="b">
        <v>1</v>
      </c>
      <c r="X98" s="13">
        <f>Table1[[#This Row],[2k x 5 (sig)]]-Table1[[#This Row],[5k x 20 (sig)]]</f>
        <v>0</v>
      </c>
      <c r="Y98" s="14" t="b">
        <v>1</v>
      </c>
      <c r="Z98" s="1" t="s">
        <v>28</v>
      </c>
    </row>
    <row r="99" spans="1:26" x14ac:dyDescent="0.35">
      <c r="A99" s="30"/>
      <c r="B99" t="s">
        <v>13</v>
      </c>
      <c r="C99" t="s">
        <v>31</v>
      </c>
      <c r="D99" s="3">
        <v>1</v>
      </c>
      <c r="E99" s="3">
        <v>13297</v>
      </c>
      <c r="F99" s="37" t="s">
        <v>15</v>
      </c>
      <c r="G99" s="38" t="s">
        <v>27</v>
      </c>
      <c r="H99" s="12">
        <v>0.158</v>
      </c>
      <c r="I99" s="13">
        <f>Table1[[#This Row],[2k x 5 (est)]]-Table1[[#This Row],[5k x 20 (est)]]</f>
        <v>2.0000000000000018E-3</v>
      </c>
      <c r="J99" s="14">
        <v>0.156</v>
      </c>
      <c r="K99" s="12">
        <v>0.192</v>
      </c>
      <c r="L99" s="13">
        <f>Table1[[#This Row],[2k x 5 (postSD)]]-Table1[[#This Row],[5k x 20 (postSD)]]</f>
        <v>0</v>
      </c>
      <c r="M99" s="14">
        <v>0.192</v>
      </c>
      <c r="N99" s="12">
        <v>0.216</v>
      </c>
      <c r="O99" s="13">
        <f>Table1[[#This Row],[2k x 5 (pval)]]-Table1[[#This Row],[5k x 20 (pval)]]</f>
        <v>7.0000000000000062E-3</v>
      </c>
      <c r="P99" s="14">
        <v>0.20899999999999999</v>
      </c>
      <c r="Q99" s="12">
        <v>-0.221</v>
      </c>
      <c r="R99" s="13">
        <f>Table1[[#This Row],[2k x 5 (lowerCI)]]-Table1[[#This Row],[5k x 20 (lowerCI)]]</f>
        <v>5.0000000000000044E-3</v>
      </c>
      <c r="S99" s="14">
        <v>-0.22600000000000001</v>
      </c>
      <c r="T99" s="12">
        <v>0.51800000000000002</v>
      </c>
      <c r="U99" s="13">
        <f>Table1[[#This Row],[2k x 5 (upperCI)]]-Table1[[#This Row],[5k x 20 (upperCI)]]</f>
        <v>-1.100000000000001E-2</v>
      </c>
      <c r="V99" s="14">
        <v>0.52900000000000003</v>
      </c>
      <c r="W99" s="12" t="b">
        <v>0</v>
      </c>
      <c r="X99" s="13">
        <f>Table1[[#This Row],[2k x 5 (sig)]]-Table1[[#This Row],[5k x 20 (sig)]]</f>
        <v>0</v>
      </c>
      <c r="Y99" s="14" t="b">
        <v>0</v>
      </c>
      <c r="Z99" s="1" t="s">
        <v>17</v>
      </c>
    </row>
    <row r="100" spans="1:26" x14ac:dyDescent="0.35">
      <c r="A100" s="30"/>
      <c r="B100" t="s">
        <v>13</v>
      </c>
      <c r="C100" t="s">
        <v>31</v>
      </c>
      <c r="D100" s="3">
        <v>1</v>
      </c>
      <c r="E100" s="3">
        <v>13297</v>
      </c>
      <c r="F100" s="3" t="s">
        <v>18</v>
      </c>
      <c r="G100" s="5" t="s">
        <v>27</v>
      </c>
      <c r="H100" s="12">
        <v>0.97799999999999998</v>
      </c>
      <c r="I100" s="13">
        <f>Table1[[#This Row],[2k x 5 (est)]]-Table1[[#This Row],[5k x 20 (est)]]</f>
        <v>-2.0000000000000018E-3</v>
      </c>
      <c r="J100" s="14">
        <v>0.98</v>
      </c>
      <c r="K100" s="12">
        <v>1.4E-2</v>
      </c>
      <c r="L100" s="13">
        <f>Table1[[#This Row],[2k x 5 (postSD)]]-Table1[[#This Row],[5k x 20 (postSD)]]</f>
        <v>0</v>
      </c>
      <c r="M100" s="14">
        <v>1.4E-2</v>
      </c>
      <c r="N100" s="12">
        <v>0</v>
      </c>
      <c r="O100" s="13">
        <f>Table1[[#This Row],[2k x 5 (pval)]]-Table1[[#This Row],[5k x 20 (pval)]]</f>
        <v>0</v>
      </c>
      <c r="P100" s="14">
        <v>0</v>
      </c>
      <c r="Q100" s="12">
        <v>0.94199999999999995</v>
      </c>
      <c r="R100" s="13">
        <f>Table1[[#This Row],[2k x 5 (lowerCI)]]-Table1[[#This Row],[5k x 20 (lowerCI)]]</f>
        <v>-1.0000000000000009E-3</v>
      </c>
      <c r="S100" s="14">
        <v>0.94299999999999995</v>
      </c>
      <c r="T100" s="12">
        <v>0.996</v>
      </c>
      <c r="U100" s="13">
        <f>Table1[[#This Row],[2k x 5 (upperCI)]]-Table1[[#This Row],[5k x 20 (upperCI)]]</f>
        <v>-1.0000000000000009E-3</v>
      </c>
      <c r="V100" s="14">
        <v>0.997</v>
      </c>
      <c r="W100" s="12" t="b">
        <v>1</v>
      </c>
      <c r="X100" s="13">
        <f>Table1[[#This Row],[2k x 5 (sig)]]-Table1[[#This Row],[5k x 20 (sig)]]</f>
        <v>0</v>
      </c>
      <c r="Y100" s="14" t="b">
        <v>1</v>
      </c>
      <c r="Z100" s="1" t="s">
        <v>17</v>
      </c>
    </row>
    <row r="101" spans="1:26" x14ac:dyDescent="0.35">
      <c r="A101" s="30"/>
      <c r="B101" t="s">
        <v>13</v>
      </c>
      <c r="C101" t="s">
        <v>31</v>
      </c>
      <c r="D101" s="3">
        <v>1</v>
      </c>
      <c r="E101" s="3">
        <v>13297</v>
      </c>
      <c r="F101" s="3" t="s">
        <v>19</v>
      </c>
      <c r="G101" s="5" t="s">
        <v>27</v>
      </c>
      <c r="H101" s="12">
        <v>0.2</v>
      </c>
      <c r="I101" s="13">
        <f>Table1[[#This Row],[2k x 5 (est)]]-Table1[[#This Row],[5k x 20 (est)]]</f>
        <v>2.0000000000000018E-3</v>
      </c>
      <c r="J101" s="14">
        <v>0.19800000000000001</v>
      </c>
      <c r="K101" s="12">
        <v>0.2</v>
      </c>
      <c r="L101" s="13">
        <f>Table1[[#This Row],[2k x 5 (postSD)]]-Table1[[#This Row],[5k x 20 (postSD)]]</f>
        <v>0</v>
      </c>
      <c r="M101" s="14">
        <v>0.2</v>
      </c>
      <c r="N101" s="12">
        <v>0.16200000000000001</v>
      </c>
      <c r="O101" s="13">
        <f>Table1[[#This Row],[2k x 5 (pval)]]-Table1[[#This Row],[5k x 20 (pval)]]</f>
        <v>-3.0000000000000027E-3</v>
      </c>
      <c r="P101" s="14">
        <v>0.16500000000000001</v>
      </c>
      <c r="Q101" s="12">
        <v>-0.193</v>
      </c>
      <c r="R101" s="13">
        <f>Table1[[#This Row],[2k x 5 (lowerCI)]]-Table1[[#This Row],[5k x 20 (lowerCI)]]</f>
        <v>8.0000000000000071E-3</v>
      </c>
      <c r="S101" s="14">
        <v>-0.20100000000000001</v>
      </c>
      <c r="T101" s="12">
        <v>0.57699999999999996</v>
      </c>
      <c r="U101" s="13">
        <f>Table1[[#This Row],[2k x 5 (upperCI)]]-Table1[[#This Row],[5k x 20 (upperCI)]]</f>
        <v>-8.0000000000000071E-3</v>
      </c>
      <c r="V101" s="14">
        <v>0.58499999999999996</v>
      </c>
      <c r="W101" s="12" t="b">
        <v>0</v>
      </c>
      <c r="X101" s="13">
        <f>Table1[[#This Row],[2k x 5 (sig)]]-Table1[[#This Row],[5k x 20 (sig)]]</f>
        <v>0</v>
      </c>
      <c r="Y101" s="14" t="b">
        <v>0</v>
      </c>
      <c r="Z101" s="1" t="s">
        <v>17</v>
      </c>
    </row>
    <row r="102" spans="1:26" x14ac:dyDescent="0.35">
      <c r="A102" s="30"/>
      <c r="B102" t="s">
        <v>13</v>
      </c>
      <c r="C102" t="s">
        <v>31</v>
      </c>
      <c r="D102" s="3">
        <v>1</v>
      </c>
      <c r="E102" s="3">
        <v>13297</v>
      </c>
      <c r="F102" s="3" t="s">
        <v>20</v>
      </c>
      <c r="G102" s="5" t="s">
        <v>27</v>
      </c>
      <c r="H102" s="12">
        <v>3.0920000000000001</v>
      </c>
      <c r="I102" s="13">
        <f>Table1[[#This Row],[2k x 5 (est)]]-Table1[[#This Row],[5k x 20 (est)]]</f>
        <v>3.0000000000001137E-3</v>
      </c>
      <c r="J102" s="14">
        <v>3.089</v>
      </c>
      <c r="K102" s="12">
        <v>0.253</v>
      </c>
      <c r="L102" s="13">
        <f>Table1[[#This Row],[2k x 5 (postSD)]]-Table1[[#This Row],[5k x 20 (postSD)]]</f>
        <v>-5.0000000000000044E-3</v>
      </c>
      <c r="M102" s="14">
        <v>0.25800000000000001</v>
      </c>
      <c r="N102" s="12">
        <v>0</v>
      </c>
      <c r="O102" s="13">
        <f>Table1[[#This Row],[2k x 5 (pval)]]-Table1[[#This Row],[5k x 20 (pval)]]</f>
        <v>0</v>
      </c>
      <c r="P102" s="14">
        <v>0</v>
      </c>
      <c r="Q102" s="12">
        <v>2.6160000000000001</v>
      </c>
      <c r="R102" s="13">
        <f>Table1[[#This Row],[2k x 5 (lowerCI)]]-Table1[[#This Row],[5k x 20 (lowerCI)]]</f>
        <v>1.9000000000000128E-2</v>
      </c>
      <c r="S102" s="14">
        <v>2.597</v>
      </c>
      <c r="T102" s="12">
        <v>3.6110000000000002</v>
      </c>
      <c r="U102" s="13">
        <f>Table1[[#This Row],[2k x 5 (upperCI)]]-Table1[[#This Row],[5k x 20 (upperCI)]]</f>
        <v>1.2000000000000011E-2</v>
      </c>
      <c r="V102" s="14">
        <v>3.5990000000000002</v>
      </c>
      <c r="W102" s="12" t="b">
        <v>1</v>
      </c>
      <c r="X102" s="13">
        <f>Table1[[#This Row],[2k x 5 (sig)]]-Table1[[#This Row],[5k x 20 (sig)]]</f>
        <v>0</v>
      </c>
      <c r="Y102" s="14" t="b">
        <v>1</v>
      </c>
      <c r="Z102" s="1" t="s">
        <v>17</v>
      </c>
    </row>
    <row r="103" spans="1:26" x14ac:dyDescent="0.35">
      <c r="A103" s="30"/>
      <c r="B103" t="s">
        <v>13</v>
      </c>
      <c r="C103" t="s">
        <v>31</v>
      </c>
      <c r="D103" s="3">
        <v>1</v>
      </c>
      <c r="E103" s="3">
        <v>13297</v>
      </c>
      <c r="F103" s="3" t="s">
        <v>21</v>
      </c>
      <c r="G103" s="5" t="s">
        <v>27</v>
      </c>
      <c r="H103" s="12">
        <v>6.5030000000000001</v>
      </c>
      <c r="I103" s="13">
        <f>Table1[[#This Row],[2k x 5 (est)]]-Table1[[#This Row],[5k x 20 (est)]]</f>
        <v>0.11500000000000021</v>
      </c>
      <c r="J103" s="14">
        <v>6.3879999999999999</v>
      </c>
      <c r="K103" s="12">
        <v>1.732</v>
      </c>
      <c r="L103" s="13">
        <f>Table1[[#This Row],[2k x 5 (postSD)]]-Table1[[#This Row],[5k x 20 (postSD)]]</f>
        <v>8.6999999999999966E-2</v>
      </c>
      <c r="M103" s="14">
        <v>1.645</v>
      </c>
      <c r="N103" s="12">
        <v>0</v>
      </c>
      <c r="O103" s="13">
        <f>Table1[[#This Row],[2k x 5 (pval)]]-Table1[[#This Row],[5k x 20 (pval)]]</f>
        <v>0</v>
      </c>
      <c r="P103" s="14">
        <v>0</v>
      </c>
      <c r="Q103" s="12">
        <v>4.4800000000000004</v>
      </c>
      <c r="R103" s="13">
        <f>Table1[[#This Row],[2k x 5 (lowerCI)]]-Table1[[#This Row],[5k x 20 (lowerCI)]]</f>
        <v>6.5000000000000391E-2</v>
      </c>
      <c r="S103" s="14">
        <v>4.415</v>
      </c>
      <c r="T103" s="12">
        <v>11.298999999999999</v>
      </c>
      <c r="U103" s="13">
        <f>Table1[[#This Row],[2k x 5 (upperCI)]]-Table1[[#This Row],[5k x 20 (upperCI)]]</f>
        <v>0.39100000000000001</v>
      </c>
      <c r="V103" s="14">
        <v>10.907999999999999</v>
      </c>
      <c r="W103" s="12" t="b">
        <v>1</v>
      </c>
      <c r="X103" s="13">
        <f>Table1[[#This Row],[2k x 5 (sig)]]-Table1[[#This Row],[5k x 20 (sig)]]</f>
        <v>0</v>
      </c>
      <c r="Y103" s="14" t="b">
        <v>1</v>
      </c>
      <c r="Z103" s="1" t="s">
        <v>17</v>
      </c>
    </row>
    <row r="104" spans="1:26" x14ac:dyDescent="0.35">
      <c r="A104" s="30"/>
      <c r="B104" t="s">
        <v>13</v>
      </c>
      <c r="C104" t="s">
        <v>31</v>
      </c>
      <c r="D104" s="3">
        <v>1</v>
      </c>
      <c r="E104" s="3">
        <v>13297</v>
      </c>
      <c r="F104" s="3" t="s">
        <v>22</v>
      </c>
      <c r="G104" s="5" t="s">
        <v>27</v>
      </c>
      <c r="H104" s="12">
        <v>6.234</v>
      </c>
      <c r="I104" s="13">
        <f>Table1[[#This Row],[2k x 5 (est)]]-Table1[[#This Row],[5k x 20 (est)]]</f>
        <v>1.499999999999968E-2</v>
      </c>
      <c r="J104" s="14">
        <v>6.2190000000000003</v>
      </c>
      <c r="K104" s="12">
        <v>0.53</v>
      </c>
      <c r="L104" s="13">
        <f>Table1[[#This Row],[2k x 5 (postSD)]]-Table1[[#This Row],[5k x 20 (postSD)]]</f>
        <v>-1.4000000000000012E-2</v>
      </c>
      <c r="M104" s="14">
        <v>0.54400000000000004</v>
      </c>
      <c r="N104" s="12">
        <v>0</v>
      </c>
      <c r="O104" s="13">
        <f>Table1[[#This Row],[2k x 5 (pval)]]-Table1[[#This Row],[5k x 20 (pval)]]</f>
        <v>0</v>
      </c>
      <c r="P104" s="14">
        <v>0</v>
      </c>
      <c r="Q104" s="12">
        <v>5.2460000000000004</v>
      </c>
      <c r="R104" s="13">
        <f>Table1[[#This Row],[2k x 5 (lowerCI)]]-Table1[[#This Row],[5k x 20 (lowerCI)]]</f>
        <v>2.7000000000000135E-2</v>
      </c>
      <c r="S104" s="14">
        <v>5.2190000000000003</v>
      </c>
      <c r="T104" s="12">
        <v>7.3159999999999998</v>
      </c>
      <c r="U104" s="13">
        <f>Table1[[#This Row],[2k x 5 (upperCI)]]-Table1[[#This Row],[5k x 20 (upperCI)]]</f>
        <v>-1.2000000000000455E-2</v>
      </c>
      <c r="V104" s="14">
        <v>7.3280000000000003</v>
      </c>
      <c r="W104" s="12" t="b">
        <v>1</v>
      </c>
      <c r="X104" s="13">
        <f>Table1[[#This Row],[2k x 5 (sig)]]-Table1[[#This Row],[5k x 20 (sig)]]</f>
        <v>0</v>
      </c>
      <c r="Y104" s="14" t="b">
        <v>1</v>
      </c>
      <c r="Z104" s="1" t="s">
        <v>17</v>
      </c>
    </row>
    <row r="105" spans="1:26" x14ac:dyDescent="0.35">
      <c r="A105" s="30"/>
      <c r="B105" t="s">
        <v>13</v>
      </c>
      <c r="C105" t="s">
        <v>31</v>
      </c>
      <c r="D105" s="3">
        <v>1</v>
      </c>
      <c r="E105" s="3">
        <v>13297</v>
      </c>
      <c r="F105" s="3" t="s">
        <v>23</v>
      </c>
      <c r="G105" s="5" t="s">
        <v>27</v>
      </c>
      <c r="H105" s="12">
        <v>1</v>
      </c>
      <c r="I105" s="13">
        <f>Table1[[#This Row],[2k x 5 (est)]]-Table1[[#This Row],[5k x 20 (est)]]</f>
        <v>0</v>
      </c>
      <c r="J105" s="14">
        <v>1</v>
      </c>
      <c r="K105" s="12">
        <v>0</v>
      </c>
      <c r="L105" s="13">
        <f>Table1[[#This Row],[2k x 5 (postSD)]]-Table1[[#This Row],[5k x 20 (postSD)]]</f>
        <v>0</v>
      </c>
      <c r="M105" s="14">
        <v>0</v>
      </c>
      <c r="N105" s="12">
        <v>0</v>
      </c>
      <c r="O105" s="13">
        <f>Table1[[#This Row],[2k x 5 (pval)]]-Table1[[#This Row],[5k x 20 (pval)]]</f>
        <v>0</v>
      </c>
      <c r="P105" s="14">
        <v>0</v>
      </c>
      <c r="Q105" s="12">
        <v>1</v>
      </c>
      <c r="R105" s="13">
        <f>Table1[[#This Row],[2k x 5 (lowerCI)]]-Table1[[#This Row],[5k x 20 (lowerCI)]]</f>
        <v>0</v>
      </c>
      <c r="S105" s="14">
        <v>1</v>
      </c>
      <c r="T105" s="12">
        <v>1</v>
      </c>
      <c r="U105" s="13">
        <f>Table1[[#This Row],[2k x 5 (upperCI)]]-Table1[[#This Row],[5k x 20 (upperCI)]]</f>
        <v>0</v>
      </c>
      <c r="V105" s="14">
        <v>1</v>
      </c>
      <c r="W105" s="12" t="b">
        <v>0</v>
      </c>
      <c r="X105" s="13">
        <f>Table1[[#This Row],[2k x 5 (sig)]]-Table1[[#This Row],[5k x 20 (sig)]]</f>
        <v>0</v>
      </c>
      <c r="Y105" s="14" t="b">
        <v>0</v>
      </c>
      <c r="Z105" s="1" t="s">
        <v>17</v>
      </c>
    </row>
    <row r="106" spans="1:26" x14ac:dyDescent="0.35">
      <c r="A106" s="30"/>
      <c r="B106" t="s">
        <v>13</v>
      </c>
      <c r="C106" t="s">
        <v>31</v>
      </c>
      <c r="D106" s="3">
        <v>1</v>
      </c>
      <c r="E106" s="3">
        <v>13297</v>
      </c>
      <c r="F106" s="3" t="s">
        <v>24</v>
      </c>
      <c r="G106" s="5" t="s">
        <v>27</v>
      </c>
      <c r="H106" s="12">
        <v>1</v>
      </c>
      <c r="I106" s="13">
        <f>Table1[[#This Row],[2k x 5 (est)]]-Table1[[#This Row],[5k x 20 (est)]]</f>
        <v>0</v>
      </c>
      <c r="J106" s="14">
        <v>1</v>
      </c>
      <c r="K106" s="12">
        <v>0</v>
      </c>
      <c r="L106" s="13">
        <f>Table1[[#This Row],[2k x 5 (postSD)]]-Table1[[#This Row],[5k x 20 (postSD)]]</f>
        <v>0</v>
      </c>
      <c r="M106" s="14">
        <v>0</v>
      </c>
      <c r="N106" s="12">
        <v>0</v>
      </c>
      <c r="O106" s="13">
        <f>Table1[[#This Row],[2k x 5 (pval)]]-Table1[[#This Row],[5k x 20 (pval)]]</f>
        <v>0</v>
      </c>
      <c r="P106" s="14">
        <v>0</v>
      </c>
      <c r="Q106" s="12">
        <v>1</v>
      </c>
      <c r="R106" s="13">
        <f>Table1[[#This Row],[2k x 5 (lowerCI)]]-Table1[[#This Row],[5k x 20 (lowerCI)]]</f>
        <v>0</v>
      </c>
      <c r="S106" s="14">
        <v>1</v>
      </c>
      <c r="T106" s="12">
        <v>1</v>
      </c>
      <c r="U106" s="13">
        <f>Table1[[#This Row],[2k x 5 (upperCI)]]-Table1[[#This Row],[5k x 20 (upperCI)]]</f>
        <v>0</v>
      </c>
      <c r="V106" s="14">
        <v>1</v>
      </c>
      <c r="W106" s="12" t="b">
        <v>0</v>
      </c>
      <c r="X106" s="13">
        <f>Table1[[#This Row],[2k x 5 (sig)]]-Table1[[#This Row],[5k x 20 (sig)]]</f>
        <v>0</v>
      </c>
      <c r="Y106" s="14" t="b">
        <v>0</v>
      </c>
      <c r="Z106" s="1" t="s">
        <v>17</v>
      </c>
    </row>
    <row r="107" spans="1:26" x14ac:dyDescent="0.35">
      <c r="A107" s="30"/>
      <c r="B107" t="s">
        <v>13</v>
      </c>
      <c r="C107" t="s">
        <v>31</v>
      </c>
      <c r="D107" s="3">
        <v>1</v>
      </c>
      <c r="E107" s="3">
        <v>13297</v>
      </c>
      <c r="F107" s="3" t="s">
        <v>25</v>
      </c>
      <c r="G107" s="5" t="s">
        <v>27</v>
      </c>
      <c r="H107" s="12">
        <v>1</v>
      </c>
      <c r="I107" s="13">
        <f>Table1[[#This Row],[2k x 5 (est)]]-Table1[[#This Row],[5k x 20 (est)]]</f>
        <v>0</v>
      </c>
      <c r="J107" s="14">
        <v>1</v>
      </c>
      <c r="K107" s="12">
        <v>0</v>
      </c>
      <c r="L107" s="13">
        <f>Table1[[#This Row],[2k x 5 (postSD)]]-Table1[[#This Row],[5k x 20 (postSD)]]</f>
        <v>0</v>
      </c>
      <c r="M107" s="14">
        <v>0</v>
      </c>
      <c r="N107" s="12">
        <v>0</v>
      </c>
      <c r="O107" s="13">
        <f>Table1[[#This Row],[2k x 5 (pval)]]-Table1[[#This Row],[5k x 20 (pval)]]</f>
        <v>0</v>
      </c>
      <c r="P107" s="14">
        <v>0</v>
      </c>
      <c r="Q107" s="12">
        <v>1</v>
      </c>
      <c r="R107" s="13">
        <f>Table1[[#This Row],[2k x 5 (lowerCI)]]-Table1[[#This Row],[5k x 20 (lowerCI)]]</f>
        <v>0</v>
      </c>
      <c r="S107" s="14">
        <v>1</v>
      </c>
      <c r="T107" s="12">
        <v>1</v>
      </c>
      <c r="U107" s="13">
        <f>Table1[[#This Row],[2k x 5 (upperCI)]]-Table1[[#This Row],[5k x 20 (upperCI)]]</f>
        <v>0</v>
      </c>
      <c r="V107" s="14">
        <v>1</v>
      </c>
      <c r="W107" s="12" t="b">
        <v>0</v>
      </c>
      <c r="X107" s="13">
        <f>Table1[[#This Row],[2k x 5 (sig)]]-Table1[[#This Row],[5k x 20 (sig)]]</f>
        <v>0</v>
      </c>
      <c r="Y107" s="14" t="b">
        <v>0</v>
      </c>
      <c r="Z107" s="1" t="s">
        <v>17</v>
      </c>
    </row>
    <row r="108" spans="1:26" s="2" customFormat="1" x14ac:dyDescent="0.35">
      <c r="A108" s="30"/>
      <c r="B108" s="31"/>
      <c r="C108" s="31"/>
      <c r="D108" s="32"/>
      <c r="E108" s="32"/>
      <c r="F108" s="32"/>
      <c r="G108" s="33"/>
      <c r="H108" s="34"/>
      <c r="I108" s="35"/>
      <c r="J108" s="36"/>
      <c r="K108" s="34"/>
      <c r="L108" s="35"/>
      <c r="M108" s="36"/>
      <c r="N108" s="34"/>
      <c r="O108" s="35"/>
      <c r="P108" s="36"/>
      <c r="Q108" s="34"/>
      <c r="R108" s="35"/>
      <c r="S108" s="36"/>
      <c r="T108" s="34"/>
      <c r="U108" s="35"/>
      <c r="V108" s="36"/>
      <c r="W108" s="34"/>
      <c r="X108" s="35"/>
      <c r="Y108" s="36"/>
      <c r="Z108" s="31"/>
    </row>
    <row r="109" spans="1:26" ht="14.5" customHeight="1" x14ac:dyDescent="0.35">
      <c r="A109" s="30"/>
      <c r="B109" t="s">
        <v>13</v>
      </c>
      <c r="C109" t="s">
        <v>31</v>
      </c>
      <c r="D109" s="3">
        <v>2</v>
      </c>
      <c r="E109" s="3">
        <v>23297</v>
      </c>
      <c r="F109" s="37" t="s">
        <v>15</v>
      </c>
      <c r="G109" s="38" t="s">
        <v>16</v>
      </c>
      <c r="H109" s="12">
        <v>3.3000000000000002E-2</v>
      </c>
      <c r="I109" s="13">
        <f>Table1[[#This Row],[2k x 5 (est)]]-Table1[[#This Row],[5k x 20 (est)]]</f>
        <v>-1.0000000000000009E-3</v>
      </c>
      <c r="J109" s="14">
        <v>3.4000000000000002E-2</v>
      </c>
      <c r="K109" s="12">
        <v>3.5000000000000003E-2</v>
      </c>
      <c r="L109" s="13">
        <f>Table1[[#This Row],[2k x 5 (postSD)]]-Table1[[#This Row],[5k x 20 (postSD)]]</f>
        <v>-9.9999999999999395E-4</v>
      </c>
      <c r="M109" s="14">
        <v>3.5999999999999997E-2</v>
      </c>
      <c r="N109" s="12">
        <v>0.17499999999999999</v>
      </c>
      <c r="O109" s="13">
        <f>Table1[[#This Row],[2k x 5 (pval)]]-Table1[[#This Row],[5k x 20 (pval)]]</f>
        <v>1.8999999999999989E-2</v>
      </c>
      <c r="P109" s="14">
        <v>0.156</v>
      </c>
      <c r="Q109" s="12">
        <v>-3.3000000000000002E-2</v>
      </c>
      <c r="R109" s="13">
        <f>Table1[[#This Row],[2k x 5 (lowerCI)]]-Table1[[#This Row],[5k x 20 (lowerCI)]]</f>
        <v>2.9999999999999957E-3</v>
      </c>
      <c r="S109" s="14">
        <v>-3.5999999999999997E-2</v>
      </c>
      <c r="T109" s="12">
        <v>0.106</v>
      </c>
      <c r="U109" s="13">
        <f>Table1[[#This Row],[2k x 5 (upperCI)]]-Table1[[#This Row],[5k x 20 (upperCI)]]</f>
        <v>-2.0000000000000018E-3</v>
      </c>
      <c r="V109" s="14">
        <v>0.108</v>
      </c>
      <c r="W109" s="12" t="b">
        <v>0</v>
      </c>
      <c r="X109" s="13">
        <f>Table1[[#This Row],[2k x 5 (sig)]]-Table1[[#This Row],[5k x 20 (sig)]]</f>
        <v>0</v>
      </c>
      <c r="Y109" s="14" t="b">
        <v>0</v>
      </c>
      <c r="Z109" s="1" t="s">
        <v>17</v>
      </c>
    </row>
    <row r="110" spans="1:26" x14ac:dyDescent="0.35">
      <c r="A110" s="30"/>
      <c r="B110" t="s">
        <v>13</v>
      </c>
      <c r="C110" t="s">
        <v>31</v>
      </c>
      <c r="D110" s="3">
        <v>2</v>
      </c>
      <c r="E110" s="3">
        <v>23297</v>
      </c>
      <c r="F110" s="3" t="s">
        <v>18</v>
      </c>
      <c r="G110" s="5" t="s">
        <v>16</v>
      </c>
      <c r="H110" s="12">
        <v>1.0580000000000001</v>
      </c>
      <c r="I110" s="13">
        <f>Table1[[#This Row],[2k x 5 (est)]]-Table1[[#This Row],[5k x 20 (est)]]</f>
        <v>-4.0000000000000036E-3</v>
      </c>
      <c r="J110" s="14">
        <v>1.0620000000000001</v>
      </c>
      <c r="K110" s="12">
        <v>0.17199999999999999</v>
      </c>
      <c r="L110" s="13">
        <f>Table1[[#This Row],[2k x 5 (postSD)]]-Table1[[#This Row],[5k x 20 (postSD)]]</f>
        <v>-7.0000000000000062E-3</v>
      </c>
      <c r="M110" s="14">
        <v>0.17899999999999999</v>
      </c>
      <c r="N110" s="12">
        <v>0</v>
      </c>
      <c r="O110" s="13">
        <f>Table1[[#This Row],[2k x 5 (pval)]]-Table1[[#This Row],[5k x 20 (pval)]]</f>
        <v>0</v>
      </c>
      <c r="P110" s="14">
        <v>0</v>
      </c>
      <c r="Q110" s="12">
        <v>0.77200000000000002</v>
      </c>
      <c r="R110" s="13">
        <f>Table1[[#This Row],[2k x 5 (lowerCI)]]-Table1[[#This Row],[5k x 20 (lowerCI)]]</f>
        <v>-8.0000000000000071E-3</v>
      </c>
      <c r="S110" s="14">
        <v>0.78</v>
      </c>
      <c r="T110" s="12">
        <v>1.446</v>
      </c>
      <c r="U110" s="13">
        <f>Table1[[#This Row],[2k x 5 (upperCI)]]-Table1[[#This Row],[5k x 20 (upperCI)]]</f>
        <v>-2.9000000000000137E-2</v>
      </c>
      <c r="V110" s="14">
        <v>1.4750000000000001</v>
      </c>
      <c r="W110" s="12" t="b">
        <v>1</v>
      </c>
      <c r="X110" s="13">
        <f>Table1[[#This Row],[2k x 5 (sig)]]-Table1[[#This Row],[5k x 20 (sig)]]</f>
        <v>0</v>
      </c>
      <c r="Y110" s="14" t="b">
        <v>1</v>
      </c>
      <c r="Z110" s="1" t="s">
        <v>17</v>
      </c>
    </row>
    <row r="111" spans="1:26" x14ac:dyDescent="0.35">
      <c r="A111" s="30"/>
      <c r="B111" t="s">
        <v>13</v>
      </c>
      <c r="C111" t="s">
        <v>31</v>
      </c>
      <c r="D111" s="3">
        <v>2</v>
      </c>
      <c r="E111" s="3">
        <v>23297</v>
      </c>
      <c r="F111" s="3" t="s">
        <v>19</v>
      </c>
      <c r="G111" s="5" t="s">
        <v>16</v>
      </c>
      <c r="H111" s="12">
        <v>2E-3</v>
      </c>
      <c r="I111" s="13">
        <f>Table1[[#This Row],[2k x 5 (est)]]-Table1[[#This Row],[5k x 20 (est)]]</f>
        <v>0</v>
      </c>
      <c r="J111" s="14">
        <v>2E-3</v>
      </c>
      <c r="K111" s="12">
        <v>4.0000000000000001E-3</v>
      </c>
      <c r="L111" s="13">
        <f>Table1[[#This Row],[2k x 5 (postSD)]]-Table1[[#This Row],[5k x 20 (postSD)]]</f>
        <v>-1E-3</v>
      </c>
      <c r="M111" s="14">
        <v>5.0000000000000001E-3</v>
      </c>
      <c r="N111" s="12">
        <v>0.28199999999999997</v>
      </c>
      <c r="O111" s="13">
        <f>Table1[[#This Row],[2k x 5 (pval)]]-Table1[[#This Row],[5k x 20 (pval)]]</f>
        <v>-5.0000000000000044E-3</v>
      </c>
      <c r="P111" s="14">
        <v>0.28699999999999998</v>
      </c>
      <c r="Q111" s="12">
        <v>-6.0000000000000001E-3</v>
      </c>
      <c r="R111" s="13">
        <f>Table1[[#This Row],[2k x 5 (lowerCI)]]-Table1[[#This Row],[5k x 20 (lowerCI)]]</f>
        <v>1E-3</v>
      </c>
      <c r="S111" s="14">
        <v>-7.0000000000000001E-3</v>
      </c>
      <c r="T111" s="12">
        <v>1.0999999999999999E-2</v>
      </c>
      <c r="U111" s="13">
        <f>Table1[[#This Row],[2k x 5 (upperCI)]]-Table1[[#This Row],[5k x 20 (upperCI)]]</f>
        <v>0</v>
      </c>
      <c r="V111" s="14">
        <v>1.0999999999999999E-2</v>
      </c>
      <c r="W111" s="12" t="b">
        <v>0</v>
      </c>
      <c r="X111" s="13">
        <f>Table1[[#This Row],[2k x 5 (sig)]]-Table1[[#This Row],[5k x 20 (sig)]]</f>
        <v>0</v>
      </c>
      <c r="Y111" s="14" t="b">
        <v>0</v>
      </c>
      <c r="Z111" s="1" t="s">
        <v>17</v>
      </c>
    </row>
    <row r="112" spans="1:26" x14ac:dyDescent="0.35">
      <c r="A112" s="30"/>
      <c r="B112" t="s">
        <v>13</v>
      </c>
      <c r="C112" t="s">
        <v>31</v>
      </c>
      <c r="D112" s="3">
        <v>2</v>
      </c>
      <c r="E112" s="3">
        <v>23297</v>
      </c>
      <c r="F112" s="3" t="s">
        <v>20</v>
      </c>
      <c r="G112" s="5" t="s">
        <v>16</v>
      </c>
      <c r="H112" s="12">
        <v>10.343</v>
      </c>
      <c r="I112" s="13">
        <f>Table1[[#This Row],[2k x 5 (est)]]-Table1[[#This Row],[5k x 20 (est)]]</f>
        <v>2.0000000000006679E-3</v>
      </c>
      <c r="J112" s="14">
        <v>10.340999999999999</v>
      </c>
      <c r="K112" s="12">
        <v>0.318</v>
      </c>
      <c r="L112" s="13">
        <f>Table1[[#This Row],[2k x 5 (postSD)]]-Table1[[#This Row],[5k x 20 (postSD)]]</f>
        <v>-1.0000000000000009E-3</v>
      </c>
      <c r="M112" s="14">
        <v>0.31900000000000001</v>
      </c>
      <c r="N112" s="12">
        <v>0</v>
      </c>
      <c r="O112" s="13">
        <f>Table1[[#This Row],[2k x 5 (pval)]]-Table1[[#This Row],[5k x 20 (pval)]]</f>
        <v>0</v>
      </c>
      <c r="P112" s="14">
        <v>0</v>
      </c>
      <c r="Q112" s="12">
        <v>9.7230000000000008</v>
      </c>
      <c r="R112" s="13">
        <f>Table1[[#This Row],[2k x 5 (lowerCI)]]-Table1[[#This Row],[5k x 20 (lowerCI)]]</f>
        <v>1.6000000000000014E-2</v>
      </c>
      <c r="S112" s="14">
        <v>9.7070000000000007</v>
      </c>
      <c r="T112" s="12">
        <v>10.951000000000001</v>
      </c>
      <c r="U112" s="13">
        <f>Table1[[#This Row],[2k x 5 (upperCI)]]-Table1[[#This Row],[5k x 20 (upperCI)]]</f>
        <v>-2.0999999999999019E-2</v>
      </c>
      <c r="V112" s="14">
        <v>10.972</v>
      </c>
      <c r="W112" s="12" t="b">
        <v>1</v>
      </c>
      <c r="X112" s="13">
        <f>Table1[[#This Row],[2k x 5 (sig)]]-Table1[[#This Row],[5k x 20 (sig)]]</f>
        <v>0</v>
      </c>
      <c r="Y112" s="14" t="b">
        <v>1</v>
      </c>
      <c r="Z112" s="1" t="s">
        <v>17</v>
      </c>
    </row>
    <row r="113" spans="1:26" x14ac:dyDescent="0.35">
      <c r="A113" s="30"/>
      <c r="B113" t="s">
        <v>13</v>
      </c>
      <c r="C113" t="s">
        <v>31</v>
      </c>
      <c r="D113" s="3">
        <v>2</v>
      </c>
      <c r="E113" s="3">
        <v>23297</v>
      </c>
      <c r="F113" s="3" t="s">
        <v>21</v>
      </c>
      <c r="G113" s="5" t="s">
        <v>16</v>
      </c>
      <c r="H113" s="12">
        <v>0.39900000000000002</v>
      </c>
      <c r="I113" s="13">
        <f>Table1[[#This Row],[2k x 5 (est)]]-Table1[[#This Row],[5k x 20 (est)]]</f>
        <v>-1.0000000000000009E-3</v>
      </c>
      <c r="J113" s="14">
        <v>0.4</v>
      </c>
      <c r="K113" s="12">
        <v>1.0999999999999999E-2</v>
      </c>
      <c r="L113" s="13">
        <f>Table1[[#This Row],[2k x 5 (postSD)]]-Table1[[#This Row],[5k x 20 (postSD)]]</f>
        <v>0</v>
      </c>
      <c r="M113" s="14">
        <v>1.0999999999999999E-2</v>
      </c>
      <c r="N113" s="12">
        <v>0</v>
      </c>
      <c r="O113" s="13">
        <f>Table1[[#This Row],[2k x 5 (pval)]]-Table1[[#This Row],[5k x 20 (pval)]]</f>
        <v>0</v>
      </c>
      <c r="P113" s="14">
        <v>0</v>
      </c>
      <c r="Q113" s="12">
        <v>0.379</v>
      </c>
      <c r="R113" s="13">
        <f>Table1[[#This Row],[2k x 5 (lowerCI)]]-Table1[[#This Row],[5k x 20 (lowerCI)]]</f>
        <v>0</v>
      </c>
      <c r="S113" s="14">
        <v>0.379</v>
      </c>
      <c r="T113" s="12">
        <v>0.42</v>
      </c>
      <c r="U113" s="13">
        <f>Table1[[#This Row],[2k x 5 (upperCI)]]-Table1[[#This Row],[5k x 20 (upperCI)]]</f>
        <v>-1.0000000000000009E-3</v>
      </c>
      <c r="V113" s="14">
        <v>0.42099999999999999</v>
      </c>
      <c r="W113" s="12" t="b">
        <v>1</v>
      </c>
      <c r="X113" s="13">
        <f>Table1[[#This Row],[2k x 5 (sig)]]-Table1[[#This Row],[5k x 20 (sig)]]</f>
        <v>0</v>
      </c>
      <c r="Y113" s="14" t="b">
        <v>1</v>
      </c>
      <c r="Z113" s="1" t="s">
        <v>17</v>
      </c>
    </row>
    <row r="114" spans="1:26" x14ac:dyDescent="0.35">
      <c r="A114" s="30"/>
      <c r="B114" t="s">
        <v>13</v>
      </c>
      <c r="C114" t="s">
        <v>31</v>
      </c>
      <c r="D114" s="3">
        <v>2</v>
      </c>
      <c r="E114" s="3">
        <v>23297</v>
      </c>
      <c r="F114" s="3" t="s">
        <v>22</v>
      </c>
      <c r="G114" s="5" t="s">
        <v>16</v>
      </c>
      <c r="H114" s="12">
        <v>2.484</v>
      </c>
      <c r="I114" s="13">
        <f>Table1[[#This Row],[2k x 5 (est)]]-Table1[[#This Row],[5k x 20 (est)]]</f>
        <v>0</v>
      </c>
      <c r="J114" s="14">
        <v>2.484</v>
      </c>
      <c r="K114" s="12">
        <v>3.9E-2</v>
      </c>
      <c r="L114" s="13">
        <f>Table1[[#This Row],[2k x 5 (postSD)]]-Table1[[#This Row],[5k x 20 (postSD)]]</f>
        <v>-1.0000000000000009E-3</v>
      </c>
      <c r="M114" s="14">
        <v>0.04</v>
      </c>
      <c r="N114" s="12">
        <v>0</v>
      </c>
      <c r="O114" s="13">
        <f>Table1[[#This Row],[2k x 5 (pval)]]-Table1[[#This Row],[5k x 20 (pval)]]</f>
        <v>0</v>
      </c>
      <c r="P114" s="14">
        <v>0</v>
      </c>
      <c r="Q114" s="12">
        <v>2.4049999999999998</v>
      </c>
      <c r="R114" s="13">
        <f>Table1[[#This Row],[2k x 5 (lowerCI)]]-Table1[[#This Row],[5k x 20 (lowerCI)]]</f>
        <v>-1.000000000000334E-3</v>
      </c>
      <c r="S114" s="14">
        <v>2.4060000000000001</v>
      </c>
      <c r="T114" s="12">
        <v>2.5569999999999999</v>
      </c>
      <c r="U114" s="13">
        <f>Table1[[#This Row],[2k x 5 (upperCI)]]-Table1[[#This Row],[5k x 20 (upperCI)]]</f>
        <v>-4.9999999999998934E-3</v>
      </c>
      <c r="V114" s="14">
        <v>2.5619999999999998</v>
      </c>
      <c r="W114" s="12" t="b">
        <v>1</v>
      </c>
      <c r="X114" s="13">
        <f>Table1[[#This Row],[2k x 5 (sig)]]-Table1[[#This Row],[5k x 20 (sig)]]</f>
        <v>0</v>
      </c>
      <c r="Y114" s="14" t="b">
        <v>1</v>
      </c>
      <c r="Z114" s="1" t="s">
        <v>17</v>
      </c>
    </row>
    <row r="115" spans="1:26" x14ac:dyDescent="0.35">
      <c r="A115" s="30"/>
      <c r="B115" t="s">
        <v>13</v>
      </c>
      <c r="C115" t="s">
        <v>31</v>
      </c>
      <c r="D115" s="3">
        <v>2</v>
      </c>
      <c r="E115" s="3">
        <v>23297</v>
      </c>
      <c r="F115" s="3" t="s">
        <v>23</v>
      </c>
      <c r="G115" s="5" t="s">
        <v>16</v>
      </c>
      <c r="H115" s="12">
        <v>9.49</v>
      </c>
      <c r="I115" s="13">
        <f>Table1[[#This Row],[2k x 5 (est)]]-Table1[[#This Row],[5k x 20 (est)]]</f>
        <v>-4.1999999999999815E-2</v>
      </c>
      <c r="J115" s="14">
        <v>9.532</v>
      </c>
      <c r="K115" s="12">
        <v>1.4850000000000001</v>
      </c>
      <c r="L115" s="13">
        <f>Table1[[#This Row],[2k x 5 (postSD)]]-Table1[[#This Row],[5k x 20 (postSD)]]</f>
        <v>-6.2999999999999945E-2</v>
      </c>
      <c r="M115" s="14">
        <v>1.548</v>
      </c>
      <c r="N115" s="12">
        <v>0</v>
      </c>
      <c r="O115" s="13">
        <f>Table1[[#This Row],[2k x 5 (pval)]]-Table1[[#This Row],[5k x 20 (pval)]]</f>
        <v>0</v>
      </c>
      <c r="P115" s="14">
        <v>0</v>
      </c>
      <c r="Q115" s="12">
        <v>7.1230000000000002</v>
      </c>
      <c r="R115" s="13">
        <f>Table1[[#This Row],[2k x 5 (lowerCI)]]-Table1[[#This Row],[5k x 20 (lowerCI)]]</f>
        <v>-3.2999999999999474E-2</v>
      </c>
      <c r="S115" s="14">
        <v>7.1559999999999997</v>
      </c>
      <c r="T115" s="12">
        <v>12.989000000000001</v>
      </c>
      <c r="U115" s="13">
        <f>Table1[[#This Row],[2k x 5 (upperCI)]]-Table1[[#This Row],[5k x 20 (upperCI)]]</f>
        <v>-0.12999999999999901</v>
      </c>
      <c r="V115" s="14">
        <v>13.119</v>
      </c>
      <c r="W115" s="12" t="b">
        <v>1</v>
      </c>
      <c r="X115" s="13">
        <f>Table1[[#This Row],[2k x 5 (sig)]]-Table1[[#This Row],[5k x 20 (sig)]]</f>
        <v>0</v>
      </c>
      <c r="Y115" s="14" t="b">
        <v>1</v>
      </c>
      <c r="Z115" s="1" t="s">
        <v>17</v>
      </c>
    </row>
    <row r="116" spans="1:26" x14ac:dyDescent="0.35">
      <c r="A116" s="30"/>
      <c r="B116" t="s">
        <v>13</v>
      </c>
      <c r="C116" t="s">
        <v>31</v>
      </c>
      <c r="D116" s="3">
        <v>2</v>
      </c>
      <c r="E116" s="3">
        <v>23297</v>
      </c>
      <c r="F116" s="37" t="s">
        <v>24</v>
      </c>
      <c r="G116" s="38" t="s">
        <v>16</v>
      </c>
      <c r="H116" s="12">
        <v>2E-3</v>
      </c>
      <c r="I116" s="13">
        <f>Table1[[#This Row],[2k x 5 (est)]]-Table1[[#This Row],[5k x 20 (est)]]</f>
        <v>0</v>
      </c>
      <c r="J116" s="14">
        <v>2E-3</v>
      </c>
      <c r="K116" s="12">
        <v>1E-3</v>
      </c>
      <c r="L116" s="13">
        <f>Table1[[#This Row],[2k x 5 (postSD)]]-Table1[[#This Row],[5k x 20 (postSD)]]</f>
        <v>0</v>
      </c>
      <c r="M116" s="14">
        <v>1E-3</v>
      </c>
      <c r="N116" s="12">
        <v>0</v>
      </c>
      <c r="O116" s="13">
        <f>Table1[[#This Row],[2k x 5 (pval)]]-Table1[[#This Row],[5k x 20 (pval)]]</f>
        <v>0</v>
      </c>
      <c r="P116" s="14">
        <v>0</v>
      </c>
      <c r="Q116" s="12">
        <v>1E-3</v>
      </c>
      <c r="R116" s="13">
        <f>Table1[[#This Row],[2k x 5 (lowerCI)]]-Table1[[#This Row],[5k x 20 (lowerCI)]]</f>
        <v>0</v>
      </c>
      <c r="S116" s="14">
        <v>1E-3</v>
      </c>
      <c r="T116" s="12">
        <v>5.0000000000000001E-3</v>
      </c>
      <c r="U116" s="13">
        <f>Table1[[#This Row],[2k x 5 (upperCI)]]-Table1[[#This Row],[5k x 20 (upperCI)]]</f>
        <v>-1E-3</v>
      </c>
      <c r="V116" s="14">
        <v>6.0000000000000001E-3</v>
      </c>
      <c r="W116" s="12" t="b">
        <v>1</v>
      </c>
      <c r="X116" s="13">
        <f>Table1[[#This Row],[2k x 5 (sig)]]-Table1[[#This Row],[5k x 20 (sig)]]</f>
        <v>0</v>
      </c>
      <c r="Y116" s="14" t="b">
        <v>1</v>
      </c>
      <c r="Z116" s="1" t="s">
        <v>17</v>
      </c>
    </row>
    <row r="117" spans="1:26" x14ac:dyDescent="0.35">
      <c r="A117" s="30"/>
      <c r="B117" t="s">
        <v>13</v>
      </c>
      <c r="C117" t="s">
        <v>31</v>
      </c>
      <c r="D117" s="3">
        <v>2</v>
      </c>
      <c r="E117" s="3">
        <v>23297</v>
      </c>
      <c r="F117" s="3" t="s">
        <v>25</v>
      </c>
      <c r="G117" s="5" t="s">
        <v>16</v>
      </c>
      <c r="H117" s="12">
        <v>0.13100000000000001</v>
      </c>
      <c r="I117" s="13">
        <f>Table1[[#This Row],[2k x 5 (est)]]-Table1[[#This Row],[5k x 20 (est)]]</f>
        <v>-1.0000000000000009E-3</v>
      </c>
      <c r="J117" s="14">
        <v>0.13200000000000001</v>
      </c>
      <c r="K117" s="12">
        <v>2.3E-2</v>
      </c>
      <c r="L117" s="13">
        <f>Table1[[#This Row],[2k x 5 (postSD)]]-Table1[[#This Row],[5k x 20 (postSD)]]</f>
        <v>-1.0000000000000009E-3</v>
      </c>
      <c r="M117" s="14">
        <v>2.4E-2</v>
      </c>
      <c r="N117" s="12">
        <v>0</v>
      </c>
      <c r="O117" s="13">
        <f>Table1[[#This Row],[2k x 5 (pval)]]-Table1[[#This Row],[5k x 20 (pval)]]</f>
        <v>0</v>
      </c>
      <c r="P117" s="14">
        <v>0</v>
      </c>
      <c r="Q117" s="12">
        <v>9.4E-2</v>
      </c>
      <c r="R117" s="13">
        <f>Table1[[#This Row],[2k x 5 (lowerCI)]]-Table1[[#This Row],[5k x 20 (lowerCI)]]</f>
        <v>0</v>
      </c>
      <c r="S117" s="14">
        <v>9.4E-2</v>
      </c>
      <c r="T117" s="12">
        <v>0.184</v>
      </c>
      <c r="U117" s="13">
        <f>Table1[[#This Row],[2k x 5 (upperCI)]]-Table1[[#This Row],[5k x 20 (upperCI)]]</f>
        <v>-3.0000000000000027E-3</v>
      </c>
      <c r="V117" s="14">
        <v>0.187</v>
      </c>
      <c r="W117" s="12" t="b">
        <v>1</v>
      </c>
      <c r="X117" s="13">
        <f>Table1[[#This Row],[2k x 5 (sig)]]-Table1[[#This Row],[5k x 20 (sig)]]</f>
        <v>0</v>
      </c>
      <c r="Y117" s="14" t="b">
        <v>1</v>
      </c>
      <c r="Z117" s="1" t="s">
        <v>17</v>
      </c>
    </row>
    <row r="118" spans="1:26" x14ac:dyDescent="0.35">
      <c r="A118" s="30"/>
      <c r="B118" t="s">
        <v>13</v>
      </c>
      <c r="C118" t="s">
        <v>31</v>
      </c>
      <c r="D118" s="3">
        <v>2</v>
      </c>
      <c r="E118" s="3">
        <v>23297</v>
      </c>
      <c r="F118" s="3" t="s">
        <v>26</v>
      </c>
      <c r="G118" s="5" t="s">
        <v>27</v>
      </c>
      <c r="H118" s="12">
        <v>0.39900000000000002</v>
      </c>
      <c r="I118" s="13">
        <f>Table1[[#This Row],[2k x 5 (est)]]-Table1[[#This Row],[5k x 20 (est)]]</f>
        <v>0</v>
      </c>
      <c r="J118" s="14">
        <v>0.39900000000000002</v>
      </c>
      <c r="K118" s="12">
        <v>8.9999999999999993E-3</v>
      </c>
      <c r="L118" s="13">
        <f>Table1[[#This Row],[2k x 5 (postSD)]]-Table1[[#This Row],[5k x 20 (postSD)]]</f>
        <v>0</v>
      </c>
      <c r="M118" s="14">
        <v>8.9999999999999993E-3</v>
      </c>
      <c r="N118" s="12">
        <v>0</v>
      </c>
      <c r="O118" s="13">
        <f>Table1[[#This Row],[2k x 5 (pval)]]-Table1[[#This Row],[5k x 20 (pval)]]</f>
        <v>0</v>
      </c>
      <c r="P118" s="14">
        <v>0</v>
      </c>
      <c r="Q118" s="12">
        <v>0.38100000000000001</v>
      </c>
      <c r="R118" s="13">
        <f>Table1[[#This Row],[2k x 5 (lowerCI)]]-Table1[[#This Row],[5k x 20 (lowerCI)]]</f>
        <v>0</v>
      </c>
      <c r="S118" s="14">
        <v>0.38100000000000001</v>
      </c>
      <c r="T118" s="12">
        <v>0.41799999999999998</v>
      </c>
      <c r="U118" s="13">
        <f>Table1[[#This Row],[2k x 5 (upperCI)]]-Table1[[#This Row],[5k x 20 (upperCI)]]</f>
        <v>-1.0000000000000009E-3</v>
      </c>
      <c r="V118" s="14">
        <v>0.41899999999999998</v>
      </c>
      <c r="W118" s="12" t="b">
        <v>1</v>
      </c>
      <c r="X118" s="13">
        <f>Table1[[#This Row],[2k x 5 (sig)]]-Table1[[#This Row],[5k x 20 (sig)]]</f>
        <v>0</v>
      </c>
      <c r="Y118" s="14" t="b">
        <v>1</v>
      </c>
      <c r="Z118" s="1" t="s">
        <v>28</v>
      </c>
    </row>
    <row r="119" spans="1:26" x14ac:dyDescent="0.35">
      <c r="A119" s="30"/>
      <c r="B119" t="s">
        <v>13</v>
      </c>
      <c r="C119" t="s">
        <v>31</v>
      </c>
      <c r="D119" s="3">
        <v>2</v>
      </c>
      <c r="E119" s="3">
        <v>23297</v>
      </c>
      <c r="F119" s="3" t="s">
        <v>29</v>
      </c>
      <c r="G119" s="5" t="s">
        <v>27</v>
      </c>
      <c r="H119" s="12">
        <v>0.83799999999999997</v>
      </c>
      <c r="I119" s="13">
        <f>Table1[[#This Row],[2k x 5 (est)]]-Table1[[#This Row],[5k x 20 (est)]]</f>
        <v>0</v>
      </c>
      <c r="J119" s="14">
        <v>0.83799999999999997</v>
      </c>
      <c r="K119" s="12">
        <v>8.0000000000000002E-3</v>
      </c>
      <c r="L119" s="13">
        <f>Table1[[#This Row],[2k x 5 (postSD)]]-Table1[[#This Row],[5k x 20 (postSD)]]</f>
        <v>0</v>
      </c>
      <c r="M119" s="14">
        <v>8.0000000000000002E-3</v>
      </c>
      <c r="N119" s="12">
        <v>0</v>
      </c>
      <c r="O119" s="13">
        <f>Table1[[#This Row],[2k x 5 (pval)]]-Table1[[#This Row],[5k x 20 (pval)]]</f>
        <v>0</v>
      </c>
      <c r="P119" s="14">
        <v>0</v>
      </c>
      <c r="Q119" s="12">
        <v>0.82299999999999995</v>
      </c>
      <c r="R119" s="13">
        <f>Table1[[#This Row],[2k x 5 (lowerCI)]]-Table1[[#This Row],[5k x 20 (lowerCI)]]</f>
        <v>1.0000000000000009E-3</v>
      </c>
      <c r="S119" s="14">
        <v>0.82199999999999995</v>
      </c>
      <c r="T119" s="12">
        <v>0.85299999999999998</v>
      </c>
      <c r="U119" s="13">
        <f>Table1[[#This Row],[2k x 5 (upperCI)]]-Table1[[#This Row],[5k x 20 (upperCI)]]</f>
        <v>1.0000000000000009E-3</v>
      </c>
      <c r="V119" s="14">
        <v>0.85199999999999998</v>
      </c>
      <c r="W119" s="12" t="b">
        <v>1</v>
      </c>
      <c r="X119" s="13">
        <f>Table1[[#This Row],[2k x 5 (sig)]]-Table1[[#This Row],[5k x 20 (sig)]]</f>
        <v>0</v>
      </c>
      <c r="Y119" s="14" t="b">
        <v>1</v>
      </c>
      <c r="Z119" s="1" t="s">
        <v>28</v>
      </c>
    </row>
    <row r="120" spans="1:26" x14ac:dyDescent="0.35">
      <c r="A120" s="30"/>
      <c r="B120" t="s">
        <v>13</v>
      </c>
      <c r="C120" t="s">
        <v>31</v>
      </c>
      <c r="D120" s="3">
        <v>2</v>
      </c>
      <c r="E120" s="3">
        <v>23297</v>
      </c>
      <c r="F120" s="37" t="s">
        <v>15</v>
      </c>
      <c r="G120" s="38" t="s">
        <v>27</v>
      </c>
      <c r="H120" s="12">
        <v>0.22900000000000001</v>
      </c>
      <c r="I120" s="13">
        <f>Table1[[#This Row],[2k x 5 (est)]]-Table1[[#This Row],[5k x 20 (est)]]</f>
        <v>-7.9999999999999793E-3</v>
      </c>
      <c r="J120" s="14">
        <v>0.23699999999999999</v>
      </c>
      <c r="K120" s="12">
        <v>0.22800000000000001</v>
      </c>
      <c r="L120" s="13">
        <f>Table1[[#This Row],[2k x 5 (postSD)]]-Table1[[#This Row],[5k x 20 (postSD)]]</f>
        <v>1.0000000000000009E-3</v>
      </c>
      <c r="M120" s="14">
        <v>0.22700000000000001</v>
      </c>
      <c r="N120" s="12">
        <v>0.17499999999999999</v>
      </c>
      <c r="O120" s="13">
        <f>Table1[[#This Row],[2k x 5 (pval)]]-Table1[[#This Row],[5k x 20 (pval)]]</f>
        <v>1.8999999999999989E-2</v>
      </c>
      <c r="P120" s="14">
        <v>0.156</v>
      </c>
      <c r="Q120" s="12">
        <v>-0.22900000000000001</v>
      </c>
      <c r="R120" s="13">
        <f>Table1[[#This Row],[2k x 5 (lowerCI)]]-Table1[[#This Row],[5k x 20 (lowerCI)]]</f>
        <v>2.0999999999999991E-2</v>
      </c>
      <c r="S120" s="14">
        <v>-0.25</v>
      </c>
      <c r="T120" s="12">
        <v>0.64500000000000002</v>
      </c>
      <c r="U120" s="13">
        <f>Table1[[#This Row],[2k x 5 (upperCI)]]-Table1[[#This Row],[5k x 20 (upperCI)]]</f>
        <v>-6.0000000000000053E-3</v>
      </c>
      <c r="V120" s="14">
        <v>0.65100000000000002</v>
      </c>
      <c r="W120" s="12" t="b">
        <v>0</v>
      </c>
      <c r="X120" s="13">
        <f>Table1[[#This Row],[2k x 5 (sig)]]-Table1[[#This Row],[5k x 20 (sig)]]</f>
        <v>0</v>
      </c>
      <c r="Y120" s="14" t="b">
        <v>0</v>
      </c>
      <c r="Z120" s="1" t="s">
        <v>17</v>
      </c>
    </row>
    <row r="121" spans="1:26" x14ac:dyDescent="0.35">
      <c r="A121" s="30"/>
      <c r="B121" t="s">
        <v>13</v>
      </c>
      <c r="C121" t="s">
        <v>31</v>
      </c>
      <c r="D121" s="3">
        <v>2</v>
      </c>
      <c r="E121" s="3">
        <v>23297</v>
      </c>
      <c r="F121" s="3" t="s">
        <v>18</v>
      </c>
      <c r="G121" s="5" t="s">
        <v>27</v>
      </c>
      <c r="H121" s="12">
        <v>0.94799999999999995</v>
      </c>
      <c r="I121" s="13">
        <f>Table1[[#This Row],[2k x 5 (est)]]-Table1[[#This Row],[5k x 20 (est)]]</f>
        <v>-1.0000000000000009E-3</v>
      </c>
      <c r="J121" s="14">
        <v>0.94899999999999995</v>
      </c>
      <c r="K121" s="12">
        <v>2.1999999999999999E-2</v>
      </c>
      <c r="L121" s="13">
        <f>Table1[[#This Row],[2k x 5 (postSD)]]-Table1[[#This Row],[5k x 20 (postSD)]]</f>
        <v>-1.0000000000000009E-3</v>
      </c>
      <c r="M121" s="14">
        <v>2.3E-2</v>
      </c>
      <c r="N121" s="12">
        <v>0</v>
      </c>
      <c r="O121" s="13">
        <f>Table1[[#This Row],[2k x 5 (pval)]]-Table1[[#This Row],[5k x 20 (pval)]]</f>
        <v>0</v>
      </c>
      <c r="P121" s="14">
        <v>0</v>
      </c>
      <c r="Q121" s="12">
        <v>0.89900000000000002</v>
      </c>
      <c r="R121" s="13">
        <f>Table1[[#This Row],[2k x 5 (lowerCI)]]-Table1[[#This Row],[5k x 20 (lowerCI)]]</f>
        <v>7.0000000000000062E-3</v>
      </c>
      <c r="S121" s="14">
        <v>0.89200000000000002</v>
      </c>
      <c r="T121" s="12">
        <v>0.98099999999999998</v>
      </c>
      <c r="U121" s="13">
        <f>Table1[[#This Row],[2k x 5 (upperCI)]]-Table1[[#This Row],[5k x 20 (upperCI)]]</f>
        <v>-3.0000000000000027E-3</v>
      </c>
      <c r="V121" s="14">
        <v>0.98399999999999999</v>
      </c>
      <c r="W121" s="12" t="b">
        <v>1</v>
      </c>
      <c r="X121" s="13">
        <f>Table1[[#This Row],[2k x 5 (sig)]]-Table1[[#This Row],[5k x 20 (sig)]]</f>
        <v>0</v>
      </c>
      <c r="Y121" s="14" t="b">
        <v>1</v>
      </c>
      <c r="Z121" s="1" t="s">
        <v>17</v>
      </c>
    </row>
    <row r="122" spans="1:26" x14ac:dyDescent="0.35">
      <c r="A122" s="30"/>
      <c r="B122" t="s">
        <v>13</v>
      </c>
      <c r="C122" t="s">
        <v>31</v>
      </c>
      <c r="D122" s="3">
        <v>2</v>
      </c>
      <c r="E122" s="3">
        <v>23297</v>
      </c>
      <c r="F122" s="3" t="s">
        <v>19</v>
      </c>
      <c r="G122" s="5" t="s">
        <v>27</v>
      </c>
      <c r="H122" s="12">
        <v>0.14599999999999999</v>
      </c>
      <c r="I122" s="13">
        <f>Table1[[#This Row],[2k x 5 (est)]]-Table1[[#This Row],[5k x 20 (est)]]</f>
        <v>-2.0000000000000018E-3</v>
      </c>
      <c r="J122" s="14">
        <v>0.14799999999999999</v>
      </c>
      <c r="K122" s="12">
        <v>0.249</v>
      </c>
      <c r="L122" s="13">
        <f>Table1[[#This Row],[2k x 5 (postSD)]]-Table1[[#This Row],[5k x 20 (postSD)]]</f>
        <v>2.0000000000000018E-3</v>
      </c>
      <c r="M122" s="14">
        <v>0.247</v>
      </c>
      <c r="N122" s="12">
        <v>0.28199999999999997</v>
      </c>
      <c r="O122" s="13">
        <f>Table1[[#This Row],[2k x 5 (pval)]]-Table1[[#This Row],[5k x 20 (pval)]]</f>
        <v>-5.0000000000000044E-3</v>
      </c>
      <c r="P122" s="14">
        <v>0.28699999999999998</v>
      </c>
      <c r="Q122" s="12">
        <v>-0.34899999999999998</v>
      </c>
      <c r="R122" s="13">
        <f>Table1[[#This Row],[2k x 5 (lowerCI)]]-Table1[[#This Row],[5k x 20 (lowerCI)]]</f>
        <v>8.0000000000000071E-3</v>
      </c>
      <c r="S122" s="14">
        <v>-0.35699999999999998</v>
      </c>
      <c r="T122" s="12">
        <v>0.629</v>
      </c>
      <c r="U122" s="13">
        <f>Table1[[#This Row],[2k x 5 (upperCI)]]-Table1[[#This Row],[5k x 20 (upperCI)]]</f>
        <v>1.5000000000000013E-2</v>
      </c>
      <c r="V122" s="14">
        <v>0.61399999999999999</v>
      </c>
      <c r="W122" s="12" t="b">
        <v>0</v>
      </c>
      <c r="X122" s="13">
        <f>Table1[[#This Row],[2k x 5 (sig)]]-Table1[[#This Row],[5k x 20 (sig)]]</f>
        <v>0</v>
      </c>
      <c r="Y122" s="14" t="b">
        <v>0</v>
      </c>
      <c r="Z122" s="1" t="s">
        <v>17</v>
      </c>
    </row>
    <row r="123" spans="1:26" x14ac:dyDescent="0.35">
      <c r="A123" s="30"/>
      <c r="B123" t="s">
        <v>13</v>
      </c>
      <c r="C123" t="s">
        <v>31</v>
      </c>
      <c r="D123" s="3">
        <v>2</v>
      </c>
      <c r="E123" s="3">
        <v>23297</v>
      </c>
      <c r="F123" s="3" t="s">
        <v>20</v>
      </c>
      <c r="G123" s="5" t="s">
        <v>27</v>
      </c>
      <c r="H123" s="12">
        <v>3.3540000000000001</v>
      </c>
      <c r="I123" s="13">
        <f>Table1[[#This Row],[2k x 5 (est)]]-Table1[[#This Row],[5k x 20 (est)]]</f>
        <v>8.0000000000000071E-3</v>
      </c>
      <c r="J123" s="14">
        <v>3.3460000000000001</v>
      </c>
      <c r="K123" s="12">
        <v>0.27200000000000002</v>
      </c>
      <c r="L123" s="13">
        <f>Table1[[#This Row],[2k x 5 (postSD)]]-Table1[[#This Row],[5k x 20 (postSD)]]</f>
        <v>-7.0000000000000062E-3</v>
      </c>
      <c r="M123" s="14">
        <v>0.27900000000000003</v>
      </c>
      <c r="N123" s="12">
        <v>0</v>
      </c>
      <c r="O123" s="13">
        <f>Table1[[#This Row],[2k x 5 (pval)]]-Table1[[#This Row],[5k x 20 (pval)]]</f>
        <v>0</v>
      </c>
      <c r="P123" s="14">
        <v>0</v>
      </c>
      <c r="Q123" s="12">
        <v>2.847</v>
      </c>
      <c r="R123" s="13">
        <f>Table1[[#This Row],[2k x 5 (lowerCI)]]-Table1[[#This Row],[5k x 20 (lowerCI)]]</f>
        <v>3.1000000000000139E-2</v>
      </c>
      <c r="S123" s="14">
        <v>2.8159999999999998</v>
      </c>
      <c r="T123" s="12">
        <v>3.8940000000000001</v>
      </c>
      <c r="U123" s="13">
        <f>Table1[[#This Row],[2k x 5 (upperCI)]]-Table1[[#This Row],[5k x 20 (upperCI)]]</f>
        <v>-1.2999999999999901E-2</v>
      </c>
      <c r="V123" s="14">
        <v>3.907</v>
      </c>
      <c r="W123" s="12" t="b">
        <v>1</v>
      </c>
      <c r="X123" s="13">
        <f>Table1[[#This Row],[2k x 5 (sig)]]-Table1[[#This Row],[5k x 20 (sig)]]</f>
        <v>0</v>
      </c>
      <c r="Y123" s="14" t="b">
        <v>1</v>
      </c>
      <c r="Z123" s="1" t="s">
        <v>17</v>
      </c>
    </row>
    <row r="124" spans="1:26" x14ac:dyDescent="0.35">
      <c r="A124" s="30"/>
      <c r="B124" t="s">
        <v>13</v>
      </c>
      <c r="C124" t="s">
        <v>31</v>
      </c>
      <c r="D124" s="3">
        <v>2</v>
      </c>
      <c r="E124" s="3">
        <v>23297</v>
      </c>
      <c r="F124" s="3" t="s">
        <v>21</v>
      </c>
      <c r="G124" s="5" t="s">
        <v>27</v>
      </c>
      <c r="H124" s="12">
        <v>8.5389999999999997</v>
      </c>
      <c r="I124" s="13">
        <f>Table1[[#This Row],[2k x 5 (est)]]-Table1[[#This Row],[5k x 20 (est)]]</f>
        <v>0.25199999999999889</v>
      </c>
      <c r="J124" s="14">
        <v>8.2870000000000008</v>
      </c>
      <c r="K124" s="12">
        <v>2.028</v>
      </c>
      <c r="L124" s="13">
        <f>Table1[[#This Row],[2k x 5 (postSD)]]-Table1[[#This Row],[5k x 20 (postSD)]]</f>
        <v>-3.6999999999999922E-2</v>
      </c>
      <c r="M124" s="14">
        <v>2.0649999999999999</v>
      </c>
      <c r="N124" s="12">
        <v>0</v>
      </c>
      <c r="O124" s="13">
        <f>Table1[[#This Row],[2k x 5 (pval)]]-Table1[[#This Row],[5k x 20 (pval)]]</f>
        <v>0</v>
      </c>
      <c r="P124" s="14">
        <v>0</v>
      </c>
      <c r="Q124" s="12">
        <v>5.476</v>
      </c>
      <c r="R124" s="13">
        <f>Table1[[#This Row],[2k x 5 (lowerCI)]]-Table1[[#This Row],[5k x 20 (lowerCI)]]</f>
        <v>0.13999999999999968</v>
      </c>
      <c r="S124" s="14">
        <v>5.3360000000000003</v>
      </c>
      <c r="T124" s="12">
        <v>13.143000000000001</v>
      </c>
      <c r="U124" s="13">
        <f>Table1[[#This Row],[2k x 5 (upperCI)]]-Table1[[#This Row],[5k x 20 (upperCI)]]</f>
        <v>-5.999999999998451E-3</v>
      </c>
      <c r="V124" s="14">
        <v>13.148999999999999</v>
      </c>
      <c r="W124" s="12" t="b">
        <v>1</v>
      </c>
      <c r="X124" s="13">
        <f>Table1[[#This Row],[2k x 5 (sig)]]-Table1[[#This Row],[5k x 20 (sig)]]</f>
        <v>0</v>
      </c>
      <c r="Y124" s="14" t="b">
        <v>1</v>
      </c>
      <c r="Z124" s="1" t="s">
        <v>17</v>
      </c>
    </row>
    <row r="125" spans="1:26" x14ac:dyDescent="0.35">
      <c r="A125" s="30"/>
      <c r="B125" t="s">
        <v>13</v>
      </c>
      <c r="C125" t="s">
        <v>31</v>
      </c>
      <c r="D125" s="3">
        <v>2</v>
      </c>
      <c r="E125" s="3">
        <v>23297</v>
      </c>
      <c r="F125" s="3" t="s">
        <v>22</v>
      </c>
      <c r="G125" s="5" t="s">
        <v>27</v>
      </c>
      <c r="H125" s="12">
        <v>6.8490000000000002</v>
      </c>
      <c r="I125" s="13">
        <f>Table1[[#This Row],[2k x 5 (est)]]-Table1[[#This Row],[5k x 20 (est)]]</f>
        <v>1.9999999999997797E-3</v>
      </c>
      <c r="J125" s="14">
        <v>6.8470000000000004</v>
      </c>
      <c r="K125" s="12">
        <v>0.61</v>
      </c>
      <c r="L125" s="13">
        <f>Table1[[#This Row],[2k x 5 (postSD)]]-Table1[[#This Row],[5k x 20 (postSD)]]</f>
        <v>-4.0000000000000036E-3</v>
      </c>
      <c r="M125" s="14">
        <v>0.61399999999999999</v>
      </c>
      <c r="N125" s="12">
        <v>0</v>
      </c>
      <c r="O125" s="13">
        <f>Table1[[#This Row],[2k x 5 (pval)]]-Table1[[#This Row],[5k x 20 (pval)]]</f>
        <v>0</v>
      </c>
      <c r="P125" s="14">
        <v>0</v>
      </c>
      <c r="Q125" s="12">
        <v>5.7569999999999997</v>
      </c>
      <c r="R125" s="13">
        <f>Table1[[#This Row],[2k x 5 (lowerCI)]]-Table1[[#This Row],[5k x 20 (lowerCI)]]</f>
        <v>4.3999999999999595E-2</v>
      </c>
      <c r="S125" s="14">
        <v>5.7130000000000001</v>
      </c>
      <c r="T125" s="12">
        <v>8.141</v>
      </c>
      <c r="U125" s="13">
        <f>Table1[[#This Row],[2k x 5 (upperCI)]]-Table1[[#This Row],[5k x 20 (upperCI)]]</f>
        <v>1.2000000000000455E-2</v>
      </c>
      <c r="V125" s="14">
        <v>8.1289999999999996</v>
      </c>
      <c r="W125" s="12" t="b">
        <v>1</v>
      </c>
      <c r="X125" s="13">
        <f>Table1[[#This Row],[2k x 5 (sig)]]-Table1[[#This Row],[5k x 20 (sig)]]</f>
        <v>0</v>
      </c>
      <c r="Y125" s="14" t="b">
        <v>1</v>
      </c>
      <c r="Z125" s="1" t="s">
        <v>17</v>
      </c>
    </row>
    <row r="126" spans="1:26" x14ac:dyDescent="0.35">
      <c r="A126" s="30"/>
      <c r="B126" t="s">
        <v>13</v>
      </c>
      <c r="C126" t="s">
        <v>31</v>
      </c>
      <c r="D126" s="3">
        <v>2</v>
      </c>
      <c r="E126" s="3">
        <v>23297</v>
      </c>
      <c r="F126" s="3" t="s">
        <v>23</v>
      </c>
      <c r="G126" s="5" t="s">
        <v>27</v>
      </c>
      <c r="H126" s="12">
        <v>1</v>
      </c>
      <c r="I126" s="13">
        <f>Table1[[#This Row],[2k x 5 (est)]]-Table1[[#This Row],[5k x 20 (est)]]</f>
        <v>0</v>
      </c>
      <c r="J126" s="14">
        <v>1</v>
      </c>
      <c r="K126" s="12">
        <v>0</v>
      </c>
      <c r="L126" s="13">
        <f>Table1[[#This Row],[2k x 5 (postSD)]]-Table1[[#This Row],[5k x 20 (postSD)]]</f>
        <v>0</v>
      </c>
      <c r="M126" s="14">
        <v>0</v>
      </c>
      <c r="N126" s="12">
        <v>0</v>
      </c>
      <c r="O126" s="13">
        <f>Table1[[#This Row],[2k x 5 (pval)]]-Table1[[#This Row],[5k x 20 (pval)]]</f>
        <v>0</v>
      </c>
      <c r="P126" s="14">
        <v>0</v>
      </c>
      <c r="Q126" s="12">
        <v>1</v>
      </c>
      <c r="R126" s="13">
        <f>Table1[[#This Row],[2k x 5 (lowerCI)]]-Table1[[#This Row],[5k x 20 (lowerCI)]]</f>
        <v>0</v>
      </c>
      <c r="S126" s="14">
        <v>1</v>
      </c>
      <c r="T126" s="12">
        <v>1</v>
      </c>
      <c r="U126" s="13">
        <f>Table1[[#This Row],[2k x 5 (upperCI)]]-Table1[[#This Row],[5k x 20 (upperCI)]]</f>
        <v>0</v>
      </c>
      <c r="V126" s="14">
        <v>1</v>
      </c>
      <c r="W126" s="12" t="b">
        <v>0</v>
      </c>
      <c r="X126" s="13">
        <f>Table1[[#This Row],[2k x 5 (sig)]]-Table1[[#This Row],[5k x 20 (sig)]]</f>
        <v>0</v>
      </c>
      <c r="Y126" s="14" t="b">
        <v>0</v>
      </c>
      <c r="Z126" s="1" t="s">
        <v>17</v>
      </c>
    </row>
    <row r="127" spans="1:26" x14ac:dyDescent="0.35">
      <c r="A127" s="30"/>
      <c r="B127" t="s">
        <v>13</v>
      </c>
      <c r="C127" t="s">
        <v>31</v>
      </c>
      <c r="D127" s="3">
        <v>2</v>
      </c>
      <c r="E127" s="3">
        <v>23297</v>
      </c>
      <c r="F127" s="3" t="s">
        <v>24</v>
      </c>
      <c r="G127" s="5" t="s">
        <v>27</v>
      </c>
      <c r="H127" s="12">
        <v>1</v>
      </c>
      <c r="I127" s="13">
        <f>Table1[[#This Row],[2k x 5 (est)]]-Table1[[#This Row],[5k x 20 (est)]]</f>
        <v>0</v>
      </c>
      <c r="J127" s="14">
        <v>1</v>
      </c>
      <c r="K127" s="12">
        <v>0</v>
      </c>
      <c r="L127" s="13">
        <f>Table1[[#This Row],[2k x 5 (postSD)]]-Table1[[#This Row],[5k x 20 (postSD)]]</f>
        <v>0</v>
      </c>
      <c r="M127" s="14">
        <v>0</v>
      </c>
      <c r="N127" s="12">
        <v>0</v>
      </c>
      <c r="O127" s="13">
        <f>Table1[[#This Row],[2k x 5 (pval)]]-Table1[[#This Row],[5k x 20 (pval)]]</f>
        <v>0</v>
      </c>
      <c r="P127" s="14">
        <v>0</v>
      </c>
      <c r="Q127" s="12">
        <v>1</v>
      </c>
      <c r="R127" s="13">
        <f>Table1[[#This Row],[2k x 5 (lowerCI)]]-Table1[[#This Row],[5k x 20 (lowerCI)]]</f>
        <v>0</v>
      </c>
      <c r="S127" s="14">
        <v>1</v>
      </c>
      <c r="T127" s="12">
        <v>1</v>
      </c>
      <c r="U127" s="13">
        <f>Table1[[#This Row],[2k x 5 (upperCI)]]-Table1[[#This Row],[5k x 20 (upperCI)]]</f>
        <v>0</v>
      </c>
      <c r="V127" s="14">
        <v>1</v>
      </c>
      <c r="W127" s="12" t="b">
        <v>0</v>
      </c>
      <c r="X127" s="13">
        <f>Table1[[#This Row],[2k x 5 (sig)]]-Table1[[#This Row],[5k x 20 (sig)]]</f>
        <v>0</v>
      </c>
      <c r="Y127" s="14" t="b">
        <v>0</v>
      </c>
      <c r="Z127" s="1" t="s">
        <v>17</v>
      </c>
    </row>
    <row r="128" spans="1:26" x14ac:dyDescent="0.35">
      <c r="A128" s="30"/>
      <c r="B128" t="s">
        <v>13</v>
      </c>
      <c r="C128" t="s">
        <v>31</v>
      </c>
      <c r="D128" s="3">
        <v>2</v>
      </c>
      <c r="E128" s="3">
        <v>23297</v>
      </c>
      <c r="F128" s="3" t="s">
        <v>25</v>
      </c>
      <c r="G128" s="5" t="s">
        <v>27</v>
      </c>
      <c r="H128" s="12">
        <v>1</v>
      </c>
      <c r="I128" s="13">
        <f>Table1[[#This Row],[2k x 5 (est)]]-Table1[[#This Row],[5k x 20 (est)]]</f>
        <v>0</v>
      </c>
      <c r="J128" s="14">
        <v>1</v>
      </c>
      <c r="K128" s="12">
        <v>0</v>
      </c>
      <c r="L128" s="13">
        <f>Table1[[#This Row],[2k x 5 (postSD)]]-Table1[[#This Row],[5k x 20 (postSD)]]</f>
        <v>0</v>
      </c>
      <c r="M128" s="14">
        <v>0</v>
      </c>
      <c r="N128" s="12">
        <v>0</v>
      </c>
      <c r="O128" s="13">
        <f>Table1[[#This Row],[2k x 5 (pval)]]-Table1[[#This Row],[5k x 20 (pval)]]</f>
        <v>0</v>
      </c>
      <c r="P128" s="14">
        <v>0</v>
      </c>
      <c r="Q128" s="12">
        <v>1</v>
      </c>
      <c r="R128" s="13">
        <f>Table1[[#This Row],[2k x 5 (lowerCI)]]-Table1[[#This Row],[5k x 20 (lowerCI)]]</f>
        <v>0</v>
      </c>
      <c r="S128" s="14">
        <v>1</v>
      </c>
      <c r="T128" s="12">
        <v>1</v>
      </c>
      <c r="U128" s="13">
        <f>Table1[[#This Row],[2k x 5 (upperCI)]]-Table1[[#This Row],[5k x 20 (upperCI)]]</f>
        <v>0</v>
      </c>
      <c r="V128" s="14">
        <v>1</v>
      </c>
      <c r="W128" s="12" t="b">
        <v>0</v>
      </c>
      <c r="X128" s="13">
        <f>Table1[[#This Row],[2k x 5 (sig)]]-Table1[[#This Row],[5k x 20 (sig)]]</f>
        <v>0</v>
      </c>
      <c r="Y128" s="14" t="b">
        <v>0</v>
      </c>
      <c r="Z128" s="1" t="s">
        <v>17</v>
      </c>
    </row>
    <row r="129" spans="1:26" s="2" customFormat="1" x14ac:dyDescent="0.35">
      <c r="D129" s="4"/>
      <c r="E129" s="4"/>
      <c r="F129" s="4"/>
      <c r="G129" s="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17"/>
    </row>
    <row r="130" spans="1:26" ht="14.5" customHeight="1" x14ac:dyDescent="0.35">
      <c r="A130" s="30" t="s">
        <v>53</v>
      </c>
      <c r="B130" t="s">
        <v>30</v>
      </c>
      <c r="C130" t="s">
        <v>31</v>
      </c>
      <c r="D130" s="3">
        <v>1</v>
      </c>
      <c r="E130" s="3">
        <v>13304</v>
      </c>
      <c r="F130" s="37" t="s">
        <v>15</v>
      </c>
      <c r="G130" s="38" t="s">
        <v>16</v>
      </c>
      <c r="H130" s="12">
        <v>9.0999999999999998E-2</v>
      </c>
      <c r="I130" s="13">
        <f>Table1[[#This Row],[2k x 5 (est)]]-Table1[[#This Row],[5k x 20 (est)]]</f>
        <v>-1.0000000000000009E-3</v>
      </c>
      <c r="J130" s="14">
        <v>9.1999999999999998E-2</v>
      </c>
      <c r="K130" s="12">
        <v>3.7999999999999999E-2</v>
      </c>
      <c r="L130" s="13">
        <f>Table1[[#This Row],[2k x 5 (postSD)]]-Table1[[#This Row],[5k x 20 (postSD)]]</f>
        <v>0</v>
      </c>
      <c r="M130" s="14">
        <v>3.7999999999999999E-2</v>
      </c>
      <c r="N130" s="12">
        <v>2E-3</v>
      </c>
      <c r="O130" s="13">
        <f>Table1[[#This Row],[2k x 5 (pval)]]-Table1[[#This Row],[5k x 20 (pval)]]</f>
        <v>-3.0000000000000001E-3</v>
      </c>
      <c r="P130" s="14">
        <v>5.0000000000000001E-3</v>
      </c>
      <c r="Q130" s="12">
        <v>2.7E-2</v>
      </c>
      <c r="R130" s="13">
        <f>Table1[[#This Row],[2k x 5 (lowerCI)]]-Table1[[#This Row],[5k x 20 (lowerCI)]]</f>
        <v>2.9999999999999992E-3</v>
      </c>
      <c r="S130" s="14">
        <v>2.4E-2</v>
      </c>
      <c r="T130" s="12">
        <v>0.17599999999999999</v>
      </c>
      <c r="U130" s="13">
        <f>Table1[[#This Row],[2k x 5 (upperCI)]]-Table1[[#This Row],[5k x 20 (upperCI)]]</f>
        <v>3.0000000000000027E-3</v>
      </c>
      <c r="V130" s="14">
        <v>0.17299999999999999</v>
      </c>
      <c r="W130" s="12" t="b">
        <v>1</v>
      </c>
      <c r="X130" s="13">
        <f>Table1[[#This Row],[2k x 5 (sig)]]-Table1[[#This Row],[5k x 20 (sig)]]</f>
        <v>0</v>
      </c>
      <c r="Y130" s="14" t="b">
        <v>1</v>
      </c>
      <c r="Z130" s="1" t="s">
        <v>17</v>
      </c>
    </row>
    <row r="131" spans="1:26" x14ac:dyDescent="0.35">
      <c r="A131" s="30"/>
      <c r="B131" t="s">
        <v>30</v>
      </c>
      <c r="C131" t="s">
        <v>31</v>
      </c>
      <c r="D131" s="3">
        <v>1</v>
      </c>
      <c r="E131" s="3">
        <v>13304</v>
      </c>
      <c r="F131" s="3" t="s">
        <v>18</v>
      </c>
      <c r="G131" s="5" t="s">
        <v>16</v>
      </c>
      <c r="H131" s="12">
        <v>2.4020000000000001</v>
      </c>
      <c r="I131" s="13">
        <f>Table1[[#This Row],[2k x 5 (est)]]-Table1[[#This Row],[5k x 20 (est)]]</f>
        <v>-1.399999999999979E-2</v>
      </c>
      <c r="J131" s="14">
        <v>2.4159999999999999</v>
      </c>
      <c r="K131" s="12">
        <v>0.39100000000000001</v>
      </c>
      <c r="L131" s="13">
        <f>Table1[[#This Row],[2k x 5 (postSD)]]-Table1[[#This Row],[5k x 20 (postSD)]]</f>
        <v>-1.699999999999996E-2</v>
      </c>
      <c r="M131" s="14">
        <v>0.40799999999999997</v>
      </c>
      <c r="N131" s="12">
        <v>0</v>
      </c>
      <c r="O131" s="13">
        <f>Table1[[#This Row],[2k x 5 (pval)]]-Table1[[#This Row],[5k x 20 (pval)]]</f>
        <v>0</v>
      </c>
      <c r="P131" s="14">
        <v>0</v>
      </c>
      <c r="Q131" s="12">
        <v>1.7649999999999999</v>
      </c>
      <c r="R131" s="13">
        <f>Table1[[#This Row],[2k x 5 (lowerCI)]]-Table1[[#This Row],[5k x 20 (lowerCI)]]</f>
        <v>-1.0000000000000009E-2</v>
      </c>
      <c r="S131" s="14">
        <v>1.7749999999999999</v>
      </c>
      <c r="T131" s="12">
        <v>3.33</v>
      </c>
      <c r="U131" s="13">
        <f>Table1[[#This Row],[2k x 5 (upperCI)]]-Table1[[#This Row],[5k x 20 (upperCI)]]</f>
        <v>-3.5000000000000142E-2</v>
      </c>
      <c r="V131" s="14">
        <v>3.3650000000000002</v>
      </c>
      <c r="W131" s="12" t="b">
        <v>1</v>
      </c>
      <c r="X131" s="13">
        <f>Table1[[#This Row],[2k x 5 (sig)]]-Table1[[#This Row],[5k x 20 (sig)]]</f>
        <v>0</v>
      </c>
      <c r="Y131" s="14" t="b">
        <v>1</v>
      </c>
      <c r="Z131" s="1" t="s">
        <v>17</v>
      </c>
    </row>
    <row r="132" spans="1:26" x14ac:dyDescent="0.35">
      <c r="A132" s="30"/>
      <c r="B132" t="s">
        <v>30</v>
      </c>
      <c r="C132" t="s">
        <v>31</v>
      </c>
      <c r="D132" s="3">
        <v>1</v>
      </c>
      <c r="E132" s="3">
        <v>13304</v>
      </c>
      <c r="F132" s="3" t="s">
        <v>19</v>
      </c>
      <c r="G132" s="5" t="s">
        <v>16</v>
      </c>
      <c r="H132" s="12">
        <v>2.1000000000000001E-2</v>
      </c>
      <c r="I132" s="13">
        <f>Table1[[#This Row],[2k x 5 (est)]]-Table1[[#This Row],[5k x 20 (est)]]</f>
        <v>-9.9999999999999742E-4</v>
      </c>
      <c r="J132" s="14">
        <v>2.1999999999999999E-2</v>
      </c>
      <c r="K132" s="12">
        <v>0.01</v>
      </c>
      <c r="L132" s="13">
        <f>Table1[[#This Row],[2k x 5 (postSD)]]-Table1[[#This Row],[5k x 20 (postSD)]]</f>
        <v>-9.9999999999999915E-4</v>
      </c>
      <c r="M132" s="14">
        <v>1.0999999999999999E-2</v>
      </c>
      <c r="N132" s="12">
        <v>8.9999999999999993E-3</v>
      </c>
      <c r="O132" s="13">
        <f>Table1[[#This Row],[2k x 5 (pval)]]-Table1[[#This Row],[5k x 20 (pval)]]</f>
        <v>-6.0000000000000001E-3</v>
      </c>
      <c r="P132" s="14">
        <v>1.4999999999999999E-2</v>
      </c>
      <c r="Q132" s="12">
        <v>3.0000000000000001E-3</v>
      </c>
      <c r="R132" s="13">
        <f>Table1[[#This Row],[2k x 5 (lowerCI)]]-Table1[[#This Row],[5k x 20 (lowerCI)]]</f>
        <v>1E-3</v>
      </c>
      <c r="S132" s="14">
        <v>2E-3</v>
      </c>
      <c r="T132" s="12">
        <v>4.2999999999999997E-2</v>
      </c>
      <c r="U132" s="13">
        <f>Table1[[#This Row],[2k x 5 (upperCI)]]-Table1[[#This Row],[5k x 20 (upperCI)]]</f>
        <v>-1.0000000000000009E-3</v>
      </c>
      <c r="V132" s="14">
        <v>4.3999999999999997E-2</v>
      </c>
      <c r="W132" s="12" t="b">
        <v>1</v>
      </c>
      <c r="X132" s="13">
        <f>Table1[[#This Row],[2k x 5 (sig)]]-Table1[[#This Row],[5k x 20 (sig)]]</f>
        <v>0</v>
      </c>
      <c r="Y132" s="14" t="b">
        <v>1</v>
      </c>
      <c r="Z132" s="1" t="s">
        <v>17</v>
      </c>
    </row>
    <row r="133" spans="1:26" x14ac:dyDescent="0.35">
      <c r="A133" s="30"/>
      <c r="B133" t="s">
        <v>30</v>
      </c>
      <c r="C133" t="s">
        <v>31</v>
      </c>
      <c r="D133" s="3">
        <v>1</v>
      </c>
      <c r="E133" s="3">
        <v>13304</v>
      </c>
      <c r="F133" s="3" t="s">
        <v>20</v>
      </c>
      <c r="G133" s="5" t="s">
        <v>16</v>
      </c>
      <c r="H133" s="12">
        <v>5.0250000000000004</v>
      </c>
      <c r="I133" s="13">
        <f>Table1[[#This Row],[2k x 5 (est)]]-Table1[[#This Row],[5k x 20 (est)]]</f>
        <v>-9.9999999999944578E-4</v>
      </c>
      <c r="J133" s="14">
        <v>5.0259999999999998</v>
      </c>
      <c r="K133" s="12">
        <v>0.32</v>
      </c>
      <c r="L133" s="13">
        <f>Table1[[#This Row],[2k x 5 (postSD)]]-Table1[[#This Row],[5k x 20 (postSD)]]</f>
        <v>-7.0000000000000062E-3</v>
      </c>
      <c r="M133" s="14">
        <v>0.32700000000000001</v>
      </c>
      <c r="N133" s="12">
        <v>0</v>
      </c>
      <c r="O133" s="13">
        <f>Table1[[#This Row],[2k x 5 (pval)]]-Table1[[#This Row],[5k x 20 (pval)]]</f>
        <v>0</v>
      </c>
      <c r="P133" s="14">
        <v>0</v>
      </c>
      <c r="Q133" s="12">
        <v>4.391</v>
      </c>
      <c r="R133" s="13">
        <f>Table1[[#This Row],[2k x 5 (lowerCI)]]-Table1[[#This Row],[5k x 20 (lowerCI)]]</f>
        <v>1.9999999999999574E-2</v>
      </c>
      <c r="S133" s="14">
        <v>4.3710000000000004</v>
      </c>
      <c r="T133" s="12">
        <v>5.6289999999999996</v>
      </c>
      <c r="U133" s="13">
        <f>Table1[[#This Row],[2k x 5 (upperCI)]]-Table1[[#This Row],[5k x 20 (upperCI)]]</f>
        <v>-2.5000000000000355E-2</v>
      </c>
      <c r="V133" s="14">
        <v>5.6539999999999999</v>
      </c>
      <c r="W133" s="12" t="b">
        <v>1</v>
      </c>
      <c r="X133" s="13">
        <f>Table1[[#This Row],[2k x 5 (sig)]]-Table1[[#This Row],[5k x 20 (sig)]]</f>
        <v>0</v>
      </c>
      <c r="Y133" s="14" t="b">
        <v>1</v>
      </c>
      <c r="Z133" s="1" t="s">
        <v>17</v>
      </c>
    </row>
    <row r="134" spans="1:26" x14ac:dyDescent="0.35">
      <c r="A134" s="30"/>
      <c r="B134" t="s">
        <v>30</v>
      </c>
      <c r="C134" t="s">
        <v>31</v>
      </c>
      <c r="D134" s="3">
        <v>1</v>
      </c>
      <c r="E134" s="3">
        <v>13304</v>
      </c>
      <c r="F134" s="3" t="s">
        <v>21</v>
      </c>
      <c r="G134" s="5" t="s">
        <v>16</v>
      </c>
      <c r="H134" s="12">
        <v>0.39500000000000002</v>
      </c>
      <c r="I134" s="13">
        <f>Table1[[#This Row],[2k x 5 (est)]]-Table1[[#This Row],[5k x 20 (est)]]</f>
        <v>-1.0000000000000009E-3</v>
      </c>
      <c r="J134" s="14">
        <v>0.39600000000000002</v>
      </c>
      <c r="K134" s="12">
        <v>0.01</v>
      </c>
      <c r="L134" s="13">
        <f>Table1[[#This Row],[2k x 5 (postSD)]]-Table1[[#This Row],[5k x 20 (postSD)]]</f>
        <v>-9.9999999999999915E-4</v>
      </c>
      <c r="M134" s="14">
        <v>1.0999999999999999E-2</v>
      </c>
      <c r="N134" s="12">
        <v>0</v>
      </c>
      <c r="O134" s="13">
        <f>Table1[[#This Row],[2k x 5 (pval)]]-Table1[[#This Row],[5k x 20 (pval)]]</f>
        <v>0</v>
      </c>
      <c r="P134" s="14">
        <v>0</v>
      </c>
      <c r="Q134" s="12">
        <v>0.376</v>
      </c>
      <c r="R134" s="13">
        <f>Table1[[#This Row],[2k x 5 (lowerCI)]]-Table1[[#This Row],[5k x 20 (lowerCI)]]</f>
        <v>1.0000000000000009E-3</v>
      </c>
      <c r="S134" s="14">
        <v>0.375</v>
      </c>
      <c r="T134" s="12">
        <v>0.41599999999999998</v>
      </c>
      <c r="U134" s="13">
        <f>Table1[[#This Row],[2k x 5 (upperCI)]]-Table1[[#This Row],[5k x 20 (upperCI)]]</f>
        <v>-1.0000000000000009E-3</v>
      </c>
      <c r="V134" s="14">
        <v>0.41699999999999998</v>
      </c>
      <c r="W134" s="12" t="b">
        <v>1</v>
      </c>
      <c r="X134" s="13">
        <f>Table1[[#This Row],[2k x 5 (sig)]]-Table1[[#This Row],[5k x 20 (sig)]]</f>
        <v>0</v>
      </c>
      <c r="Y134" s="14" t="b">
        <v>1</v>
      </c>
      <c r="Z134" s="1" t="s">
        <v>17</v>
      </c>
    </row>
    <row r="135" spans="1:26" x14ac:dyDescent="0.35">
      <c r="A135" s="30"/>
      <c r="B135" t="s">
        <v>30</v>
      </c>
      <c r="C135" t="s">
        <v>31</v>
      </c>
      <c r="D135" s="3">
        <v>1</v>
      </c>
      <c r="E135" s="3">
        <v>13304</v>
      </c>
      <c r="F135" s="3" t="s">
        <v>22</v>
      </c>
      <c r="G135" s="5" t="s">
        <v>16</v>
      </c>
      <c r="H135" s="12">
        <v>1.548</v>
      </c>
      <c r="I135" s="13">
        <f>Table1[[#This Row],[2k x 5 (est)]]-Table1[[#This Row],[5k x 20 (est)]]</f>
        <v>-9.9999999999988987E-4</v>
      </c>
      <c r="J135" s="14">
        <v>1.5489999999999999</v>
      </c>
      <c r="K135" s="12">
        <v>8.6999999999999994E-2</v>
      </c>
      <c r="L135" s="13">
        <f>Table1[[#This Row],[2k x 5 (postSD)]]-Table1[[#This Row],[5k x 20 (postSD)]]</f>
        <v>-1.0000000000000009E-3</v>
      </c>
      <c r="M135" s="14">
        <v>8.7999999999999995E-2</v>
      </c>
      <c r="N135" s="12">
        <v>0</v>
      </c>
      <c r="O135" s="13">
        <f>Table1[[#This Row],[2k x 5 (pval)]]-Table1[[#This Row],[5k x 20 (pval)]]</f>
        <v>0</v>
      </c>
      <c r="P135" s="14">
        <v>0</v>
      </c>
      <c r="Q135" s="12">
        <v>1.3680000000000001</v>
      </c>
      <c r="R135" s="13">
        <f>Table1[[#This Row],[2k x 5 (lowerCI)]]-Table1[[#This Row],[5k x 20 (lowerCI)]]</f>
        <v>-6.9999999999998952E-3</v>
      </c>
      <c r="S135" s="14">
        <v>1.375</v>
      </c>
      <c r="T135" s="12">
        <v>1.712</v>
      </c>
      <c r="U135" s="13">
        <f>Table1[[#This Row],[2k x 5 (upperCI)]]-Table1[[#This Row],[5k x 20 (upperCI)]]</f>
        <v>-3.0000000000001137E-3</v>
      </c>
      <c r="V135" s="14">
        <v>1.7150000000000001</v>
      </c>
      <c r="W135" s="12" t="b">
        <v>1</v>
      </c>
      <c r="X135" s="13">
        <f>Table1[[#This Row],[2k x 5 (sig)]]-Table1[[#This Row],[5k x 20 (sig)]]</f>
        <v>0</v>
      </c>
      <c r="Y135" s="14" t="b">
        <v>1</v>
      </c>
      <c r="Z135" s="1" t="s">
        <v>17</v>
      </c>
    </row>
    <row r="136" spans="1:26" x14ac:dyDescent="0.35">
      <c r="A136" s="30"/>
      <c r="B136" t="s">
        <v>30</v>
      </c>
      <c r="C136" t="s">
        <v>31</v>
      </c>
      <c r="D136" s="3">
        <v>1</v>
      </c>
      <c r="E136" s="3">
        <v>13304</v>
      </c>
      <c r="F136" s="3" t="s">
        <v>23</v>
      </c>
      <c r="G136" s="5" t="s">
        <v>16</v>
      </c>
      <c r="H136" s="12">
        <v>10.185</v>
      </c>
      <c r="I136" s="13">
        <f>Table1[[#This Row],[2k x 5 (est)]]-Table1[[#This Row],[5k x 20 (est)]]</f>
        <v>-3.0000000000001137E-3</v>
      </c>
      <c r="J136" s="14">
        <v>10.188000000000001</v>
      </c>
      <c r="K136" s="12">
        <v>1.6080000000000001</v>
      </c>
      <c r="L136" s="13">
        <f>Table1[[#This Row],[2k x 5 (postSD)]]-Table1[[#This Row],[5k x 20 (postSD)]]</f>
        <v>-3.599999999999981E-2</v>
      </c>
      <c r="M136" s="14">
        <v>1.6439999999999999</v>
      </c>
      <c r="N136" s="12">
        <v>0</v>
      </c>
      <c r="O136" s="13">
        <f>Table1[[#This Row],[2k x 5 (pval)]]-Table1[[#This Row],[5k x 20 (pval)]]</f>
        <v>0</v>
      </c>
      <c r="P136" s="14">
        <v>0</v>
      </c>
      <c r="Q136" s="12">
        <v>7.6539999999999999</v>
      </c>
      <c r="R136" s="13">
        <f>Table1[[#This Row],[2k x 5 (lowerCI)]]-Table1[[#This Row],[5k x 20 (lowerCI)]]</f>
        <v>4.9999999999998934E-3</v>
      </c>
      <c r="S136" s="14">
        <v>7.649</v>
      </c>
      <c r="T136" s="12">
        <v>13.981</v>
      </c>
      <c r="U136" s="13">
        <f>Table1[[#This Row],[2k x 5 (upperCI)]]-Table1[[#This Row],[5k x 20 (upperCI)]]</f>
        <v>-9.2000000000000526E-2</v>
      </c>
      <c r="V136" s="14">
        <v>14.073</v>
      </c>
      <c r="W136" s="12" t="b">
        <v>1</v>
      </c>
      <c r="X136" s="13">
        <f>Table1[[#This Row],[2k x 5 (sig)]]-Table1[[#This Row],[5k x 20 (sig)]]</f>
        <v>0</v>
      </c>
      <c r="Y136" s="14" t="b">
        <v>1</v>
      </c>
      <c r="Z136" s="1" t="s">
        <v>17</v>
      </c>
    </row>
    <row r="137" spans="1:26" x14ac:dyDescent="0.35">
      <c r="A137" s="30"/>
      <c r="B137" t="s">
        <v>30</v>
      </c>
      <c r="C137" t="s">
        <v>31</v>
      </c>
      <c r="D137" s="3">
        <v>1</v>
      </c>
      <c r="E137" s="3">
        <v>13304</v>
      </c>
      <c r="F137" s="37" t="s">
        <v>24</v>
      </c>
      <c r="G137" s="38" t="s">
        <v>16</v>
      </c>
      <c r="H137" s="12">
        <v>2E-3</v>
      </c>
      <c r="I137" s="13">
        <f>Table1[[#This Row],[2k x 5 (est)]]-Table1[[#This Row],[5k x 20 (est)]]</f>
        <v>0</v>
      </c>
      <c r="J137" s="14">
        <v>2E-3</v>
      </c>
      <c r="K137" s="12">
        <v>1E-3</v>
      </c>
      <c r="L137" s="13">
        <f>Table1[[#This Row],[2k x 5 (postSD)]]-Table1[[#This Row],[5k x 20 (postSD)]]</f>
        <v>0</v>
      </c>
      <c r="M137" s="14">
        <v>1E-3</v>
      </c>
      <c r="N137" s="12">
        <v>0</v>
      </c>
      <c r="O137" s="13">
        <f>Table1[[#This Row],[2k x 5 (pval)]]-Table1[[#This Row],[5k x 20 (pval)]]</f>
        <v>0</v>
      </c>
      <c r="P137" s="14">
        <v>0</v>
      </c>
      <c r="Q137" s="12">
        <v>1E-3</v>
      </c>
      <c r="R137" s="13">
        <f>Table1[[#This Row],[2k x 5 (lowerCI)]]-Table1[[#This Row],[5k x 20 (lowerCI)]]</f>
        <v>0</v>
      </c>
      <c r="S137" s="14">
        <v>1E-3</v>
      </c>
      <c r="T137" s="12">
        <v>5.0000000000000001E-3</v>
      </c>
      <c r="U137" s="13">
        <f>Table1[[#This Row],[2k x 5 (upperCI)]]-Table1[[#This Row],[5k x 20 (upperCI)]]</f>
        <v>0</v>
      </c>
      <c r="V137" s="14">
        <v>5.0000000000000001E-3</v>
      </c>
      <c r="W137" s="12" t="b">
        <v>1</v>
      </c>
      <c r="X137" s="13">
        <f>Table1[[#This Row],[2k x 5 (sig)]]-Table1[[#This Row],[5k x 20 (sig)]]</f>
        <v>0</v>
      </c>
      <c r="Y137" s="14" t="b">
        <v>1</v>
      </c>
      <c r="Z137" s="1" t="s">
        <v>17</v>
      </c>
    </row>
    <row r="138" spans="1:26" x14ac:dyDescent="0.35">
      <c r="A138" s="30"/>
      <c r="B138" t="s">
        <v>30</v>
      </c>
      <c r="C138" t="s">
        <v>31</v>
      </c>
      <c r="D138" s="3">
        <v>1</v>
      </c>
      <c r="E138" s="3">
        <v>13304</v>
      </c>
      <c r="F138" s="3" t="s">
        <v>25</v>
      </c>
      <c r="G138" s="5" t="s">
        <v>16</v>
      </c>
      <c r="H138" s="12">
        <v>0.73199999999999998</v>
      </c>
      <c r="I138" s="13">
        <f>Table1[[#This Row],[2k x 5 (est)]]-Table1[[#This Row],[5k x 20 (est)]]</f>
        <v>-1.0000000000000009E-3</v>
      </c>
      <c r="J138" s="14">
        <v>0.73299999999999998</v>
      </c>
      <c r="K138" s="12">
        <v>0.113</v>
      </c>
      <c r="L138" s="13">
        <f>Table1[[#This Row],[2k x 5 (postSD)]]-Table1[[#This Row],[5k x 20 (postSD)]]</f>
        <v>-4.9999999999999906E-3</v>
      </c>
      <c r="M138" s="14">
        <v>0.11799999999999999</v>
      </c>
      <c r="N138" s="12">
        <v>0</v>
      </c>
      <c r="O138" s="13">
        <f>Table1[[#This Row],[2k x 5 (pval)]]-Table1[[#This Row],[5k x 20 (pval)]]</f>
        <v>0</v>
      </c>
      <c r="P138" s="14">
        <v>0</v>
      </c>
      <c r="Q138" s="12">
        <v>0.54600000000000004</v>
      </c>
      <c r="R138" s="13">
        <f>Table1[[#This Row],[2k x 5 (lowerCI)]]-Table1[[#This Row],[5k x 20 (lowerCI)]]</f>
        <v>-3.0000000000000027E-3</v>
      </c>
      <c r="S138" s="14">
        <v>0.54900000000000004</v>
      </c>
      <c r="T138" s="12">
        <v>0.996</v>
      </c>
      <c r="U138" s="13">
        <f>Table1[[#This Row],[2k x 5 (upperCI)]]-Table1[[#This Row],[5k x 20 (upperCI)]]</f>
        <v>-1.0999999999999899E-2</v>
      </c>
      <c r="V138" s="14">
        <v>1.0069999999999999</v>
      </c>
      <c r="W138" s="12" t="b">
        <v>1</v>
      </c>
      <c r="X138" s="13">
        <f>Table1[[#This Row],[2k x 5 (sig)]]-Table1[[#This Row],[5k x 20 (sig)]]</f>
        <v>0</v>
      </c>
      <c r="Y138" s="14" t="b">
        <v>1</v>
      </c>
      <c r="Z138" s="1" t="s">
        <v>17</v>
      </c>
    </row>
    <row r="139" spans="1:26" x14ac:dyDescent="0.35">
      <c r="A139" s="30"/>
      <c r="B139" t="s">
        <v>30</v>
      </c>
      <c r="C139" t="s">
        <v>31</v>
      </c>
      <c r="D139" s="3">
        <v>1</v>
      </c>
      <c r="E139" s="3">
        <v>13304</v>
      </c>
      <c r="F139" s="3" t="s">
        <v>26</v>
      </c>
      <c r="G139" s="5" t="s">
        <v>27</v>
      </c>
      <c r="H139" s="12">
        <v>0.39500000000000002</v>
      </c>
      <c r="I139" s="13">
        <f>Table1[[#This Row],[2k x 5 (est)]]-Table1[[#This Row],[5k x 20 (est)]]</f>
        <v>-1.0000000000000009E-3</v>
      </c>
      <c r="J139" s="14">
        <v>0.39600000000000002</v>
      </c>
      <c r="K139" s="12">
        <v>8.9999999999999993E-3</v>
      </c>
      <c r="L139" s="13">
        <f>Table1[[#This Row],[2k x 5 (postSD)]]-Table1[[#This Row],[5k x 20 (postSD)]]</f>
        <v>0</v>
      </c>
      <c r="M139" s="14">
        <v>8.9999999999999993E-3</v>
      </c>
      <c r="N139" s="12">
        <v>0</v>
      </c>
      <c r="O139" s="13">
        <f>Table1[[#This Row],[2k x 5 (pval)]]-Table1[[#This Row],[5k x 20 (pval)]]</f>
        <v>0</v>
      </c>
      <c r="P139" s="14">
        <v>0</v>
      </c>
      <c r="Q139" s="12">
        <v>0.378</v>
      </c>
      <c r="R139" s="13">
        <f>Table1[[#This Row],[2k x 5 (lowerCI)]]-Table1[[#This Row],[5k x 20 (lowerCI)]]</f>
        <v>0</v>
      </c>
      <c r="S139" s="14">
        <v>0.378</v>
      </c>
      <c r="T139" s="12">
        <v>0.41399999999999998</v>
      </c>
      <c r="U139" s="13">
        <f>Table1[[#This Row],[2k x 5 (upperCI)]]-Table1[[#This Row],[5k x 20 (upperCI)]]</f>
        <v>-1.0000000000000009E-3</v>
      </c>
      <c r="V139" s="14">
        <v>0.41499999999999998</v>
      </c>
      <c r="W139" s="12" t="b">
        <v>1</v>
      </c>
      <c r="X139" s="13">
        <f>Table1[[#This Row],[2k x 5 (sig)]]-Table1[[#This Row],[5k x 20 (sig)]]</f>
        <v>0</v>
      </c>
      <c r="Y139" s="14" t="b">
        <v>1</v>
      </c>
      <c r="Z139" s="1" t="s">
        <v>28</v>
      </c>
    </row>
    <row r="140" spans="1:26" x14ac:dyDescent="0.35">
      <c r="A140" s="30"/>
      <c r="B140" t="s">
        <v>30</v>
      </c>
      <c r="C140" t="s">
        <v>31</v>
      </c>
      <c r="D140" s="3">
        <v>1</v>
      </c>
      <c r="E140" s="3">
        <v>13304</v>
      </c>
      <c r="F140" s="3" t="s">
        <v>29</v>
      </c>
      <c r="G140" s="5" t="s">
        <v>27</v>
      </c>
      <c r="H140" s="12">
        <v>0.84199999999999997</v>
      </c>
      <c r="I140" s="13">
        <f>Table1[[#This Row],[2k x 5 (est)]]-Table1[[#This Row],[5k x 20 (est)]]</f>
        <v>1.0000000000000009E-3</v>
      </c>
      <c r="J140" s="14">
        <v>0.84099999999999997</v>
      </c>
      <c r="K140" s="12">
        <v>7.0000000000000001E-3</v>
      </c>
      <c r="L140" s="13">
        <f>Table1[[#This Row],[2k x 5 (postSD)]]-Table1[[#This Row],[5k x 20 (postSD)]]</f>
        <v>0</v>
      </c>
      <c r="M140" s="14">
        <v>7.0000000000000001E-3</v>
      </c>
      <c r="N140" s="12">
        <v>0</v>
      </c>
      <c r="O140" s="13">
        <f>Table1[[#This Row],[2k x 5 (pval)]]-Table1[[#This Row],[5k x 20 (pval)]]</f>
        <v>0</v>
      </c>
      <c r="P140" s="14">
        <v>0</v>
      </c>
      <c r="Q140" s="12">
        <v>0.82699999999999996</v>
      </c>
      <c r="R140" s="13">
        <f>Table1[[#This Row],[2k x 5 (lowerCI)]]-Table1[[#This Row],[5k x 20 (lowerCI)]]</f>
        <v>1.0000000000000009E-3</v>
      </c>
      <c r="S140" s="14">
        <v>0.82599999999999996</v>
      </c>
      <c r="T140" s="12">
        <v>0.85499999999999998</v>
      </c>
      <c r="U140" s="13">
        <f>Table1[[#This Row],[2k x 5 (upperCI)]]-Table1[[#This Row],[5k x 20 (upperCI)]]</f>
        <v>0</v>
      </c>
      <c r="V140" s="14">
        <v>0.85499999999999998</v>
      </c>
      <c r="W140" s="12" t="b">
        <v>1</v>
      </c>
      <c r="X140" s="13">
        <f>Table1[[#This Row],[2k x 5 (sig)]]-Table1[[#This Row],[5k x 20 (sig)]]</f>
        <v>0</v>
      </c>
      <c r="Y140" s="14" t="b">
        <v>1</v>
      </c>
      <c r="Z140" s="1" t="s">
        <v>28</v>
      </c>
    </row>
    <row r="141" spans="1:26" x14ac:dyDescent="0.35">
      <c r="A141" s="30"/>
      <c r="B141" t="s">
        <v>30</v>
      </c>
      <c r="C141" t="s">
        <v>31</v>
      </c>
      <c r="D141" s="3">
        <v>1</v>
      </c>
      <c r="E141" s="3">
        <v>13304</v>
      </c>
      <c r="F141" s="37" t="s">
        <v>15</v>
      </c>
      <c r="G141" s="38" t="s">
        <v>27</v>
      </c>
      <c r="H141" s="12">
        <v>0.64800000000000002</v>
      </c>
      <c r="I141" s="13">
        <f>Table1[[#This Row],[2k x 5 (est)]]-Table1[[#This Row],[5k x 20 (est)]]</f>
        <v>6.0000000000000053E-3</v>
      </c>
      <c r="J141" s="14">
        <v>0.64200000000000002</v>
      </c>
      <c r="K141" s="12">
        <v>0.191</v>
      </c>
      <c r="L141" s="13">
        <f>Table1[[#This Row],[2k x 5 (postSD)]]-Table1[[#This Row],[5k x 20 (postSD)]]</f>
        <v>-6.0000000000000053E-3</v>
      </c>
      <c r="M141" s="14">
        <v>0.19700000000000001</v>
      </c>
      <c r="N141" s="12">
        <v>2E-3</v>
      </c>
      <c r="O141" s="13">
        <f>Table1[[#This Row],[2k x 5 (pval)]]-Table1[[#This Row],[5k x 20 (pval)]]</f>
        <v>-3.0000000000000001E-3</v>
      </c>
      <c r="P141" s="14">
        <v>5.0000000000000001E-3</v>
      </c>
      <c r="Q141" s="12">
        <v>0.20300000000000001</v>
      </c>
      <c r="R141" s="13">
        <f>Table1[[#This Row],[2k x 5 (lowerCI)]]-Table1[[#This Row],[5k x 20 (lowerCI)]]</f>
        <v>1.5000000000000013E-2</v>
      </c>
      <c r="S141" s="14">
        <v>0.188</v>
      </c>
      <c r="T141" s="12">
        <v>0.95</v>
      </c>
      <c r="U141" s="13">
        <f>Table1[[#This Row],[2k x 5 (upperCI)]]-Table1[[#This Row],[5k x 20 (upperCI)]]</f>
        <v>1.3999999999999901E-2</v>
      </c>
      <c r="V141" s="14">
        <v>0.93600000000000005</v>
      </c>
      <c r="W141" s="12" t="b">
        <v>1</v>
      </c>
      <c r="X141" s="13">
        <f>Table1[[#This Row],[2k x 5 (sig)]]-Table1[[#This Row],[5k x 20 (sig)]]</f>
        <v>0</v>
      </c>
      <c r="Y141" s="14" t="b">
        <v>1</v>
      </c>
      <c r="Z141" s="1" t="s">
        <v>17</v>
      </c>
    </row>
    <row r="142" spans="1:26" x14ac:dyDescent="0.35">
      <c r="A142" s="30"/>
      <c r="B142" t="s">
        <v>30</v>
      </c>
      <c r="C142" t="s">
        <v>31</v>
      </c>
      <c r="D142" s="3">
        <v>1</v>
      </c>
      <c r="E142" s="3">
        <v>13304</v>
      </c>
      <c r="F142" s="3" t="s">
        <v>18</v>
      </c>
      <c r="G142" s="5" t="s">
        <v>27</v>
      </c>
      <c r="H142" s="12">
        <v>0.88500000000000001</v>
      </c>
      <c r="I142" s="13">
        <f>Table1[[#This Row],[2k x 5 (est)]]-Table1[[#This Row],[5k x 20 (est)]]</f>
        <v>-1.0000000000000009E-3</v>
      </c>
      <c r="J142" s="14">
        <v>0.88600000000000001</v>
      </c>
      <c r="K142" s="12">
        <v>2.5999999999999999E-2</v>
      </c>
      <c r="L142" s="13">
        <f>Table1[[#This Row],[2k x 5 (postSD)]]-Table1[[#This Row],[5k x 20 (postSD)]]</f>
        <v>0</v>
      </c>
      <c r="M142" s="14">
        <v>2.5999999999999999E-2</v>
      </c>
      <c r="N142" s="12">
        <v>0</v>
      </c>
      <c r="O142" s="13">
        <f>Table1[[#This Row],[2k x 5 (pval)]]-Table1[[#This Row],[5k x 20 (pval)]]</f>
        <v>0</v>
      </c>
      <c r="P142" s="14">
        <v>0</v>
      </c>
      <c r="Q142" s="12">
        <v>0.82799999999999996</v>
      </c>
      <c r="R142" s="13">
        <f>Table1[[#This Row],[2k x 5 (lowerCI)]]-Table1[[#This Row],[5k x 20 (lowerCI)]]</f>
        <v>3.0000000000000027E-3</v>
      </c>
      <c r="S142" s="14">
        <v>0.82499999999999996</v>
      </c>
      <c r="T142" s="12">
        <v>0.92700000000000005</v>
      </c>
      <c r="U142" s="13">
        <f>Table1[[#This Row],[2k x 5 (upperCI)]]-Table1[[#This Row],[5k x 20 (upperCI)]]</f>
        <v>-2.0000000000000018E-3</v>
      </c>
      <c r="V142" s="14">
        <v>0.92900000000000005</v>
      </c>
      <c r="W142" s="12" t="b">
        <v>1</v>
      </c>
      <c r="X142" s="13">
        <f>Table1[[#This Row],[2k x 5 (sig)]]-Table1[[#This Row],[5k x 20 (sig)]]</f>
        <v>0</v>
      </c>
      <c r="Y142" s="14" t="b">
        <v>1</v>
      </c>
      <c r="Z142" s="1" t="s">
        <v>17</v>
      </c>
    </row>
    <row r="143" spans="1:26" x14ac:dyDescent="0.35">
      <c r="A143" s="30"/>
      <c r="B143" t="s">
        <v>30</v>
      </c>
      <c r="C143" t="s">
        <v>31</v>
      </c>
      <c r="D143" s="3">
        <v>1</v>
      </c>
      <c r="E143" s="3">
        <v>13304</v>
      </c>
      <c r="F143" s="3" t="s">
        <v>19</v>
      </c>
      <c r="G143" s="5" t="s">
        <v>27</v>
      </c>
      <c r="H143" s="12">
        <v>0.56299999999999994</v>
      </c>
      <c r="I143" s="13">
        <f>Table1[[#This Row],[2k x 5 (est)]]-Table1[[#This Row],[5k x 20 (est)]]</f>
        <v>-6.0000000000000053E-3</v>
      </c>
      <c r="J143" s="14">
        <v>0.56899999999999995</v>
      </c>
      <c r="K143" s="12">
        <v>0.20499999999999999</v>
      </c>
      <c r="L143" s="13">
        <f>Table1[[#This Row],[2k x 5 (postSD)]]-Table1[[#This Row],[5k x 20 (postSD)]]</f>
        <v>-1.100000000000001E-2</v>
      </c>
      <c r="M143" s="14">
        <v>0.216</v>
      </c>
      <c r="N143" s="12">
        <v>8.9999999999999993E-3</v>
      </c>
      <c r="O143" s="13">
        <f>Table1[[#This Row],[2k x 5 (pval)]]-Table1[[#This Row],[5k x 20 (pval)]]</f>
        <v>-6.0000000000000001E-3</v>
      </c>
      <c r="P143" s="14">
        <v>1.4999999999999999E-2</v>
      </c>
      <c r="Q143" s="12">
        <v>7.0000000000000007E-2</v>
      </c>
      <c r="R143" s="13">
        <f>Table1[[#This Row],[2k x 5 (lowerCI)]]-Table1[[#This Row],[5k x 20 (lowerCI)]]</f>
        <v>5.0000000000000044E-3</v>
      </c>
      <c r="S143" s="14">
        <v>6.5000000000000002E-2</v>
      </c>
      <c r="T143" s="12">
        <v>0.88</v>
      </c>
      <c r="U143" s="13">
        <f>Table1[[#This Row],[2k x 5 (upperCI)]]-Table1[[#This Row],[5k x 20 (upperCI)]]</f>
        <v>-9.000000000000008E-3</v>
      </c>
      <c r="V143" s="14">
        <v>0.88900000000000001</v>
      </c>
      <c r="W143" s="12" t="b">
        <v>1</v>
      </c>
      <c r="X143" s="13">
        <f>Table1[[#This Row],[2k x 5 (sig)]]-Table1[[#This Row],[5k x 20 (sig)]]</f>
        <v>0</v>
      </c>
      <c r="Y143" s="14" t="b">
        <v>1</v>
      </c>
      <c r="Z143" s="1" t="s">
        <v>17</v>
      </c>
    </row>
    <row r="144" spans="1:26" x14ac:dyDescent="0.35">
      <c r="A144" s="30"/>
      <c r="B144" t="s">
        <v>30</v>
      </c>
      <c r="C144" t="s">
        <v>31</v>
      </c>
      <c r="D144" s="3">
        <v>1</v>
      </c>
      <c r="E144" s="3">
        <v>13304</v>
      </c>
      <c r="F144" s="3" t="s">
        <v>20</v>
      </c>
      <c r="G144" s="5" t="s">
        <v>27</v>
      </c>
      <c r="H144" s="12">
        <v>1.5760000000000001</v>
      </c>
      <c r="I144" s="13">
        <f>Table1[[#This Row],[2k x 5 (est)]]-Table1[[#This Row],[5k x 20 (est)]]</f>
        <v>-9.9999999999988987E-4</v>
      </c>
      <c r="J144" s="14">
        <v>1.577</v>
      </c>
      <c r="K144" s="12">
        <v>0.154</v>
      </c>
      <c r="L144" s="13">
        <f>Table1[[#This Row],[2k x 5 (postSD)]]-Table1[[#This Row],[5k x 20 (postSD)]]</f>
        <v>-2.0000000000000018E-3</v>
      </c>
      <c r="M144" s="14">
        <v>0.156</v>
      </c>
      <c r="N144" s="12">
        <v>0</v>
      </c>
      <c r="O144" s="13">
        <f>Table1[[#This Row],[2k x 5 (pval)]]-Table1[[#This Row],[5k x 20 (pval)]]</f>
        <v>0</v>
      </c>
      <c r="P144" s="14">
        <v>0</v>
      </c>
      <c r="Q144" s="12">
        <v>1.27</v>
      </c>
      <c r="R144" s="13">
        <f>Table1[[#This Row],[2k x 5 (lowerCI)]]-Table1[[#This Row],[5k x 20 (lowerCI)]]</f>
        <v>2.0000000000000018E-3</v>
      </c>
      <c r="S144" s="14">
        <v>1.268</v>
      </c>
      <c r="T144" s="12">
        <v>1.8879999999999999</v>
      </c>
      <c r="U144" s="13">
        <f>Table1[[#This Row],[2k x 5 (upperCI)]]-Table1[[#This Row],[5k x 20 (upperCI)]]</f>
        <v>6.9999999999998952E-3</v>
      </c>
      <c r="V144" s="14">
        <v>1.881</v>
      </c>
      <c r="W144" s="12" t="b">
        <v>1</v>
      </c>
      <c r="X144" s="13">
        <f>Table1[[#This Row],[2k x 5 (sig)]]-Table1[[#This Row],[5k x 20 (sig)]]</f>
        <v>0</v>
      </c>
      <c r="Y144" s="14" t="b">
        <v>1</v>
      </c>
      <c r="Z144" s="1" t="s">
        <v>17</v>
      </c>
    </row>
    <row r="145" spans="1:26" x14ac:dyDescent="0.35">
      <c r="A145" s="30"/>
      <c r="B145" t="s">
        <v>30</v>
      </c>
      <c r="C145" t="s">
        <v>31</v>
      </c>
      <c r="D145" s="3">
        <v>1</v>
      </c>
      <c r="E145" s="3">
        <v>13304</v>
      </c>
      <c r="F145" s="3" t="s">
        <v>21</v>
      </c>
      <c r="G145" s="5" t="s">
        <v>27</v>
      </c>
      <c r="H145" s="12">
        <v>8.8650000000000002</v>
      </c>
      <c r="I145" s="13">
        <f>Table1[[#This Row],[2k x 5 (est)]]-Table1[[#This Row],[5k x 20 (est)]]</f>
        <v>0.13000000000000078</v>
      </c>
      <c r="J145" s="14">
        <v>8.7349999999999994</v>
      </c>
      <c r="K145" s="12">
        <v>1.9</v>
      </c>
      <c r="L145" s="13">
        <f>Table1[[#This Row],[2k x 5 (postSD)]]-Table1[[#This Row],[5k x 20 (postSD)]]</f>
        <v>-2.9000000000000137E-2</v>
      </c>
      <c r="M145" s="14">
        <v>1.929</v>
      </c>
      <c r="N145" s="12">
        <v>0</v>
      </c>
      <c r="O145" s="13">
        <f>Table1[[#This Row],[2k x 5 (pval)]]-Table1[[#This Row],[5k x 20 (pval)]]</f>
        <v>0</v>
      </c>
      <c r="P145" s="14">
        <v>0</v>
      </c>
      <c r="Q145" s="12">
        <v>5.8529999999999998</v>
      </c>
      <c r="R145" s="13">
        <f>Table1[[#This Row],[2k x 5 (lowerCI)]]-Table1[[#This Row],[5k x 20 (lowerCI)]]</f>
        <v>0.19700000000000006</v>
      </c>
      <c r="S145" s="14">
        <v>5.6559999999999997</v>
      </c>
      <c r="T145" s="12">
        <v>12.871</v>
      </c>
      <c r="U145" s="13">
        <f>Table1[[#This Row],[2k x 5 (upperCI)]]-Table1[[#This Row],[5k x 20 (upperCI)]]</f>
        <v>-0.14599999999999902</v>
      </c>
      <c r="V145" s="14">
        <v>13.016999999999999</v>
      </c>
      <c r="W145" s="12" t="b">
        <v>1</v>
      </c>
      <c r="X145" s="13">
        <f>Table1[[#This Row],[2k x 5 (sig)]]-Table1[[#This Row],[5k x 20 (sig)]]</f>
        <v>0</v>
      </c>
      <c r="Y145" s="14" t="b">
        <v>1</v>
      </c>
      <c r="Z145" s="1" t="s">
        <v>17</v>
      </c>
    </row>
    <row r="146" spans="1:26" x14ac:dyDescent="0.35">
      <c r="A146" s="30"/>
      <c r="B146" t="s">
        <v>30</v>
      </c>
      <c r="C146" t="s">
        <v>31</v>
      </c>
      <c r="D146" s="3">
        <v>1</v>
      </c>
      <c r="E146" s="3">
        <v>13304</v>
      </c>
      <c r="F146" s="3" t="s">
        <v>22</v>
      </c>
      <c r="G146" s="5" t="s">
        <v>27</v>
      </c>
      <c r="H146" s="12">
        <v>1.8089999999999999</v>
      </c>
      <c r="I146" s="13">
        <f>Table1[[#This Row],[2k x 5 (est)]]-Table1[[#This Row],[5k x 20 (est)]]</f>
        <v>-3.0000000000001137E-3</v>
      </c>
      <c r="J146" s="14">
        <v>1.8120000000000001</v>
      </c>
      <c r="K146" s="12">
        <v>0.17</v>
      </c>
      <c r="L146" s="13">
        <f>Table1[[#This Row],[2k x 5 (postSD)]]-Table1[[#This Row],[5k x 20 (postSD)]]</f>
        <v>-3.9999999999999758E-3</v>
      </c>
      <c r="M146" s="14">
        <v>0.17399999999999999</v>
      </c>
      <c r="N146" s="12">
        <v>0</v>
      </c>
      <c r="O146" s="13">
        <f>Table1[[#This Row],[2k x 5 (pval)]]-Table1[[#This Row],[5k x 20 (pval)]]</f>
        <v>0</v>
      </c>
      <c r="P146" s="14">
        <v>0</v>
      </c>
      <c r="Q146" s="12">
        <v>1.4790000000000001</v>
      </c>
      <c r="R146" s="13">
        <f>Table1[[#This Row],[2k x 5 (lowerCI)]]-Table1[[#This Row],[5k x 20 (lowerCI)]]</f>
        <v>7.0000000000001172E-3</v>
      </c>
      <c r="S146" s="14">
        <v>1.472</v>
      </c>
      <c r="T146" s="12">
        <v>2.15</v>
      </c>
      <c r="U146" s="13">
        <f>Table1[[#This Row],[2k x 5 (upperCI)]]-Table1[[#This Row],[5k x 20 (upperCI)]]</f>
        <v>-3.0000000000001137E-3</v>
      </c>
      <c r="V146" s="14">
        <v>2.153</v>
      </c>
      <c r="W146" s="12" t="b">
        <v>1</v>
      </c>
      <c r="X146" s="13">
        <f>Table1[[#This Row],[2k x 5 (sig)]]-Table1[[#This Row],[5k x 20 (sig)]]</f>
        <v>0</v>
      </c>
      <c r="Y146" s="14" t="b">
        <v>1</v>
      </c>
      <c r="Z146" s="1" t="s">
        <v>17</v>
      </c>
    </row>
    <row r="147" spans="1:26" x14ac:dyDescent="0.35">
      <c r="A147" s="30"/>
      <c r="B147" t="s">
        <v>30</v>
      </c>
      <c r="C147" t="s">
        <v>31</v>
      </c>
      <c r="D147" s="3">
        <v>1</v>
      </c>
      <c r="E147" s="3">
        <v>13304</v>
      </c>
      <c r="F147" s="3" t="s">
        <v>23</v>
      </c>
      <c r="G147" s="5" t="s">
        <v>27</v>
      </c>
      <c r="H147" s="12">
        <v>1</v>
      </c>
      <c r="I147" s="13">
        <f>Table1[[#This Row],[2k x 5 (est)]]-Table1[[#This Row],[5k x 20 (est)]]</f>
        <v>0</v>
      </c>
      <c r="J147" s="14">
        <v>1</v>
      </c>
      <c r="K147" s="12">
        <v>0</v>
      </c>
      <c r="L147" s="13">
        <f>Table1[[#This Row],[2k x 5 (postSD)]]-Table1[[#This Row],[5k x 20 (postSD)]]</f>
        <v>0</v>
      </c>
      <c r="M147" s="14">
        <v>0</v>
      </c>
      <c r="N147" s="12">
        <v>0</v>
      </c>
      <c r="O147" s="13">
        <f>Table1[[#This Row],[2k x 5 (pval)]]-Table1[[#This Row],[5k x 20 (pval)]]</f>
        <v>0</v>
      </c>
      <c r="P147" s="14">
        <v>0</v>
      </c>
      <c r="Q147" s="12">
        <v>1</v>
      </c>
      <c r="R147" s="13">
        <f>Table1[[#This Row],[2k x 5 (lowerCI)]]-Table1[[#This Row],[5k x 20 (lowerCI)]]</f>
        <v>0</v>
      </c>
      <c r="S147" s="14">
        <v>1</v>
      </c>
      <c r="T147" s="12">
        <v>1</v>
      </c>
      <c r="U147" s="13">
        <f>Table1[[#This Row],[2k x 5 (upperCI)]]-Table1[[#This Row],[5k x 20 (upperCI)]]</f>
        <v>0</v>
      </c>
      <c r="V147" s="14">
        <v>1</v>
      </c>
      <c r="W147" s="12" t="b">
        <v>0</v>
      </c>
      <c r="X147" s="13">
        <f>Table1[[#This Row],[2k x 5 (sig)]]-Table1[[#This Row],[5k x 20 (sig)]]</f>
        <v>0</v>
      </c>
      <c r="Y147" s="14" t="b">
        <v>0</v>
      </c>
      <c r="Z147" s="1" t="s">
        <v>17</v>
      </c>
    </row>
    <row r="148" spans="1:26" x14ac:dyDescent="0.35">
      <c r="A148" s="30"/>
      <c r="B148" t="s">
        <v>30</v>
      </c>
      <c r="C148" t="s">
        <v>31</v>
      </c>
      <c r="D148" s="3">
        <v>1</v>
      </c>
      <c r="E148" s="3">
        <v>13304</v>
      </c>
      <c r="F148" s="3" t="s">
        <v>24</v>
      </c>
      <c r="G148" s="5" t="s">
        <v>27</v>
      </c>
      <c r="H148" s="12">
        <v>1</v>
      </c>
      <c r="I148" s="13">
        <f>Table1[[#This Row],[2k x 5 (est)]]-Table1[[#This Row],[5k x 20 (est)]]</f>
        <v>0</v>
      </c>
      <c r="J148" s="14">
        <v>1</v>
      </c>
      <c r="K148" s="12">
        <v>0</v>
      </c>
      <c r="L148" s="13">
        <f>Table1[[#This Row],[2k x 5 (postSD)]]-Table1[[#This Row],[5k x 20 (postSD)]]</f>
        <v>0</v>
      </c>
      <c r="M148" s="14">
        <v>0</v>
      </c>
      <c r="N148" s="12">
        <v>0</v>
      </c>
      <c r="O148" s="13">
        <f>Table1[[#This Row],[2k x 5 (pval)]]-Table1[[#This Row],[5k x 20 (pval)]]</f>
        <v>0</v>
      </c>
      <c r="P148" s="14">
        <v>0</v>
      </c>
      <c r="Q148" s="12">
        <v>1</v>
      </c>
      <c r="R148" s="13">
        <f>Table1[[#This Row],[2k x 5 (lowerCI)]]-Table1[[#This Row],[5k x 20 (lowerCI)]]</f>
        <v>0</v>
      </c>
      <c r="S148" s="14">
        <v>1</v>
      </c>
      <c r="T148" s="12">
        <v>1</v>
      </c>
      <c r="U148" s="13">
        <f>Table1[[#This Row],[2k x 5 (upperCI)]]-Table1[[#This Row],[5k x 20 (upperCI)]]</f>
        <v>0</v>
      </c>
      <c r="V148" s="14">
        <v>1</v>
      </c>
      <c r="W148" s="12" t="b">
        <v>0</v>
      </c>
      <c r="X148" s="13">
        <f>Table1[[#This Row],[2k x 5 (sig)]]-Table1[[#This Row],[5k x 20 (sig)]]</f>
        <v>0</v>
      </c>
      <c r="Y148" s="14" t="b">
        <v>0</v>
      </c>
      <c r="Z148" s="1" t="s">
        <v>17</v>
      </c>
    </row>
    <row r="149" spans="1:26" x14ac:dyDescent="0.35">
      <c r="A149" s="30"/>
      <c r="B149" t="s">
        <v>30</v>
      </c>
      <c r="C149" t="s">
        <v>31</v>
      </c>
      <c r="D149" s="3">
        <v>1</v>
      </c>
      <c r="E149" s="3">
        <v>13304</v>
      </c>
      <c r="F149" s="3" t="s">
        <v>25</v>
      </c>
      <c r="G149" s="5" t="s">
        <v>27</v>
      </c>
      <c r="H149" s="12">
        <v>1</v>
      </c>
      <c r="I149" s="13">
        <f>Table1[[#This Row],[2k x 5 (est)]]-Table1[[#This Row],[5k x 20 (est)]]</f>
        <v>0</v>
      </c>
      <c r="J149" s="14">
        <v>1</v>
      </c>
      <c r="K149" s="12">
        <v>0</v>
      </c>
      <c r="L149" s="13">
        <f>Table1[[#This Row],[2k x 5 (postSD)]]-Table1[[#This Row],[5k x 20 (postSD)]]</f>
        <v>0</v>
      </c>
      <c r="M149" s="14">
        <v>0</v>
      </c>
      <c r="N149" s="12">
        <v>0</v>
      </c>
      <c r="O149" s="13">
        <f>Table1[[#This Row],[2k x 5 (pval)]]-Table1[[#This Row],[5k x 20 (pval)]]</f>
        <v>0</v>
      </c>
      <c r="P149" s="14">
        <v>0</v>
      </c>
      <c r="Q149" s="12">
        <v>1</v>
      </c>
      <c r="R149" s="13">
        <f>Table1[[#This Row],[2k x 5 (lowerCI)]]-Table1[[#This Row],[5k x 20 (lowerCI)]]</f>
        <v>0</v>
      </c>
      <c r="S149" s="14">
        <v>1</v>
      </c>
      <c r="T149" s="12">
        <v>1</v>
      </c>
      <c r="U149" s="13">
        <f>Table1[[#This Row],[2k x 5 (upperCI)]]-Table1[[#This Row],[5k x 20 (upperCI)]]</f>
        <v>0</v>
      </c>
      <c r="V149" s="14">
        <v>1</v>
      </c>
      <c r="W149" s="12" t="b">
        <v>0</v>
      </c>
      <c r="X149" s="13">
        <f>Table1[[#This Row],[2k x 5 (sig)]]-Table1[[#This Row],[5k x 20 (sig)]]</f>
        <v>0</v>
      </c>
      <c r="Y149" s="14" t="b">
        <v>0</v>
      </c>
      <c r="Z149" s="1" t="s">
        <v>17</v>
      </c>
    </row>
    <row r="150" spans="1:26" s="2" customFormat="1" x14ac:dyDescent="0.35">
      <c r="A150" s="30"/>
      <c r="B150" s="31"/>
      <c r="C150" s="31"/>
      <c r="D150" s="32"/>
      <c r="E150" s="32"/>
      <c r="F150" s="32"/>
      <c r="G150" s="33"/>
      <c r="H150" s="34"/>
      <c r="I150" s="35"/>
      <c r="J150" s="36"/>
      <c r="K150" s="34"/>
      <c r="L150" s="35"/>
      <c r="M150" s="36"/>
      <c r="N150" s="34"/>
      <c r="O150" s="35"/>
      <c r="P150" s="36"/>
      <c r="Q150" s="34"/>
      <c r="R150" s="35"/>
      <c r="S150" s="36"/>
      <c r="T150" s="34"/>
      <c r="U150" s="35"/>
      <c r="V150" s="36"/>
      <c r="W150" s="34"/>
      <c r="X150" s="35"/>
      <c r="Y150" s="36"/>
      <c r="Z150" s="31"/>
    </row>
    <row r="151" spans="1:26" ht="14.5" customHeight="1" x14ac:dyDescent="0.35">
      <c r="A151" s="30"/>
      <c r="B151" t="s">
        <v>30</v>
      </c>
      <c r="C151" t="s">
        <v>31</v>
      </c>
      <c r="D151" s="3">
        <v>2</v>
      </c>
      <c r="E151" s="3">
        <v>23304</v>
      </c>
      <c r="F151" s="37" t="s">
        <v>15</v>
      </c>
      <c r="G151" s="38" t="s">
        <v>16</v>
      </c>
      <c r="H151" s="12">
        <v>1E-3</v>
      </c>
      <c r="I151" s="13">
        <f>Table1[[#This Row],[2k x 5 (est)]]-Table1[[#This Row],[5k x 20 (est)]]</f>
        <v>-1E-3</v>
      </c>
      <c r="J151" s="14">
        <v>2E-3</v>
      </c>
      <c r="K151" s="12">
        <v>3.2000000000000001E-2</v>
      </c>
      <c r="L151" s="13">
        <f>Table1[[#This Row],[2k x 5 (postSD)]]-Table1[[#This Row],[5k x 20 (postSD)]]</f>
        <v>-1.0000000000000009E-3</v>
      </c>
      <c r="M151" s="14">
        <v>3.3000000000000002E-2</v>
      </c>
      <c r="N151" s="12">
        <v>0.48599999999999999</v>
      </c>
      <c r="O151" s="13">
        <f>Table1[[#This Row],[2k x 5 (pval)]]-Table1[[#This Row],[5k x 20 (pval)]]</f>
        <v>1.4000000000000012E-2</v>
      </c>
      <c r="P151" s="14">
        <v>0.47199999999999998</v>
      </c>
      <c r="Q151" s="12">
        <v>-5.8999999999999997E-2</v>
      </c>
      <c r="R151" s="13">
        <f>Table1[[#This Row],[2k x 5 (lowerCI)]]-Table1[[#This Row],[5k x 20 (lowerCI)]]</f>
        <v>4.0000000000000036E-3</v>
      </c>
      <c r="S151" s="14">
        <v>-6.3E-2</v>
      </c>
      <c r="T151" s="12">
        <v>6.5000000000000002E-2</v>
      </c>
      <c r="U151" s="13">
        <f>Table1[[#This Row],[2k x 5 (upperCI)]]-Table1[[#This Row],[5k x 20 (upperCI)]]</f>
        <v>-3.0000000000000027E-3</v>
      </c>
      <c r="V151" s="14">
        <v>6.8000000000000005E-2</v>
      </c>
      <c r="W151" s="12" t="b">
        <v>0</v>
      </c>
      <c r="X151" s="13">
        <f>Table1[[#This Row],[2k x 5 (sig)]]-Table1[[#This Row],[5k x 20 (sig)]]</f>
        <v>0</v>
      </c>
      <c r="Y151" s="14" t="b">
        <v>0</v>
      </c>
      <c r="Z151" s="1" t="s">
        <v>17</v>
      </c>
    </row>
    <row r="152" spans="1:26" x14ac:dyDescent="0.35">
      <c r="A152" s="30"/>
      <c r="B152" t="s">
        <v>30</v>
      </c>
      <c r="C152" t="s">
        <v>31</v>
      </c>
      <c r="D152" s="3">
        <v>2</v>
      </c>
      <c r="E152" s="3">
        <v>23304</v>
      </c>
      <c r="F152" s="3" t="s">
        <v>18</v>
      </c>
      <c r="G152" s="5" t="s">
        <v>16</v>
      </c>
      <c r="H152" s="12">
        <v>1.7470000000000001</v>
      </c>
      <c r="I152" s="13">
        <f>Table1[[#This Row],[2k x 5 (est)]]-Table1[[#This Row],[5k x 20 (est)]]</f>
        <v>-1.5999999999999792E-2</v>
      </c>
      <c r="J152" s="14">
        <v>1.7629999999999999</v>
      </c>
      <c r="K152" s="12">
        <v>0.28199999999999997</v>
      </c>
      <c r="L152" s="13">
        <f>Table1[[#This Row],[2k x 5 (postSD)]]-Table1[[#This Row],[5k x 20 (postSD)]]</f>
        <v>-1.5000000000000013E-2</v>
      </c>
      <c r="M152" s="14">
        <v>0.29699999999999999</v>
      </c>
      <c r="N152" s="12">
        <v>0</v>
      </c>
      <c r="O152" s="13">
        <f>Table1[[#This Row],[2k x 5 (pval)]]-Table1[[#This Row],[5k x 20 (pval)]]</f>
        <v>0</v>
      </c>
      <c r="P152" s="14">
        <v>0</v>
      </c>
      <c r="Q152" s="12">
        <v>1.2969999999999999</v>
      </c>
      <c r="R152" s="13">
        <f>Table1[[#This Row],[2k x 5 (lowerCI)]]-Table1[[#This Row],[5k x 20 (lowerCI)]]</f>
        <v>-3.0000000000001137E-3</v>
      </c>
      <c r="S152" s="14">
        <v>1.3</v>
      </c>
      <c r="T152" s="12">
        <v>2.4169999999999998</v>
      </c>
      <c r="U152" s="13">
        <f>Table1[[#This Row],[2k x 5 (upperCI)]]-Table1[[#This Row],[5k x 20 (upperCI)]]</f>
        <v>-1.1000000000000121E-2</v>
      </c>
      <c r="V152" s="14">
        <v>2.4279999999999999</v>
      </c>
      <c r="W152" s="12" t="b">
        <v>1</v>
      </c>
      <c r="X152" s="13">
        <f>Table1[[#This Row],[2k x 5 (sig)]]-Table1[[#This Row],[5k x 20 (sig)]]</f>
        <v>0</v>
      </c>
      <c r="Y152" s="14" t="b">
        <v>1</v>
      </c>
      <c r="Z152" s="1" t="s">
        <v>17</v>
      </c>
    </row>
    <row r="153" spans="1:26" x14ac:dyDescent="0.35">
      <c r="A153" s="30"/>
      <c r="B153" t="s">
        <v>30</v>
      </c>
      <c r="C153" t="s">
        <v>31</v>
      </c>
      <c r="D153" s="3">
        <v>2</v>
      </c>
      <c r="E153" s="3">
        <v>23304</v>
      </c>
      <c r="F153" s="3" t="s">
        <v>19</v>
      </c>
      <c r="G153" s="5" t="s">
        <v>16</v>
      </c>
      <c r="H153" s="12">
        <v>0</v>
      </c>
      <c r="I153" s="13">
        <f>Table1[[#This Row],[2k x 5 (est)]]-Table1[[#This Row],[5k x 20 (est)]]</f>
        <v>0</v>
      </c>
      <c r="J153" s="14">
        <v>0</v>
      </c>
      <c r="K153" s="12">
        <v>8.0000000000000002E-3</v>
      </c>
      <c r="L153" s="13">
        <f>Table1[[#This Row],[2k x 5 (postSD)]]-Table1[[#This Row],[5k x 20 (postSD)]]</f>
        <v>0</v>
      </c>
      <c r="M153" s="14">
        <v>8.0000000000000002E-3</v>
      </c>
      <c r="N153" s="12">
        <v>0.495</v>
      </c>
      <c r="O153" s="13">
        <f>Table1[[#This Row],[2k x 5 (pval)]]-Table1[[#This Row],[5k x 20 (pval)]]</f>
        <v>0</v>
      </c>
      <c r="P153" s="14">
        <v>0.495</v>
      </c>
      <c r="Q153" s="12">
        <v>-1.6E-2</v>
      </c>
      <c r="R153" s="13">
        <f>Table1[[#This Row],[2k x 5 (lowerCI)]]-Table1[[#This Row],[5k x 20 (lowerCI)]]</f>
        <v>-1.0000000000000009E-3</v>
      </c>
      <c r="S153" s="14">
        <v>-1.4999999999999999E-2</v>
      </c>
      <c r="T153" s="12">
        <v>1.4999999999999999E-2</v>
      </c>
      <c r="U153" s="13">
        <f>Table1[[#This Row],[2k x 5 (upperCI)]]-Table1[[#This Row],[5k x 20 (upperCI)]]</f>
        <v>-1.0000000000000009E-3</v>
      </c>
      <c r="V153" s="14">
        <v>1.6E-2</v>
      </c>
      <c r="W153" s="12" t="b">
        <v>0</v>
      </c>
      <c r="X153" s="13">
        <f>Table1[[#This Row],[2k x 5 (sig)]]-Table1[[#This Row],[5k x 20 (sig)]]</f>
        <v>0</v>
      </c>
      <c r="Y153" s="14" t="b">
        <v>0</v>
      </c>
      <c r="Z153" s="1" t="s">
        <v>17</v>
      </c>
    </row>
    <row r="154" spans="1:26" x14ac:dyDescent="0.35">
      <c r="A154" s="30"/>
      <c r="B154" t="s">
        <v>30</v>
      </c>
      <c r="C154" t="s">
        <v>31</v>
      </c>
      <c r="D154" s="3">
        <v>2</v>
      </c>
      <c r="E154" s="3">
        <v>23304</v>
      </c>
      <c r="F154" s="3" t="s">
        <v>20</v>
      </c>
      <c r="G154" s="5" t="s">
        <v>16</v>
      </c>
      <c r="H154" s="12">
        <v>4.9909999999999997</v>
      </c>
      <c r="I154" s="13">
        <f>Table1[[#This Row],[2k x 5 (est)]]-Table1[[#This Row],[5k x 20 (est)]]</f>
        <v>-4.0000000000004476E-3</v>
      </c>
      <c r="J154" s="14">
        <v>4.9950000000000001</v>
      </c>
      <c r="K154" s="12">
        <v>0.3</v>
      </c>
      <c r="L154" s="13">
        <f>Table1[[#This Row],[2k x 5 (postSD)]]-Table1[[#This Row],[5k x 20 (postSD)]]</f>
        <v>3.0000000000000027E-3</v>
      </c>
      <c r="M154" s="14">
        <v>0.29699999999999999</v>
      </c>
      <c r="N154" s="12">
        <v>0</v>
      </c>
      <c r="O154" s="13">
        <f>Table1[[#This Row],[2k x 5 (pval)]]-Table1[[#This Row],[5k x 20 (pval)]]</f>
        <v>0</v>
      </c>
      <c r="P154" s="14">
        <v>0</v>
      </c>
      <c r="Q154" s="12">
        <v>4.4050000000000002</v>
      </c>
      <c r="R154" s="13">
        <f>Table1[[#This Row],[2k x 5 (lowerCI)]]-Table1[[#This Row],[5k x 20 (lowerCI)]]</f>
        <v>-1.1000000000000121E-2</v>
      </c>
      <c r="S154" s="14">
        <v>4.4160000000000004</v>
      </c>
      <c r="T154" s="12">
        <v>5.5910000000000002</v>
      </c>
      <c r="U154" s="13">
        <f>Table1[[#This Row],[2k x 5 (upperCI)]]-Table1[[#This Row],[5k x 20 (upperCI)]]</f>
        <v>7.0000000000005613E-3</v>
      </c>
      <c r="V154" s="14">
        <v>5.5839999999999996</v>
      </c>
      <c r="W154" s="12" t="b">
        <v>1</v>
      </c>
      <c r="X154" s="13">
        <f>Table1[[#This Row],[2k x 5 (sig)]]-Table1[[#This Row],[5k x 20 (sig)]]</f>
        <v>0</v>
      </c>
      <c r="Y154" s="14" t="b">
        <v>1</v>
      </c>
      <c r="Z154" s="1" t="s">
        <v>17</v>
      </c>
    </row>
    <row r="155" spans="1:26" x14ac:dyDescent="0.35">
      <c r="A155" s="30"/>
      <c r="B155" t="s">
        <v>30</v>
      </c>
      <c r="C155" t="s">
        <v>31</v>
      </c>
      <c r="D155" s="3">
        <v>2</v>
      </c>
      <c r="E155" s="3">
        <v>23304</v>
      </c>
      <c r="F155" s="3" t="s">
        <v>21</v>
      </c>
      <c r="G155" s="5" t="s">
        <v>16</v>
      </c>
      <c r="H155" s="12">
        <v>0.40300000000000002</v>
      </c>
      <c r="I155" s="13">
        <f>Table1[[#This Row],[2k x 5 (est)]]-Table1[[#This Row],[5k x 20 (est)]]</f>
        <v>0</v>
      </c>
      <c r="J155" s="14">
        <v>0.40300000000000002</v>
      </c>
      <c r="K155" s="12">
        <v>0.01</v>
      </c>
      <c r="L155" s="13">
        <f>Table1[[#This Row],[2k x 5 (postSD)]]-Table1[[#This Row],[5k x 20 (postSD)]]</f>
        <v>0</v>
      </c>
      <c r="M155" s="14">
        <v>0.01</v>
      </c>
      <c r="N155" s="12">
        <v>0</v>
      </c>
      <c r="O155" s="13">
        <f>Table1[[#This Row],[2k x 5 (pval)]]-Table1[[#This Row],[5k x 20 (pval)]]</f>
        <v>0</v>
      </c>
      <c r="P155" s="14">
        <v>0</v>
      </c>
      <c r="Q155" s="12">
        <v>0.38200000000000001</v>
      </c>
      <c r="R155" s="13">
        <f>Table1[[#This Row],[2k x 5 (lowerCI)]]-Table1[[#This Row],[5k x 20 (lowerCI)]]</f>
        <v>-1.0000000000000009E-3</v>
      </c>
      <c r="S155" s="14">
        <v>0.38300000000000001</v>
      </c>
      <c r="T155" s="12">
        <v>0.42199999999999999</v>
      </c>
      <c r="U155" s="13">
        <f>Table1[[#This Row],[2k x 5 (upperCI)]]-Table1[[#This Row],[5k x 20 (upperCI)]]</f>
        <v>-1.0000000000000009E-3</v>
      </c>
      <c r="V155" s="14">
        <v>0.42299999999999999</v>
      </c>
      <c r="W155" s="12" t="b">
        <v>1</v>
      </c>
      <c r="X155" s="13">
        <f>Table1[[#This Row],[2k x 5 (sig)]]-Table1[[#This Row],[5k x 20 (sig)]]</f>
        <v>0</v>
      </c>
      <c r="Y155" s="14" t="b">
        <v>1</v>
      </c>
      <c r="Z155" s="1" t="s">
        <v>17</v>
      </c>
    </row>
    <row r="156" spans="1:26" x14ac:dyDescent="0.35">
      <c r="A156" s="30"/>
      <c r="B156" t="s">
        <v>30</v>
      </c>
      <c r="C156" t="s">
        <v>31</v>
      </c>
      <c r="D156" s="3">
        <v>2</v>
      </c>
      <c r="E156" s="3">
        <v>23304</v>
      </c>
      <c r="F156" s="3" t="s">
        <v>22</v>
      </c>
      <c r="G156" s="5" t="s">
        <v>16</v>
      </c>
      <c r="H156" s="12">
        <v>1.577</v>
      </c>
      <c r="I156" s="13">
        <f>Table1[[#This Row],[2k x 5 (est)]]-Table1[[#This Row],[5k x 20 (est)]]</f>
        <v>0</v>
      </c>
      <c r="J156" s="14">
        <v>1.577</v>
      </c>
      <c r="K156" s="12">
        <v>7.0000000000000007E-2</v>
      </c>
      <c r="L156" s="13">
        <f>Table1[[#This Row],[2k x 5 (postSD)]]-Table1[[#This Row],[5k x 20 (postSD)]]</f>
        <v>-9.9999999999998701E-4</v>
      </c>
      <c r="M156" s="14">
        <v>7.0999999999999994E-2</v>
      </c>
      <c r="N156" s="12">
        <v>0</v>
      </c>
      <c r="O156" s="13">
        <f>Table1[[#This Row],[2k x 5 (pval)]]-Table1[[#This Row],[5k x 20 (pval)]]</f>
        <v>0</v>
      </c>
      <c r="P156" s="14">
        <v>0</v>
      </c>
      <c r="Q156" s="12">
        <v>1.4379999999999999</v>
      </c>
      <c r="R156" s="13">
        <f>Table1[[#This Row],[2k x 5 (lowerCI)]]-Table1[[#This Row],[5k x 20 (lowerCI)]]</f>
        <v>0</v>
      </c>
      <c r="S156" s="14">
        <v>1.4379999999999999</v>
      </c>
      <c r="T156" s="12">
        <v>1.7130000000000001</v>
      </c>
      <c r="U156" s="13">
        <f>Table1[[#This Row],[2k x 5 (upperCI)]]-Table1[[#This Row],[5k x 20 (upperCI)]]</f>
        <v>-9.9999999999988987E-4</v>
      </c>
      <c r="V156" s="14">
        <v>1.714</v>
      </c>
      <c r="W156" s="12" t="b">
        <v>1</v>
      </c>
      <c r="X156" s="13">
        <f>Table1[[#This Row],[2k x 5 (sig)]]-Table1[[#This Row],[5k x 20 (sig)]]</f>
        <v>0</v>
      </c>
      <c r="Y156" s="14" t="b">
        <v>1</v>
      </c>
      <c r="Z156" s="1" t="s">
        <v>17</v>
      </c>
    </row>
    <row r="157" spans="1:26" x14ac:dyDescent="0.35">
      <c r="A157" s="30"/>
      <c r="B157" t="s">
        <v>30</v>
      </c>
      <c r="C157" t="s">
        <v>31</v>
      </c>
      <c r="D157" s="3">
        <v>2</v>
      </c>
      <c r="E157" s="3">
        <v>23304</v>
      </c>
      <c r="F157" s="3" t="s">
        <v>23</v>
      </c>
      <c r="G157" s="5" t="s">
        <v>16</v>
      </c>
      <c r="H157" s="12">
        <v>8.4280000000000008</v>
      </c>
      <c r="I157" s="13">
        <f>Table1[[#This Row],[2k x 5 (est)]]-Table1[[#This Row],[5k x 20 (est)]]</f>
        <v>-8.5999999999998522E-2</v>
      </c>
      <c r="J157" s="14">
        <v>8.5139999999999993</v>
      </c>
      <c r="K157" s="12">
        <v>1.2929999999999999</v>
      </c>
      <c r="L157" s="13">
        <f>Table1[[#This Row],[2k x 5 (postSD)]]-Table1[[#This Row],[5k x 20 (postSD)]]</f>
        <v>-7.2000000000000064E-2</v>
      </c>
      <c r="M157" s="14">
        <v>1.365</v>
      </c>
      <c r="N157" s="12">
        <v>0</v>
      </c>
      <c r="O157" s="13">
        <f>Table1[[#This Row],[2k x 5 (pval)]]-Table1[[#This Row],[5k x 20 (pval)]]</f>
        <v>0</v>
      </c>
      <c r="P157" s="14">
        <v>0</v>
      </c>
      <c r="Q157" s="12">
        <v>6.3609999999999998</v>
      </c>
      <c r="R157" s="13">
        <f>Table1[[#This Row],[2k x 5 (lowerCI)]]-Table1[[#This Row],[5k x 20 (lowerCI)]]</f>
        <v>-2.5000000000000355E-2</v>
      </c>
      <c r="S157" s="14">
        <v>6.3860000000000001</v>
      </c>
      <c r="T157" s="12">
        <v>11.430999999999999</v>
      </c>
      <c r="U157" s="13">
        <f>Table1[[#This Row],[2k x 5 (upperCI)]]-Table1[[#This Row],[5k x 20 (upperCI)]]</f>
        <v>-0.27000000000000135</v>
      </c>
      <c r="V157" s="14">
        <v>11.701000000000001</v>
      </c>
      <c r="W157" s="12" t="b">
        <v>1</v>
      </c>
      <c r="X157" s="13">
        <f>Table1[[#This Row],[2k x 5 (sig)]]-Table1[[#This Row],[5k x 20 (sig)]]</f>
        <v>0</v>
      </c>
      <c r="Y157" s="14" t="b">
        <v>1</v>
      </c>
      <c r="Z157" s="1" t="s">
        <v>17</v>
      </c>
    </row>
    <row r="158" spans="1:26" x14ac:dyDescent="0.35">
      <c r="A158" s="30"/>
      <c r="B158" t="s">
        <v>30</v>
      </c>
      <c r="C158" t="s">
        <v>31</v>
      </c>
      <c r="D158" s="3">
        <v>2</v>
      </c>
      <c r="E158" s="3">
        <v>23304</v>
      </c>
      <c r="F158" s="37" t="s">
        <v>24</v>
      </c>
      <c r="G158" s="38" t="s">
        <v>16</v>
      </c>
      <c r="H158" s="12">
        <v>2E-3</v>
      </c>
      <c r="I158" s="13">
        <f>Table1[[#This Row],[2k x 5 (est)]]-Table1[[#This Row],[5k x 20 (est)]]</f>
        <v>0</v>
      </c>
      <c r="J158" s="14">
        <v>2E-3</v>
      </c>
      <c r="K158" s="12">
        <v>1E-3</v>
      </c>
      <c r="L158" s="13">
        <f>Table1[[#This Row],[2k x 5 (postSD)]]-Table1[[#This Row],[5k x 20 (postSD)]]</f>
        <v>0</v>
      </c>
      <c r="M158" s="14">
        <v>1E-3</v>
      </c>
      <c r="N158" s="12">
        <v>0</v>
      </c>
      <c r="O158" s="13">
        <f>Table1[[#This Row],[2k x 5 (pval)]]-Table1[[#This Row],[5k x 20 (pval)]]</f>
        <v>0</v>
      </c>
      <c r="P158" s="14">
        <v>0</v>
      </c>
      <c r="Q158" s="12">
        <v>1E-3</v>
      </c>
      <c r="R158" s="13">
        <f>Table1[[#This Row],[2k x 5 (lowerCI)]]-Table1[[#This Row],[5k x 20 (lowerCI)]]</f>
        <v>0</v>
      </c>
      <c r="S158" s="14">
        <v>1E-3</v>
      </c>
      <c r="T158" s="12">
        <v>4.0000000000000001E-3</v>
      </c>
      <c r="U158" s="13">
        <f>Table1[[#This Row],[2k x 5 (upperCI)]]-Table1[[#This Row],[5k x 20 (upperCI)]]</f>
        <v>0</v>
      </c>
      <c r="V158" s="14">
        <v>4.0000000000000001E-3</v>
      </c>
      <c r="W158" s="12" t="b">
        <v>1</v>
      </c>
      <c r="X158" s="13">
        <f>Table1[[#This Row],[2k x 5 (sig)]]-Table1[[#This Row],[5k x 20 (sig)]]</f>
        <v>0</v>
      </c>
      <c r="Y158" s="14" t="b">
        <v>1</v>
      </c>
      <c r="Z158" s="1" t="s">
        <v>17</v>
      </c>
    </row>
    <row r="159" spans="1:26" x14ac:dyDescent="0.35">
      <c r="A159" s="30"/>
      <c r="B159" t="s">
        <v>30</v>
      </c>
      <c r="C159" t="s">
        <v>31</v>
      </c>
      <c r="D159" s="3">
        <v>2</v>
      </c>
      <c r="E159" s="3">
        <v>23304</v>
      </c>
      <c r="F159" s="3" t="s">
        <v>25</v>
      </c>
      <c r="G159" s="5" t="s">
        <v>16</v>
      </c>
      <c r="H159" s="12">
        <v>0.45700000000000002</v>
      </c>
      <c r="I159" s="13">
        <f>Table1[[#This Row],[2k x 5 (est)]]-Table1[[#This Row],[5k x 20 (est)]]</f>
        <v>-3.0000000000000027E-3</v>
      </c>
      <c r="J159" s="14">
        <v>0.46</v>
      </c>
      <c r="K159" s="12">
        <v>7.2999999999999995E-2</v>
      </c>
      <c r="L159" s="13">
        <f>Table1[[#This Row],[2k x 5 (postSD)]]-Table1[[#This Row],[5k x 20 (postSD)]]</f>
        <v>-2.0000000000000018E-3</v>
      </c>
      <c r="M159" s="14">
        <v>7.4999999999999997E-2</v>
      </c>
      <c r="N159" s="12">
        <v>0</v>
      </c>
      <c r="O159" s="13">
        <f>Table1[[#This Row],[2k x 5 (pval)]]-Table1[[#This Row],[5k x 20 (pval)]]</f>
        <v>0</v>
      </c>
      <c r="P159" s="14">
        <v>0</v>
      </c>
      <c r="Q159" s="12">
        <v>0.34200000000000003</v>
      </c>
      <c r="R159" s="13">
        <f>Table1[[#This Row],[2k x 5 (lowerCI)]]-Table1[[#This Row],[5k x 20 (lowerCI)]]</f>
        <v>-2.9999999999999472E-3</v>
      </c>
      <c r="S159" s="14">
        <v>0.34499999999999997</v>
      </c>
      <c r="T159" s="12">
        <v>0.625</v>
      </c>
      <c r="U159" s="13">
        <f>Table1[[#This Row],[2k x 5 (upperCI)]]-Table1[[#This Row],[5k x 20 (upperCI)]]</f>
        <v>-1.100000000000001E-2</v>
      </c>
      <c r="V159" s="14">
        <v>0.63600000000000001</v>
      </c>
      <c r="W159" s="12" t="b">
        <v>1</v>
      </c>
      <c r="X159" s="13">
        <f>Table1[[#This Row],[2k x 5 (sig)]]-Table1[[#This Row],[5k x 20 (sig)]]</f>
        <v>0</v>
      </c>
      <c r="Y159" s="14" t="b">
        <v>1</v>
      </c>
      <c r="Z159" s="1" t="s">
        <v>17</v>
      </c>
    </row>
    <row r="160" spans="1:26" x14ac:dyDescent="0.35">
      <c r="A160" s="30"/>
      <c r="B160" t="s">
        <v>30</v>
      </c>
      <c r="C160" t="s">
        <v>31</v>
      </c>
      <c r="D160" s="3">
        <v>2</v>
      </c>
      <c r="E160" s="3">
        <v>23304</v>
      </c>
      <c r="F160" s="3" t="s">
        <v>26</v>
      </c>
      <c r="G160" s="5" t="s">
        <v>27</v>
      </c>
      <c r="H160" s="12">
        <v>0.40300000000000002</v>
      </c>
      <c r="I160" s="13">
        <f>Table1[[#This Row],[2k x 5 (est)]]-Table1[[#This Row],[5k x 20 (est)]]</f>
        <v>0</v>
      </c>
      <c r="J160" s="14">
        <v>0.40300000000000002</v>
      </c>
      <c r="K160" s="12">
        <v>8.9999999999999993E-3</v>
      </c>
      <c r="L160" s="13">
        <f>Table1[[#This Row],[2k x 5 (postSD)]]-Table1[[#This Row],[5k x 20 (postSD)]]</f>
        <v>0</v>
      </c>
      <c r="M160" s="14">
        <v>8.9999999999999993E-3</v>
      </c>
      <c r="N160" s="12">
        <v>0</v>
      </c>
      <c r="O160" s="13">
        <f>Table1[[#This Row],[2k x 5 (pval)]]-Table1[[#This Row],[5k x 20 (pval)]]</f>
        <v>0</v>
      </c>
      <c r="P160" s="14">
        <v>0</v>
      </c>
      <c r="Q160" s="12">
        <v>0.38400000000000001</v>
      </c>
      <c r="R160" s="13">
        <f>Table1[[#This Row],[2k x 5 (lowerCI)]]-Table1[[#This Row],[5k x 20 (lowerCI)]]</f>
        <v>0</v>
      </c>
      <c r="S160" s="14">
        <v>0.38400000000000001</v>
      </c>
      <c r="T160" s="12">
        <v>0.42</v>
      </c>
      <c r="U160" s="13">
        <f>Table1[[#This Row],[2k x 5 (upperCI)]]-Table1[[#This Row],[5k x 20 (upperCI)]]</f>
        <v>-1.0000000000000009E-3</v>
      </c>
      <c r="V160" s="14">
        <v>0.42099999999999999</v>
      </c>
      <c r="W160" s="12" t="b">
        <v>1</v>
      </c>
      <c r="X160" s="13">
        <f>Table1[[#This Row],[2k x 5 (sig)]]-Table1[[#This Row],[5k x 20 (sig)]]</f>
        <v>0</v>
      </c>
      <c r="Y160" s="14" t="b">
        <v>1</v>
      </c>
      <c r="Z160" s="1" t="s">
        <v>28</v>
      </c>
    </row>
    <row r="161" spans="1:26" x14ac:dyDescent="0.35">
      <c r="A161" s="30"/>
      <c r="B161" t="s">
        <v>30</v>
      </c>
      <c r="C161" t="s">
        <v>31</v>
      </c>
      <c r="D161" s="3">
        <v>2</v>
      </c>
      <c r="E161" s="3">
        <v>23304</v>
      </c>
      <c r="F161" s="3" t="s">
        <v>29</v>
      </c>
      <c r="G161" s="5" t="s">
        <v>27</v>
      </c>
      <c r="H161" s="12">
        <v>0.83599999999999997</v>
      </c>
      <c r="I161" s="13">
        <f>Table1[[#This Row],[2k x 5 (est)]]-Table1[[#This Row],[5k x 20 (est)]]</f>
        <v>0</v>
      </c>
      <c r="J161" s="14">
        <v>0.83599999999999997</v>
      </c>
      <c r="K161" s="12">
        <v>7.0000000000000001E-3</v>
      </c>
      <c r="L161" s="13">
        <f>Table1[[#This Row],[2k x 5 (postSD)]]-Table1[[#This Row],[5k x 20 (postSD)]]</f>
        <v>-1E-3</v>
      </c>
      <c r="M161" s="14">
        <v>8.0000000000000002E-3</v>
      </c>
      <c r="N161" s="12">
        <v>0</v>
      </c>
      <c r="O161" s="13">
        <f>Table1[[#This Row],[2k x 5 (pval)]]-Table1[[#This Row],[5k x 20 (pval)]]</f>
        <v>0</v>
      </c>
      <c r="P161" s="14">
        <v>0</v>
      </c>
      <c r="Q161" s="12">
        <v>0.82199999999999995</v>
      </c>
      <c r="R161" s="13">
        <f>Table1[[#This Row],[2k x 5 (lowerCI)]]-Table1[[#This Row],[5k x 20 (lowerCI)]]</f>
        <v>2.0000000000000018E-3</v>
      </c>
      <c r="S161" s="14">
        <v>0.82</v>
      </c>
      <c r="T161" s="12">
        <v>0.85099999999999998</v>
      </c>
      <c r="U161" s="13">
        <f>Table1[[#This Row],[2k x 5 (upperCI)]]-Table1[[#This Row],[5k x 20 (upperCI)]]</f>
        <v>0</v>
      </c>
      <c r="V161" s="14">
        <v>0.85099999999999998</v>
      </c>
      <c r="W161" s="12" t="b">
        <v>1</v>
      </c>
      <c r="X161" s="13">
        <f>Table1[[#This Row],[2k x 5 (sig)]]-Table1[[#This Row],[5k x 20 (sig)]]</f>
        <v>0</v>
      </c>
      <c r="Y161" s="14" t="b">
        <v>1</v>
      </c>
      <c r="Z161" s="1" t="s">
        <v>28</v>
      </c>
    </row>
    <row r="162" spans="1:26" x14ac:dyDescent="0.35">
      <c r="A162" s="30"/>
      <c r="B162" t="s">
        <v>30</v>
      </c>
      <c r="C162" t="s">
        <v>31</v>
      </c>
      <c r="D162" s="3">
        <v>2</v>
      </c>
      <c r="E162" s="3">
        <v>23304</v>
      </c>
      <c r="F162" s="37" t="s">
        <v>15</v>
      </c>
      <c r="G162" s="38" t="s">
        <v>27</v>
      </c>
      <c r="H162" s="12">
        <v>0.01</v>
      </c>
      <c r="I162" s="13">
        <f>Table1[[#This Row],[2k x 5 (est)]]-Table1[[#This Row],[5k x 20 (est)]]</f>
        <v>-0.01</v>
      </c>
      <c r="J162" s="14">
        <v>0.02</v>
      </c>
      <c r="K162" s="12">
        <v>0.25800000000000001</v>
      </c>
      <c r="L162" s="13">
        <f>Table1[[#This Row],[2k x 5 (postSD)]]-Table1[[#This Row],[5k x 20 (postSD)]]</f>
        <v>-1.100000000000001E-2</v>
      </c>
      <c r="M162" s="14">
        <v>0.26900000000000002</v>
      </c>
      <c r="N162" s="12">
        <v>0.48599999999999999</v>
      </c>
      <c r="O162" s="13">
        <f>Table1[[#This Row],[2k x 5 (pval)]]-Table1[[#This Row],[5k x 20 (pval)]]</f>
        <v>1.4000000000000012E-2</v>
      </c>
      <c r="P162" s="14">
        <v>0.47199999999999998</v>
      </c>
      <c r="Q162" s="12">
        <v>-0.48799999999999999</v>
      </c>
      <c r="R162" s="13">
        <f>Table1[[#This Row],[2k x 5 (lowerCI)]]-Table1[[#This Row],[5k x 20 (lowerCI)]]</f>
        <v>1.7000000000000015E-2</v>
      </c>
      <c r="S162" s="14">
        <v>-0.505</v>
      </c>
      <c r="T162" s="12">
        <v>0.501</v>
      </c>
      <c r="U162" s="13">
        <f>Table1[[#This Row],[2k x 5 (upperCI)]]-Table1[[#This Row],[5k x 20 (upperCI)]]</f>
        <v>-3.3000000000000029E-2</v>
      </c>
      <c r="V162" s="14">
        <v>0.53400000000000003</v>
      </c>
      <c r="W162" s="12" t="b">
        <v>0</v>
      </c>
      <c r="X162" s="13">
        <f>Table1[[#This Row],[2k x 5 (sig)]]-Table1[[#This Row],[5k x 20 (sig)]]</f>
        <v>0</v>
      </c>
      <c r="Y162" s="14" t="b">
        <v>0</v>
      </c>
      <c r="Z162" s="1" t="s">
        <v>17</v>
      </c>
    </row>
    <row r="163" spans="1:26" x14ac:dyDescent="0.35">
      <c r="A163" s="30"/>
      <c r="B163" t="s">
        <v>30</v>
      </c>
      <c r="C163" t="s">
        <v>31</v>
      </c>
      <c r="D163" s="3">
        <v>2</v>
      </c>
      <c r="E163" s="3">
        <v>23304</v>
      </c>
      <c r="F163" s="3" t="s">
        <v>18</v>
      </c>
      <c r="G163" s="5" t="s">
        <v>27</v>
      </c>
      <c r="H163" s="12">
        <v>0.89</v>
      </c>
      <c r="I163" s="13">
        <f>Table1[[#This Row],[2k x 5 (est)]]-Table1[[#This Row],[5k x 20 (est)]]</f>
        <v>-2.0000000000000018E-3</v>
      </c>
      <c r="J163" s="14">
        <v>0.89200000000000002</v>
      </c>
      <c r="K163" s="12">
        <v>2.5000000000000001E-2</v>
      </c>
      <c r="L163" s="13">
        <f>Table1[[#This Row],[2k x 5 (postSD)]]-Table1[[#This Row],[5k x 20 (postSD)]]</f>
        <v>-9.9999999999999742E-4</v>
      </c>
      <c r="M163" s="14">
        <v>2.5999999999999999E-2</v>
      </c>
      <c r="N163" s="12">
        <v>0</v>
      </c>
      <c r="O163" s="13">
        <f>Table1[[#This Row],[2k x 5 (pval)]]-Table1[[#This Row],[5k x 20 (pval)]]</f>
        <v>0</v>
      </c>
      <c r="P163" s="14">
        <v>0</v>
      </c>
      <c r="Q163" s="12">
        <v>0.83099999999999996</v>
      </c>
      <c r="R163" s="13">
        <f>Table1[[#This Row],[2k x 5 (lowerCI)]]-Table1[[#This Row],[5k x 20 (lowerCI)]]</f>
        <v>0</v>
      </c>
      <c r="S163" s="14">
        <v>0.83099999999999996</v>
      </c>
      <c r="T163" s="12">
        <v>0.93</v>
      </c>
      <c r="U163" s="13">
        <f>Table1[[#This Row],[2k x 5 (upperCI)]]-Table1[[#This Row],[5k x 20 (upperCI)]]</f>
        <v>-2.0000000000000018E-3</v>
      </c>
      <c r="V163" s="14">
        <v>0.93200000000000005</v>
      </c>
      <c r="W163" s="12" t="b">
        <v>1</v>
      </c>
      <c r="X163" s="13">
        <f>Table1[[#This Row],[2k x 5 (sig)]]-Table1[[#This Row],[5k x 20 (sig)]]</f>
        <v>0</v>
      </c>
      <c r="Y163" s="14" t="b">
        <v>1</v>
      </c>
      <c r="Z163" s="1" t="s">
        <v>17</v>
      </c>
    </row>
    <row r="164" spans="1:26" x14ac:dyDescent="0.35">
      <c r="A164" s="30"/>
      <c r="B164" t="s">
        <v>30</v>
      </c>
      <c r="C164" t="s">
        <v>31</v>
      </c>
      <c r="D164" s="3">
        <v>2</v>
      </c>
      <c r="E164" s="3">
        <v>23304</v>
      </c>
      <c r="F164" s="3" t="s">
        <v>19</v>
      </c>
      <c r="G164" s="5" t="s">
        <v>27</v>
      </c>
      <c r="H164" s="12">
        <v>-4.0000000000000001E-3</v>
      </c>
      <c r="I164" s="13">
        <f>Table1[[#This Row],[2k x 5 (est)]]-Table1[[#This Row],[5k x 20 (est)]]</f>
        <v>0</v>
      </c>
      <c r="J164" s="14">
        <v>-4.0000000000000001E-3</v>
      </c>
      <c r="K164" s="12">
        <v>0.26900000000000002</v>
      </c>
      <c r="L164" s="13">
        <f>Table1[[#This Row],[2k x 5 (postSD)]]-Table1[[#This Row],[5k x 20 (postSD)]]</f>
        <v>-7.0000000000000062E-3</v>
      </c>
      <c r="M164" s="14">
        <v>0.27600000000000002</v>
      </c>
      <c r="N164" s="12">
        <v>0.495</v>
      </c>
      <c r="O164" s="13">
        <f>Table1[[#This Row],[2k x 5 (pval)]]-Table1[[#This Row],[5k x 20 (pval)]]</f>
        <v>0</v>
      </c>
      <c r="P164" s="14">
        <v>0.495</v>
      </c>
      <c r="Q164" s="12">
        <v>-0.52300000000000002</v>
      </c>
      <c r="R164" s="13">
        <f>Table1[[#This Row],[2k x 5 (lowerCI)]]-Table1[[#This Row],[5k x 20 (lowerCI)]]</f>
        <v>1.4000000000000012E-2</v>
      </c>
      <c r="S164" s="14">
        <v>-0.53700000000000003</v>
      </c>
      <c r="T164" s="12">
        <v>0.51200000000000001</v>
      </c>
      <c r="U164" s="13">
        <f>Table1[[#This Row],[2k x 5 (upperCI)]]-Table1[[#This Row],[5k x 20 (upperCI)]]</f>
        <v>-2.6000000000000023E-2</v>
      </c>
      <c r="V164" s="14">
        <v>0.53800000000000003</v>
      </c>
      <c r="W164" s="12" t="b">
        <v>0</v>
      </c>
      <c r="X164" s="13">
        <f>Table1[[#This Row],[2k x 5 (sig)]]-Table1[[#This Row],[5k x 20 (sig)]]</f>
        <v>0</v>
      </c>
      <c r="Y164" s="14" t="b">
        <v>0</v>
      </c>
      <c r="Z164" s="1" t="s">
        <v>17</v>
      </c>
    </row>
    <row r="165" spans="1:26" x14ac:dyDescent="0.35">
      <c r="A165" s="30"/>
      <c r="B165" t="s">
        <v>30</v>
      </c>
      <c r="C165" t="s">
        <v>31</v>
      </c>
      <c r="D165" s="3">
        <v>2</v>
      </c>
      <c r="E165" s="3">
        <v>23304</v>
      </c>
      <c r="F165" s="3" t="s">
        <v>20</v>
      </c>
      <c r="G165" s="5" t="s">
        <v>27</v>
      </c>
      <c r="H165" s="12">
        <v>1.72</v>
      </c>
      <c r="I165" s="13">
        <f>Table1[[#This Row],[2k x 5 (est)]]-Table1[[#This Row],[5k x 20 (est)]]</f>
        <v>4.9999999999998934E-3</v>
      </c>
      <c r="J165" s="14">
        <v>1.7150000000000001</v>
      </c>
      <c r="K165" s="12">
        <v>0.161</v>
      </c>
      <c r="L165" s="13">
        <f>Table1[[#This Row],[2k x 5 (postSD)]]-Table1[[#This Row],[5k x 20 (postSD)]]</f>
        <v>-3.0000000000000027E-3</v>
      </c>
      <c r="M165" s="14">
        <v>0.16400000000000001</v>
      </c>
      <c r="N165" s="12">
        <v>0</v>
      </c>
      <c r="O165" s="13">
        <f>Table1[[#This Row],[2k x 5 (pval)]]-Table1[[#This Row],[5k x 20 (pval)]]</f>
        <v>0</v>
      </c>
      <c r="P165" s="14">
        <v>0</v>
      </c>
      <c r="Q165" s="12">
        <v>1.41</v>
      </c>
      <c r="R165" s="13">
        <f>Table1[[#This Row],[2k x 5 (lowerCI)]]-Table1[[#This Row],[5k x 20 (lowerCI)]]</f>
        <v>1.8999999999999906E-2</v>
      </c>
      <c r="S165" s="14">
        <v>1.391</v>
      </c>
      <c r="T165" s="12">
        <v>2.048</v>
      </c>
      <c r="U165" s="13">
        <f>Table1[[#This Row],[2k x 5 (upperCI)]]-Table1[[#This Row],[5k x 20 (upperCI)]]</f>
        <v>7.0000000000001172E-3</v>
      </c>
      <c r="V165" s="14">
        <v>2.0409999999999999</v>
      </c>
      <c r="W165" s="12" t="b">
        <v>1</v>
      </c>
      <c r="X165" s="13">
        <f>Table1[[#This Row],[2k x 5 (sig)]]-Table1[[#This Row],[5k x 20 (sig)]]</f>
        <v>0</v>
      </c>
      <c r="Y165" s="14" t="b">
        <v>1</v>
      </c>
      <c r="Z165" s="1" t="s">
        <v>17</v>
      </c>
    </row>
    <row r="166" spans="1:26" x14ac:dyDescent="0.35">
      <c r="A166" s="30"/>
      <c r="B166" t="s">
        <v>30</v>
      </c>
      <c r="C166" t="s">
        <v>31</v>
      </c>
      <c r="D166" s="3">
        <v>2</v>
      </c>
      <c r="E166" s="3">
        <v>23304</v>
      </c>
      <c r="F166" s="3" t="s">
        <v>21</v>
      </c>
      <c r="G166" s="5" t="s">
        <v>27</v>
      </c>
      <c r="H166" s="12">
        <v>10.186999999999999</v>
      </c>
      <c r="I166" s="13">
        <f>Table1[[#This Row],[2k x 5 (est)]]-Table1[[#This Row],[5k x 20 (est)]]</f>
        <v>0.1120000000000001</v>
      </c>
      <c r="J166" s="14">
        <v>10.074999999999999</v>
      </c>
      <c r="K166" s="12">
        <v>2.0390000000000001</v>
      </c>
      <c r="L166" s="13">
        <f>Table1[[#This Row],[2k x 5 (postSD)]]-Table1[[#This Row],[5k x 20 (postSD)]]</f>
        <v>-2.0999999999999908E-2</v>
      </c>
      <c r="M166" s="14">
        <v>2.06</v>
      </c>
      <c r="N166" s="12">
        <v>0</v>
      </c>
      <c r="O166" s="13">
        <f>Table1[[#This Row],[2k x 5 (pval)]]-Table1[[#This Row],[5k x 20 (pval)]]</f>
        <v>0</v>
      </c>
      <c r="P166" s="14">
        <v>0</v>
      </c>
      <c r="Q166" s="12">
        <v>6.617</v>
      </c>
      <c r="R166" s="13">
        <f>Table1[[#This Row],[2k x 5 (lowerCI)]]-Table1[[#This Row],[5k x 20 (lowerCI)]]</f>
        <v>0.17900000000000027</v>
      </c>
      <c r="S166" s="14">
        <v>6.4379999999999997</v>
      </c>
      <c r="T166" s="12">
        <v>14.343</v>
      </c>
      <c r="U166" s="13">
        <f>Table1[[#This Row],[2k x 5 (upperCI)]]-Table1[[#This Row],[5k x 20 (upperCI)]]</f>
        <v>0.1379999999999999</v>
      </c>
      <c r="V166" s="14">
        <v>14.205</v>
      </c>
      <c r="W166" s="12" t="b">
        <v>1</v>
      </c>
      <c r="X166" s="13">
        <f>Table1[[#This Row],[2k x 5 (sig)]]-Table1[[#This Row],[5k x 20 (sig)]]</f>
        <v>0</v>
      </c>
      <c r="Y166" s="14" t="b">
        <v>1</v>
      </c>
      <c r="Z166" s="1" t="s">
        <v>17</v>
      </c>
    </row>
    <row r="167" spans="1:26" x14ac:dyDescent="0.35">
      <c r="A167" s="30"/>
      <c r="B167" t="s">
        <v>30</v>
      </c>
      <c r="C167" t="s">
        <v>31</v>
      </c>
      <c r="D167" s="3">
        <v>2</v>
      </c>
      <c r="E167" s="3">
        <v>23304</v>
      </c>
      <c r="F167" s="3" t="s">
        <v>22</v>
      </c>
      <c r="G167" s="5" t="s">
        <v>27</v>
      </c>
      <c r="H167" s="12">
        <v>2.3319999999999999</v>
      </c>
      <c r="I167" s="13">
        <f>Table1[[#This Row],[2k x 5 (est)]]-Table1[[#This Row],[5k x 20 (est)]]</f>
        <v>4.9999999999998934E-3</v>
      </c>
      <c r="J167" s="14">
        <v>2.327</v>
      </c>
      <c r="K167" s="12">
        <v>0.20699999999999999</v>
      </c>
      <c r="L167" s="13">
        <f>Table1[[#This Row],[2k x 5 (postSD)]]-Table1[[#This Row],[5k x 20 (postSD)]]</f>
        <v>-4.0000000000000036E-3</v>
      </c>
      <c r="M167" s="14">
        <v>0.21099999999999999</v>
      </c>
      <c r="N167" s="12">
        <v>0</v>
      </c>
      <c r="O167" s="13">
        <f>Table1[[#This Row],[2k x 5 (pval)]]-Table1[[#This Row],[5k x 20 (pval)]]</f>
        <v>0</v>
      </c>
      <c r="P167" s="14">
        <v>0</v>
      </c>
      <c r="Q167" s="12">
        <v>1.944</v>
      </c>
      <c r="R167" s="13">
        <f>Table1[[#This Row],[2k x 5 (lowerCI)]]-Table1[[#This Row],[5k x 20 (lowerCI)]]</f>
        <v>2.0000000000000018E-2</v>
      </c>
      <c r="S167" s="14">
        <v>1.9239999999999999</v>
      </c>
      <c r="T167" s="12">
        <v>2.758</v>
      </c>
      <c r="U167" s="13">
        <f>Table1[[#This Row],[2k x 5 (upperCI)]]-Table1[[#This Row],[5k x 20 (upperCI)]]</f>
        <v>1.2999999999999901E-2</v>
      </c>
      <c r="V167" s="14">
        <v>2.7450000000000001</v>
      </c>
      <c r="W167" s="12" t="b">
        <v>1</v>
      </c>
      <c r="X167" s="13">
        <f>Table1[[#This Row],[2k x 5 (sig)]]-Table1[[#This Row],[5k x 20 (sig)]]</f>
        <v>0</v>
      </c>
      <c r="Y167" s="14" t="b">
        <v>1</v>
      </c>
      <c r="Z167" s="1" t="s">
        <v>17</v>
      </c>
    </row>
    <row r="168" spans="1:26" x14ac:dyDescent="0.35">
      <c r="A168" s="30"/>
      <c r="B168" t="s">
        <v>30</v>
      </c>
      <c r="C168" t="s">
        <v>31</v>
      </c>
      <c r="D168" s="3">
        <v>2</v>
      </c>
      <c r="E168" s="3">
        <v>23304</v>
      </c>
      <c r="F168" s="3" t="s">
        <v>23</v>
      </c>
      <c r="G168" s="5" t="s">
        <v>27</v>
      </c>
      <c r="H168" s="12">
        <v>1</v>
      </c>
      <c r="I168" s="13">
        <f>Table1[[#This Row],[2k x 5 (est)]]-Table1[[#This Row],[5k x 20 (est)]]</f>
        <v>0</v>
      </c>
      <c r="J168" s="14">
        <v>1</v>
      </c>
      <c r="K168" s="12">
        <v>0</v>
      </c>
      <c r="L168" s="13">
        <f>Table1[[#This Row],[2k x 5 (postSD)]]-Table1[[#This Row],[5k x 20 (postSD)]]</f>
        <v>0</v>
      </c>
      <c r="M168" s="14">
        <v>0</v>
      </c>
      <c r="N168" s="12">
        <v>0</v>
      </c>
      <c r="O168" s="13">
        <f>Table1[[#This Row],[2k x 5 (pval)]]-Table1[[#This Row],[5k x 20 (pval)]]</f>
        <v>0</v>
      </c>
      <c r="P168" s="14">
        <v>0</v>
      </c>
      <c r="Q168" s="12">
        <v>1</v>
      </c>
      <c r="R168" s="13">
        <f>Table1[[#This Row],[2k x 5 (lowerCI)]]-Table1[[#This Row],[5k x 20 (lowerCI)]]</f>
        <v>0</v>
      </c>
      <c r="S168" s="14">
        <v>1</v>
      </c>
      <c r="T168" s="12">
        <v>1</v>
      </c>
      <c r="U168" s="13">
        <f>Table1[[#This Row],[2k x 5 (upperCI)]]-Table1[[#This Row],[5k x 20 (upperCI)]]</f>
        <v>0</v>
      </c>
      <c r="V168" s="14">
        <v>1</v>
      </c>
      <c r="W168" s="12" t="b">
        <v>0</v>
      </c>
      <c r="X168" s="13">
        <f>Table1[[#This Row],[2k x 5 (sig)]]-Table1[[#This Row],[5k x 20 (sig)]]</f>
        <v>0</v>
      </c>
      <c r="Y168" s="14" t="b">
        <v>0</v>
      </c>
      <c r="Z168" s="1" t="s">
        <v>17</v>
      </c>
    </row>
    <row r="169" spans="1:26" x14ac:dyDescent="0.35">
      <c r="A169" s="30"/>
      <c r="B169" t="s">
        <v>30</v>
      </c>
      <c r="C169" t="s">
        <v>31</v>
      </c>
      <c r="D169" s="3">
        <v>2</v>
      </c>
      <c r="E169" s="3">
        <v>23304</v>
      </c>
      <c r="F169" s="3" t="s">
        <v>24</v>
      </c>
      <c r="G169" s="5" t="s">
        <v>27</v>
      </c>
      <c r="H169" s="12">
        <v>1</v>
      </c>
      <c r="I169" s="13">
        <f>Table1[[#This Row],[2k x 5 (est)]]-Table1[[#This Row],[5k x 20 (est)]]</f>
        <v>0</v>
      </c>
      <c r="J169" s="14">
        <v>1</v>
      </c>
      <c r="K169" s="12">
        <v>0</v>
      </c>
      <c r="L169" s="13">
        <f>Table1[[#This Row],[2k x 5 (postSD)]]-Table1[[#This Row],[5k x 20 (postSD)]]</f>
        <v>0</v>
      </c>
      <c r="M169" s="14">
        <v>0</v>
      </c>
      <c r="N169" s="12">
        <v>0</v>
      </c>
      <c r="O169" s="13">
        <f>Table1[[#This Row],[2k x 5 (pval)]]-Table1[[#This Row],[5k x 20 (pval)]]</f>
        <v>0</v>
      </c>
      <c r="P169" s="14">
        <v>0</v>
      </c>
      <c r="Q169" s="12">
        <v>1</v>
      </c>
      <c r="R169" s="13">
        <f>Table1[[#This Row],[2k x 5 (lowerCI)]]-Table1[[#This Row],[5k x 20 (lowerCI)]]</f>
        <v>0</v>
      </c>
      <c r="S169" s="14">
        <v>1</v>
      </c>
      <c r="T169" s="12">
        <v>1</v>
      </c>
      <c r="U169" s="13">
        <f>Table1[[#This Row],[2k x 5 (upperCI)]]-Table1[[#This Row],[5k x 20 (upperCI)]]</f>
        <v>0</v>
      </c>
      <c r="V169" s="14">
        <v>1</v>
      </c>
      <c r="W169" s="12" t="b">
        <v>0</v>
      </c>
      <c r="X169" s="13">
        <f>Table1[[#This Row],[2k x 5 (sig)]]-Table1[[#This Row],[5k x 20 (sig)]]</f>
        <v>0</v>
      </c>
      <c r="Y169" s="14" t="b">
        <v>0</v>
      </c>
      <c r="Z169" s="1" t="s">
        <v>17</v>
      </c>
    </row>
    <row r="170" spans="1:26" x14ac:dyDescent="0.35">
      <c r="A170" s="30"/>
      <c r="B170" t="s">
        <v>30</v>
      </c>
      <c r="C170" t="s">
        <v>31</v>
      </c>
      <c r="D170" s="3">
        <v>2</v>
      </c>
      <c r="E170" s="3">
        <v>23304</v>
      </c>
      <c r="F170" s="3" t="s">
        <v>25</v>
      </c>
      <c r="G170" s="5" t="s">
        <v>27</v>
      </c>
      <c r="H170" s="12">
        <v>1</v>
      </c>
      <c r="I170" s="13">
        <f>Table1[[#This Row],[2k x 5 (est)]]-Table1[[#This Row],[5k x 20 (est)]]</f>
        <v>0</v>
      </c>
      <c r="J170" s="14">
        <v>1</v>
      </c>
      <c r="K170" s="12">
        <v>0</v>
      </c>
      <c r="L170" s="13">
        <f>Table1[[#This Row],[2k x 5 (postSD)]]-Table1[[#This Row],[5k x 20 (postSD)]]</f>
        <v>0</v>
      </c>
      <c r="M170" s="14">
        <v>0</v>
      </c>
      <c r="N170" s="12">
        <v>0</v>
      </c>
      <c r="O170" s="13">
        <f>Table1[[#This Row],[2k x 5 (pval)]]-Table1[[#This Row],[5k x 20 (pval)]]</f>
        <v>0</v>
      </c>
      <c r="P170" s="14">
        <v>0</v>
      </c>
      <c r="Q170" s="12">
        <v>1</v>
      </c>
      <c r="R170" s="13">
        <f>Table1[[#This Row],[2k x 5 (lowerCI)]]-Table1[[#This Row],[5k x 20 (lowerCI)]]</f>
        <v>0</v>
      </c>
      <c r="S170" s="14">
        <v>1</v>
      </c>
      <c r="T170" s="12">
        <v>1</v>
      </c>
      <c r="U170" s="13">
        <f>Table1[[#This Row],[2k x 5 (upperCI)]]-Table1[[#This Row],[5k x 20 (upperCI)]]</f>
        <v>0</v>
      </c>
      <c r="V170" s="14">
        <v>1</v>
      </c>
      <c r="W170" s="12" t="b">
        <v>0</v>
      </c>
      <c r="X170" s="13">
        <f>Table1[[#This Row],[2k x 5 (sig)]]-Table1[[#This Row],[5k x 20 (sig)]]</f>
        <v>0</v>
      </c>
      <c r="Y170" s="14" t="b">
        <v>0</v>
      </c>
      <c r="Z170" s="1" t="s">
        <v>17</v>
      </c>
    </row>
    <row r="171" spans="1:26" s="2" customFormat="1" x14ac:dyDescent="0.35">
      <c r="D171" s="4"/>
      <c r="E171" s="4"/>
      <c r="F171" s="4"/>
      <c r="G171" s="7"/>
      <c r="H171" s="15"/>
      <c r="I171" s="16"/>
      <c r="J171" s="17"/>
      <c r="K171" s="15"/>
      <c r="L171" s="16"/>
      <c r="M171" s="17"/>
      <c r="N171" s="15"/>
      <c r="O171" s="16"/>
      <c r="P171" s="17"/>
      <c r="Q171" s="15"/>
      <c r="R171" s="16"/>
      <c r="S171" s="17"/>
      <c r="T171" s="15"/>
      <c r="U171" s="16"/>
      <c r="V171" s="17"/>
      <c r="W171" s="15"/>
      <c r="X171" s="16"/>
      <c r="Y171" s="17"/>
    </row>
    <row r="172" spans="1:26" x14ac:dyDescent="0.35">
      <c r="H172" s="18"/>
      <c r="I172" s="19"/>
      <c r="J172" s="20"/>
      <c r="K172" s="18"/>
      <c r="L172" s="19"/>
      <c r="M172" s="20"/>
      <c r="N172" s="18"/>
      <c r="O172" s="19"/>
      <c r="P172" s="20"/>
      <c r="Q172" s="18"/>
      <c r="R172" s="19"/>
      <c r="S172" s="20"/>
      <c r="T172" s="18"/>
      <c r="U172" s="19"/>
      <c r="V172" s="20"/>
      <c r="W172" s="18"/>
      <c r="X172" s="19"/>
      <c r="Y172" s="20"/>
      <c r="Z172"/>
    </row>
    <row r="173" spans="1:26" x14ac:dyDescent="0.35">
      <c r="H173" s="18"/>
      <c r="I173" s="19"/>
      <c r="J173" s="20"/>
      <c r="K173" s="18"/>
      <c r="L173" s="19"/>
      <c r="M173" s="20"/>
      <c r="N173" s="18"/>
      <c r="O173" s="19"/>
      <c r="P173" s="20"/>
      <c r="Q173" s="18"/>
      <c r="R173" s="19"/>
      <c r="S173" s="20"/>
      <c r="T173" s="18"/>
      <c r="U173" s="19"/>
      <c r="V173" s="20"/>
      <c r="W173" s="18"/>
      <c r="X173" s="19"/>
      <c r="Y173" s="20"/>
      <c r="Z173"/>
    </row>
    <row r="174" spans="1:26" x14ac:dyDescent="0.35">
      <c r="H174" s="18"/>
      <c r="I174" s="19"/>
      <c r="J174" s="20"/>
      <c r="K174" s="18"/>
      <c r="L174" s="19"/>
      <c r="M174" s="20"/>
      <c r="N174" s="18"/>
      <c r="O174" s="19"/>
      <c r="P174" s="20"/>
      <c r="Q174" s="18"/>
      <c r="R174" s="19"/>
      <c r="S174" s="20"/>
      <c r="T174" s="18"/>
      <c r="U174" s="19"/>
      <c r="V174" s="20"/>
      <c r="W174" s="18"/>
      <c r="X174" s="19"/>
      <c r="Y174" s="20"/>
      <c r="Z174"/>
    </row>
    <row r="175" spans="1:26" x14ac:dyDescent="0.35">
      <c r="H175" s="18"/>
      <c r="I175" s="19"/>
      <c r="J175" s="20"/>
      <c r="K175" s="18"/>
      <c r="L175" s="19"/>
      <c r="M175" s="20"/>
      <c r="N175" s="18"/>
      <c r="O175" s="19"/>
      <c r="P175" s="20"/>
      <c r="Q175" s="18"/>
      <c r="R175" s="19"/>
      <c r="S175" s="20"/>
      <c r="T175" s="18"/>
      <c r="U175" s="19"/>
      <c r="V175" s="20"/>
      <c r="W175" s="18"/>
      <c r="X175" s="19"/>
      <c r="Y175" s="20"/>
      <c r="Z175"/>
    </row>
    <row r="176" spans="1:26" x14ac:dyDescent="0.35">
      <c r="H176" s="18"/>
      <c r="I176" s="19"/>
      <c r="J176" s="20"/>
      <c r="K176" s="18"/>
      <c r="L176" s="19"/>
      <c r="M176" s="20"/>
      <c r="N176" s="18"/>
      <c r="O176" s="19"/>
      <c r="P176" s="20"/>
      <c r="Q176" s="18"/>
      <c r="R176" s="19"/>
      <c r="S176" s="20"/>
      <c r="T176" s="18"/>
      <c r="U176" s="19"/>
      <c r="V176" s="20"/>
      <c r="W176" s="18"/>
      <c r="X176" s="19"/>
      <c r="Y176" s="20"/>
      <c r="Z176"/>
    </row>
    <row r="177" spans="8:26" x14ac:dyDescent="0.35">
      <c r="H177" s="18"/>
      <c r="I177" s="19"/>
      <c r="J177" s="20"/>
      <c r="K177" s="18"/>
      <c r="L177" s="19"/>
      <c r="M177" s="20"/>
      <c r="N177" s="18"/>
      <c r="O177" s="19"/>
      <c r="P177" s="20"/>
      <c r="Q177" s="18"/>
      <c r="R177" s="19"/>
      <c r="S177" s="20"/>
      <c r="T177" s="18"/>
      <c r="U177" s="19"/>
      <c r="V177" s="20"/>
      <c r="W177" s="18"/>
      <c r="X177" s="19"/>
      <c r="Y177" s="20"/>
      <c r="Z177"/>
    </row>
    <row r="178" spans="8:26" x14ac:dyDescent="0.35">
      <c r="H178" s="18"/>
      <c r="I178" s="19"/>
      <c r="J178" s="20"/>
      <c r="K178" s="18"/>
      <c r="L178" s="19"/>
      <c r="M178" s="20"/>
      <c r="N178" s="18"/>
      <c r="O178" s="19"/>
      <c r="P178" s="20"/>
      <c r="Q178" s="18"/>
      <c r="R178" s="19"/>
      <c r="S178" s="20"/>
      <c r="T178" s="18"/>
      <c r="U178" s="19"/>
      <c r="V178" s="20"/>
      <c r="W178" s="18"/>
      <c r="X178" s="19"/>
      <c r="Y178" s="20"/>
      <c r="Z178"/>
    </row>
    <row r="179" spans="8:26" x14ac:dyDescent="0.35">
      <c r="H179" s="18"/>
      <c r="I179" s="19"/>
      <c r="J179" s="20"/>
      <c r="K179" s="18"/>
      <c r="L179" s="19"/>
      <c r="M179" s="20"/>
      <c r="N179" s="18"/>
      <c r="O179" s="19"/>
      <c r="P179" s="20"/>
      <c r="Q179" s="18"/>
      <c r="R179" s="19"/>
      <c r="S179" s="20"/>
      <c r="T179" s="18"/>
      <c r="U179" s="19"/>
      <c r="V179" s="20"/>
      <c r="W179" s="18"/>
      <c r="X179" s="19"/>
      <c r="Y179" s="20"/>
      <c r="Z179"/>
    </row>
    <row r="180" spans="8:26" x14ac:dyDescent="0.35">
      <c r="H180" s="18"/>
      <c r="I180" s="19"/>
      <c r="J180" s="20"/>
      <c r="K180" s="18"/>
      <c r="L180" s="19"/>
      <c r="M180" s="20"/>
      <c r="N180" s="18"/>
      <c r="O180" s="19"/>
      <c r="P180" s="20"/>
      <c r="Q180" s="18"/>
      <c r="R180" s="19"/>
      <c r="S180" s="20"/>
      <c r="T180" s="18"/>
      <c r="U180" s="19"/>
      <c r="V180" s="20"/>
      <c r="W180" s="18"/>
      <c r="X180" s="19"/>
      <c r="Y180" s="20"/>
      <c r="Z180"/>
    </row>
    <row r="181" spans="8:26" x14ac:dyDescent="0.35">
      <c r="H181" s="18"/>
      <c r="I181" s="19"/>
      <c r="J181" s="20"/>
      <c r="K181" s="18"/>
      <c r="L181" s="19"/>
      <c r="M181" s="20"/>
      <c r="N181" s="18"/>
      <c r="O181" s="19"/>
      <c r="P181" s="20"/>
      <c r="Q181" s="18"/>
      <c r="R181" s="19"/>
      <c r="S181" s="20"/>
      <c r="T181" s="18"/>
      <c r="U181" s="19"/>
      <c r="V181" s="20"/>
      <c r="W181" s="18"/>
      <c r="X181" s="19"/>
      <c r="Y181" s="20"/>
      <c r="Z181"/>
    </row>
    <row r="182" spans="8:26" x14ac:dyDescent="0.35">
      <c r="H182" s="18"/>
      <c r="I182" s="19"/>
      <c r="J182" s="20"/>
      <c r="K182" s="18"/>
      <c r="L182" s="19"/>
      <c r="M182" s="20"/>
      <c r="N182" s="18"/>
      <c r="O182" s="19"/>
      <c r="P182" s="20"/>
      <c r="Q182" s="18"/>
      <c r="R182" s="19"/>
      <c r="S182" s="20"/>
      <c r="T182" s="18"/>
      <c r="U182" s="19"/>
      <c r="V182" s="20"/>
      <c r="W182" s="18"/>
      <c r="X182" s="19"/>
      <c r="Y182" s="20"/>
      <c r="Z182"/>
    </row>
    <row r="183" spans="8:26" x14ac:dyDescent="0.35">
      <c r="H183" s="18"/>
      <c r="I183" s="19"/>
      <c r="J183" s="20"/>
      <c r="K183" s="18"/>
      <c r="L183" s="19"/>
      <c r="M183" s="20"/>
      <c r="N183" s="18"/>
      <c r="O183" s="19"/>
      <c r="P183" s="20"/>
      <c r="Q183" s="18"/>
      <c r="R183" s="19"/>
      <c r="S183" s="20"/>
      <c r="T183" s="18"/>
      <c r="U183" s="19"/>
      <c r="V183" s="20"/>
      <c r="W183" s="18"/>
      <c r="X183" s="19"/>
      <c r="Y183" s="20"/>
      <c r="Z183"/>
    </row>
    <row r="184" spans="8:26" x14ac:dyDescent="0.35">
      <c r="H184" s="18"/>
      <c r="I184" s="19"/>
      <c r="J184" s="20"/>
      <c r="K184" s="18"/>
      <c r="L184" s="19"/>
      <c r="M184" s="20"/>
      <c r="N184" s="18"/>
      <c r="O184" s="19"/>
      <c r="P184" s="20"/>
      <c r="Q184" s="18"/>
      <c r="R184" s="19"/>
      <c r="S184" s="20"/>
      <c r="T184" s="18"/>
      <c r="U184" s="19"/>
      <c r="V184" s="20"/>
      <c r="W184" s="18"/>
      <c r="X184" s="19"/>
      <c r="Y184" s="20"/>
      <c r="Z184"/>
    </row>
    <row r="185" spans="8:26" x14ac:dyDescent="0.35">
      <c r="H185" s="18"/>
      <c r="I185" s="19"/>
      <c r="J185" s="20"/>
      <c r="K185" s="18"/>
      <c r="L185" s="19"/>
      <c r="M185" s="20"/>
      <c r="N185" s="18"/>
      <c r="O185" s="19"/>
      <c r="P185" s="20"/>
      <c r="Q185" s="18"/>
      <c r="R185" s="19"/>
      <c r="S185" s="20"/>
      <c r="T185" s="18"/>
      <c r="U185" s="19"/>
      <c r="V185" s="20"/>
      <c r="W185" s="18"/>
      <c r="X185" s="19"/>
      <c r="Y185" s="20"/>
      <c r="Z185"/>
    </row>
    <row r="186" spans="8:26" x14ac:dyDescent="0.35">
      <c r="H186" s="18"/>
      <c r="I186" s="19"/>
      <c r="J186" s="20"/>
      <c r="K186" s="18"/>
      <c r="L186" s="19"/>
      <c r="M186" s="20"/>
      <c r="N186" s="18"/>
      <c r="O186" s="19"/>
      <c r="P186" s="20"/>
      <c r="Q186" s="18"/>
      <c r="R186" s="19"/>
      <c r="S186" s="20"/>
      <c r="T186" s="18"/>
      <c r="U186" s="19"/>
      <c r="V186" s="20"/>
      <c r="W186" s="18"/>
      <c r="X186" s="19"/>
      <c r="Y186" s="20"/>
      <c r="Z186"/>
    </row>
    <row r="187" spans="8:26" x14ac:dyDescent="0.35">
      <c r="H187" s="18"/>
      <c r="I187" s="19"/>
      <c r="J187" s="20"/>
      <c r="K187" s="18"/>
      <c r="L187" s="19"/>
      <c r="M187" s="20"/>
      <c r="N187" s="18"/>
      <c r="O187" s="19"/>
      <c r="P187" s="20"/>
      <c r="Q187" s="18"/>
      <c r="R187" s="19"/>
      <c r="S187" s="20"/>
      <c r="T187" s="18"/>
      <c r="U187" s="19"/>
      <c r="V187" s="20"/>
      <c r="W187" s="18"/>
      <c r="X187" s="19"/>
      <c r="Y187" s="20"/>
      <c r="Z187"/>
    </row>
    <row r="188" spans="8:26" x14ac:dyDescent="0.35">
      <c r="H188" s="18"/>
      <c r="I188" s="19"/>
      <c r="J188" s="20"/>
      <c r="K188" s="18"/>
      <c r="L188" s="19"/>
      <c r="M188" s="20"/>
      <c r="N188" s="18"/>
      <c r="O188" s="19"/>
      <c r="P188" s="20"/>
      <c r="Q188" s="18"/>
      <c r="R188" s="19"/>
      <c r="S188" s="20"/>
      <c r="T188" s="18"/>
      <c r="U188" s="19"/>
      <c r="V188" s="20"/>
      <c r="W188" s="18"/>
      <c r="X188" s="19"/>
      <c r="Y188" s="20"/>
      <c r="Z188"/>
    </row>
    <row r="189" spans="8:26" x14ac:dyDescent="0.35">
      <c r="H189" s="18"/>
      <c r="I189" s="19"/>
      <c r="J189" s="20"/>
      <c r="K189" s="18"/>
      <c r="L189" s="19"/>
      <c r="M189" s="20"/>
      <c r="N189" s="18"/>
      <c r="O189" s="19"/>
      <c r="P189" s="20"/>
      <c r="Q189" s="18"/>
      <c r="R189" s="19"/>
      <c r="S189" s="20"/>
      <c r="T189" s="18"/>
      <c r="U189" s="19"/>
      <c r="V189" s="20"/>
      <c r="W189" s="18"/>
      <c r="X189" s="19"/>
      <c r="Y189" s="20"/>
      <c r="Z189"/>
    </row>
    <row r="190" spans="8:26" x14ac:dyDescent="0.35">
      <c r="H190" s="18"/>
      <c r="I190" s="19"/>
      <c r="J190" s="20"/>
      <c r="K190" s="18"/>
      <c r="L190" s="19"/>
      <c r="M190" s="20"/>
      <c r="N190" s="18"/>
      <c r="O190" s="19"/>
      <c r="P190" s="20"/>
      <c r="Q190" s="18"/>
      <c r="R190" s="19"/>
      <c r="S190" s="20"/>
      <c r="T190" s="18"/>
      <c r="U190" s="19"/>
      <c r="V190" s="20"/>
      <c r="W190" s="18"/>
      <c r="X190" s="19"/>
      <c r="Y190" s="20"/>
      <c r="Z190"/>
    </row>
    <row r="191" spans="8:26" x14ac:dyDescent="0.35">
      <c r="H191" s="18"/>
      <c r="I191" s="19"/>
      <c r="J191" s="20"/>
      <c r="K191" s="18"/>
      <c r="L191" s="19"/>
      <c r="M191" s="20"/>
      <c r="N191" s="18"/>
      <c r="O191" s="19"/>
      <c r="P191" s="20"/>
      <c r="Q191" s="18"/>
      <c r="R191" s="19"/>
      <c r="S191" s="20"/>
      <c r="T191" s="18"/>
      <c r="U191" s="19"/>
      <c r="V191" s="20"/>
      <c r="W191" s="18"/>
      <c r="X191" s="19"/>
      <c r="Y191" s="20"/>
      <c r="Z191"/>
    </row>
    <row r="192" spans="8:26" x14ac:dyDescent="0.35">
      <c r="H192" s="18"/>
      <c r="I192" s="19"/>
      <c r="J192" s="20"/>
      <c r="K192" s="18"/>
      <c r="L192" s="19"/>
      <c r="M192" s="20"/>
      <c r="N192" s="18"/>
      <c r="O192" s="19"/>
      <c r="P192" s="20"/>
      <c r="Q192" s="18"/>
      <c r="R192" s="19"/>
      <c r="S192" s="20"/>
      <c r="T192" s="18"/>
      <c r="U192" s="19"/>
      <c r="V192" s="20"/>
      <c r="W192" s="18"/>
      <c r="X192" s="19"/>
      <c r="Y192" s="20"/>
      <c r="Z192"/>
    </row>
    <row r="193" spans="8:26" x14ac:dyDescent="0.35">
      <c r="H193" s="18"/>
      <c r="I193" s="19"/>
      <c r="J193" s="20"/>
      <c r="K193" s="18"/>
      <c r="L193" s="19"/>
      <c r="M193" s="20"/>
      <c r="N193" s="18"/>
      <c r="O193" s="19"/>
      <c r="P193" s="20"/>
      <c r="Q193" s="18"/>
      <c r="R193" s="19"/>
      <c r="S193" s="20"/>
      <c r="T193" s="18"/>
      <c r="U193" s="19"/>
      <c r="V193" s="20"/>
      <c r="W193" s="18"/>
      <c r="X193" s="19"/>
      <c r="Y193" s="20"/>
      <c r="Z193"/>
    </row>
    <row r="194" spans="8:26" x14ac:dyDescent="0.35">
      <c r="H194" s="18"/>
      <c r="I194" s="19"/>
      <c r="J194" s="20"/>
      <c r="K194" s="18"/>
      <c r="L194" s="19"/>
      <c r="M194" s="20"/>
      <c r="N194" s="18"/>
      <c r="O194" s="19"/>
      <c r="P194" s="20"/>
      <c r="Q194" s="18"/>
      <c r="R194" s="19"/>
      <c r="S194" s="20"/>
      <c r="T194" s="18"/>
      <c r="U194" s="19"/>
      <c r="V194" s="20"/>
      <c r="W194" s="18"/>
      <c r="X194" s="19"/>
      <c r="Y194" s="20"/>
      <c r="Z194"/>
    </row>
    <row r="195" spans="8:26" x14ac:dyDescent="0.35">
      <c r="H195" s="18"/>
      <c r="I195" s="19"/>
      <c r="J195" s="20"/>
      <c r="K195" s="18"/>
      <c r="L195" s="19"/>
      <c r="M195" s="20"/>
      <c r="N195" s="18"/>
      <c r="O195" s="19"/>
      <c r="P195" s="20"/>
      <c r="Q195" s="18"/>
      <c r="R195" s="19"/>
      <c r="S195" s="20"/>
      <c r="T195" s="18"/>
      <c r="U195" s="19"/>
      <c r="V195" s="20"/>
      <c r="W195" s="18"/>
      <c r="X195" s="19"/>
      <c r="Y195" s="20"/>
      <c r="Z195"/>
    </row>
    <row r="196" spans="8:26" x14ac:dyDescent="0.35">
      <c r="H196" s="18"/>
      <c r="I196" s="19"/>
      <c r="J196" s="20"/>
      <c r="K196" s="18"/>
      <c r="L196" s="19"/>
      <c r="M196" s="20"/>
      <c r="N196" s="18"/>
      <c r="O196" s="19"/>
      <c r="P196" s="20"/>
      <c r="Q196" s="18"/>
      <c r="R196" s="19"/>
      <c r="S196" s="20"/>
      <c r="T196" s="18"/>
      <c r="U196" s="19"/>
      <c r="V196" s="20"/>
      <c r="W196" s="18"/>
      <c r="X196" s="19"/>
      <c r="Y196" s="20"/>
      <c r="Z196"/>
    </row>
    <row r="197" spans="8:26" x14ac:dyDescent="0.35">
      <c r="H197" s="18"/>
      <c r="I197" s="19"/>
      <c r="J197" s="20"/>
      <c r="K197" s="18"/>
      <c r="L197" s="19"/>
      <c r="M197" s="20"/>
      <c r="N197" s="18"/>
      <c r="O197" s="19"/>
      <c r="P197" s="20"/>
      <c r="Q197" s="18"/>
      <c r="R197" s="19"/>
      <c r="S197" s="20"/>
      <c r="T197" s="18"/>
      <c r="U197" s="19"/>
      <c r="V197" s="20"/>
      <c r="W197" s="18"/>
      <c r="X197" s="19"/>
      <c r="Y197" s="20"/>
      <c r="Z197"/>
    </row>
    <row r="198" spans="8:26" x14ac:dyDescent="0.35">
      <c r="H198" s="18"/>
      <c r="I198" s="19"/>
      <c r="J198" s="20"/>
      <c r="K198" s="18"/>
      <c r="L198" s="19"/>
      <c r="M198" s="20"/>
      <c r="N198" s="18"/>
      <c r="O198" s="19"/>
      <c r="P198" s="20"/>
      <c r="Q198" s="18"/>
      <c r="R198" s="19"/>
      <c r="S198" s="20"/>
      <c r="T198" s="18"/>
      <c r="U198" s="19"/>
      <c r="V198" s="20"/>
      <c r="W198" s="18"/>
      <c r="X198" s="19"/>
      <c r="Y198" s="20"/>
      <c r="Z198"/>
    </row>
    <row r="199" spans="8:26" x14ac:dyDescent="0.35">
      <c r="H199" s="18"/>
      <c r="I199" s="19"/>
      <c r="J199" s="20"/>
      <c r="K199" s="18"/>
      <c r="L199" s="19"/>
      <c r="M199" s="20"/>
      <c r="N199" s="18"/>
      <c r="O199" s="19"/>
      <c r="P199" s="20"/>
      <c r="Q199" s="18"/>
      <c r="R199" s="19"/>
      <c r="S199" s="20"/>
      <c r="T199" s="18"/>
      <c r="U199" s="19"/>
      <c r="V199" s="20"/>
      <c r="W199" s="18"/>
      <c r="X199" s="19"/>
      <c r="Y199" s="20"/>
      <c r="Z199"/>
    </row>
    <row r="200" spans="8:26" x14ac:dyDescent="0.35">
      <c r="H200" s="18"/>
      <c r="I200" s="19"/>
      <c r="J200" s="20"/>
      <c r="K200" s="18"/>
      <c r="L200" s="19"/>
      <c r="M200" s="20"/>
      <c r="N200" s="18"/>
      <c r="O200" s="19"/>
      <c r="P200" s="20"/>
      <c r="Q200" s="18"/>
      <c r="R200" s="19"/>
      <c r="S200" s="20"/>
      <c r="T200" s="18"/>
      <c r="U200" s="19"/>
      <c r="V200" s="20"/>
      <c r="W200" s="18"/>
      <c r="X200" s="19"/>
      <c r="Y200" s="20"/>
      <c r="Z200"/>
    </row>
    <row r="201" spans="8:26" x14ac:dyDescent="0.35">
      <c r="H201" s="18"/>
      <c r="I201" s="19"/>
      <c r="J201" s="20"/>
      <c r="K201" s="18"/>
      <c r="L201" s="19"/>
      <c r="M201" s="20"/>
      <c r="N201" s="18"/>
      <c r="O201" s="19"/>
      <c r="P201" s="20"/>
      <c r="Q201" s="18"/>
      <c r="R201" s="19"/>
      <c r="S201" s="20"/>
      <c r="T201" s="18"/>
      <c r="U201" s="19"/>
      <c r="V201" s="20"/>
      <c r="W201" s="18"/>
      <c r="X201" s="19"/>
      <c r="Y201" s="20"/>
      <c r="Z201"/>
    </row>
    <row r="202" spans="8:26" x14ac:dyDescent="0.35">
      <c r="H202" s="18"/>
      <c r="I202" s="19"/>
      <c r="J202" s="20"/>
      <c r="K202" s="18"/>
      <c r="L202" s="19"/>
      <c r="M202" s="20"/>
      <c r="N202" s="18"/>
      <c r="O202" s="19"/>
      <c r="P202" s="20"/>
      <c r="Q202" s="18"/>
      <c r="R202" s="19"/>
      <c r="S202" s="20"/>
      <c r="T202" s="18"/>
      <c r="U202" s="19"/>
      <c r="V202" s="20"/>
      <c r="W202" s="18"/>
      <c r="X202" s="19"/>
      <c r="Y202" s="20"/>
      <c r="Z202"/>
    </row>
    <row r="203" spans="8:26" x14ac:dyDescent="0.35">
      <c r="H203" s="18"/>
      <c r="I203" s="19"/>
      <c r="J203" s="20"/>
      <c r="K203" s="18"/>
      <c r="L203" s="19"/>
      <c r="M203" s="20"/>
      <c r="N203" s="18"/>
      <c r="O203" s="19"/>
      <c r="P203" s="20"/>
      <c r="Q203" s="18"/>
      <c r="R203" s="19"/>
      <c r="S203" s="20"/>
      <c r="T203" s="18"/>
      <c r="U203" s="19"/>
      <c r="V203" s="20"/>
      <c r="W203" s="18"/>
      <c r="X203" s="19"/>
      <c r="Y203" s="20"/>
      <c r="Z203"/>
    </row>
    <row r="204" spans="8:26" x14ac:dyDescent="0.35">
      <c r="H204" s="18"/>
      <c r="I204" s="19"/>
      <c r="J204" s="20"/>
      <c r="K204" s="18"/>
      <c r="L204" s="19"/>
      <c r="M204" s="20"/>
      <c r="N204" s="18"/>
      <c r="O204" s="19"/>
      <c r="P204" s="20"/>
      <c r="Q204" s="18"/>
      <c r="R204" s="19"/>
      <c r="S204" s="20"/>
      <c r="T204" s="18"/>
      <c r="U204" s="19"/>
      <c r="V204" s="20"/>
      <c r="W204" s="18"/>
      <c r="X204" s="19"/>
      <c r="Y204" s="20"/>
      <c r="Z204"/>
    </row>
    <row r="205" spans="8:26" x14ac:dyDescent="0.35">
      <c r="H205" s="18"/>
      <c r="I205" s="19"/>
      <c r="J205" s="20"/>
      <c r="K205" s="18"/>
      <c r="L205" s="19"/>
      <c r="M205" s="20"/>
      <c r="N205" s="18"/>
      <c r="O205" s="19"/>
      <c r="P205" s="20"/>
      <c r="Q205" s="18"/>
      <c r="R205" s="19"/>
      <c r="S205" s="20"/>
      <c r="T205" s="18"/>
      <c r="U205" s="19"/>
      <c r="V205" s="20"/>
      <c r="W205" s="18"/>
      <c r="X205" s="19"/>
      <c r="Y205" s="20"/>
      <c r="Z205"/>
    </row>
    <row r="206" spans="8:26" x14ac:dyDescent="0.35">
      <c r="H206" s="18"/>
      <c r="I206" s="19"/>
      <c r="J206" s="20"/>
      <c r="K206" s="18"/>
      <c r="L206" s="19"/>
      <c r="M206" s="20"/>
      <c r="N206" s="18"/>
      <c r="O206" s="19"/>
      <c r="P206" s="20"/>
      <c r="Q206" s="18"/>
      <c r="R206" s="19"/>
      <c r="S206" s="20"/>
      <c r="T206" s="18"/>
      <c r="U206" s="19"/>
      <c r="V206" s="20"/>
      <c r="W206" s="18"/>
      <c r="X206" s="19"/>
      <c r="Y206" s="20"/>
      <c r="Z206"/>
    </row>
    <row r="207" spans="8:26" x14ac:dyDescent="0.35">
      <c r="H207" s="18"/>
      <c r="I207" s="19"/>
      <c r="J207" s="20"/>
      <c r="K207" s="18"/>
      <c r="L207" s="19"/>
      <c r="M207" s="20"/>
      <c r="N207" s="18"/>
      <c r="O207" s="19"/>
      <c r="P207" s="20"/>
      <c r="Q207" s="18"/>
      <c r="R207" s="19"/>
      <c r="S207" s="20"/>
      <c r="T207" s="18"/>
      <c r="U207" s="19"/>
      <c r="V207" s="20"/>
      <c r="W207" s="18"/>
      <c r="X207" s="19"/>
      <c r="Y207" s="20"/>
      <c r="Z207"/>
    </row>
    <row r="208" spans="8:26" x14ac:dyDescent="0.35">
      <c r="H208" s="18"/>
      <c r="I208" s="19"/>
      <c r="J208" s="20"/>
      <c r="K208" s="18"/>
      <c r="L208" s="19"/>
      <c r="M208" s="20"/>
      <c r="N208" s="18"/>
      <c r="O208" s="19"/>
      <c r="P208" s="20"/>
      <c r="Q208" s="18"/>
      <c r="R208" s="19"/>
      <c r="S208" s="20"/>
      <c r="T208" s="18"/>
      <c r="U208" s="19"/>
      <c r="V208" s="20"/>
      <c r="W208" s="18"/>
      <c r="X208" s="19"/>
      <c r="Y208" s="20"/>
      <c r="Z208"/>
    </row>
    <row r="209" spans="8:26" x14ac:dyDescent="0.35">
      <c r="H209" s="18"/>
      <c r="I209" s="19"/>
      <c r="J209" s="20"/>
      <c r="K209" s="18"/>
      <c r="L209" s="19"/>
      <c r="M209" s="20"/>
      <c r="N209" s="18"/>
      <c r="O209" s="19"/>
      <c r="P209" s="20"/>
      <c r="Q209" s="18"/>
      <c r="R209" s="19"/>
      <c r="S209" s="20"/>
      <c r="T209" s="18"/>
      <c r="U209" s="19"/>
      <c r="V209" s="20"/>
      <c r="W209" s="18"/>
      <c r="X209" s="19"/>
      <c r="Y209" s="20"/>
      <c r="Z209"/>
    </row>
    <row r="210" spans="8:26" x14ac:dyDescent="0.35">
      <c r="H210" s="18"/>
      <c r="I210" s="19"/>
      <c r="J210" s="20"/>
      <c r="K210" s="18"/>
      <c r="L210" s="19"/>
      <c r="M210" s="20"/>
      <c r="N210" s="18"/>
      <c r="O210" s="19"/>
      <c r="P210" s="20"/>
      <c r="Q210" s="18"/>
      <c r="R210" s="19"/>
      <c r="S210" s="20"/>
      <c r="T210" s="18"/>
      <c r="U210" s="19"/>
      <c r="V210" s="20"/>
      <c r="W210" s="18"/>
      <c r="X210" s="19"/>
      <c r="Y210" s="20"/>
      <c r="Z210"/>
    </row>
    <row r="211" spans="8:26" x14ac:dyDescent="0.35">
      <c r="H211" s="18"/>
      <c r="I211" s="19"/>
      <c r="J211" s="20"/>
      <c r="K211" s="18"/>
      <c r="L211" s="19"/>
      <c r="M211" s="20"/>
      <c r="N211" s="18"/>
      <c r="O211" s="19"/>
      <c r="P211" s="20"/>
      <c r="Q211" s="18"/>
      <c r="R211" s="19"/>
      <c r="S211" s="20"/>
      <c r="T211" s="18"/>
      <c r="U211" s="19"/>
      <c r="V211" s="20"/>
      <c r="W211" s="18"/>
      <c r="X211" s="19"/>
      <c r="Y211" s="20"/>
      <c r="Z211"/>
    </row>
    <row r="212" spans="8:26" x14ac:dyDescent="0.35">
      <c r="H212" s="18"/>
      <c r="I212" s="19"/>
      <c r="J212" s="20"/>
      <c r="K212" s="18"/>
      <c r="L212" s="19"/>
      <c r="M212" s="20"/>
      <c r="N212" s="18"/>
      <c r="O212" s="19"/>
      <c r="P212" s="20"/>
      <c r="Q212" s="18"/>
      <c r="R212" s="19"/>
      <c r="S212" s="20"/>
      <c r="T212" s="18"/>
      <c r="U212" s="19"/>
      <c r="V212" s="20"/>
      <c r="W212" s="18"/>
      <c r="X212" s="19"/>
      <c r="Y212" s="20"/>
      <c r="Z212"/>
    </row>
    <row r="213" spans="8:26" x14ac:dyDescent="0.35">
      <c r="H213" s="18"/>
      <c r="I213" s="19"/>
      <c r="J213" s="20"/>
      <c r="K213" s="18"/>
      <c r="L213" s="19"/>
      <c r="M213" s="20"/>
      <c r="N213" s="18"/>
      <c r="O213" s="19"/>
      <c r="P213" s="20"/>
      <c r="Q213" s="18"/>
      <c r="R213" s="19"/>
      <c r="S213" s="20"/>
      <c r="T213" s="18"/>
      <c r="U213" s="19"/>
      <c r="V213" s="20"/>
      <c r="W213" s="18"/>
      <c r="X213" s="19"/>
      <c r="Y213" s="20"/>
      <c r="Z213"/>
    </row>
    <row r="214" spans="8:26" x14ac:dyDescent="0.35">
      <c r="H214" s="18"/>
      <c r="I214" s="19"/>
      <c r="J214" s="20"/>
      <c r="K214" s="18"/>
      <c r="L214" s="19"/>
      <c r="M214" s="20"/>
      <c r="N214" s="18"/>
      <c r="O214" s="19"/>
      <c r="P214" s="20"/>
      <c r="Q214" s="18"/>
      <c r="R214" s="19"/>
      <c r="S214" s="20"/>
      <c r="T214" s="18"/>
      <c r="U214" s="19"/>
      <c r="V214" s="20"/>
      <c r="W214" s="18"/>
      <c r="X214" s="19"/>
      <c r="Y214" s="20"/>
      <c r="Z214"/>
    </row>
    <row r="215" spans="8:26" x14ac:dyDescent="0.35">
      <c r="H215" s="18"/>
      <c r="I215" s="19"/>
      <c r="J215" s="20"/>
      <c r="K215" s="18"/>
      <c r="L215" s="19"/>
      <c r="M215" s="20"/>
      <c r="N215" s="18"/>
      <c r="O215" s="19"/>
      <c r="P215" s="20"/>
      <c r="Q215" s="18"/>
      <c r="R215" s="19"/>
      <c r="S215" s="20"/>
      <c r="T215" s="18"/>
      <c r="U215" s="19"/>
      <c r="V215" s="20"/>
      <c r="W215" s="18"/>
      <c r="X215" s="19"/>
      <c r="Y215" s="20"/>
      <c r="Z215"/>
    </row>
    <row r="216" spans="8:26" x14ac:dyDescent="0.35">
      <c r="H216" s="18"/>
      <c r="I216" s="19"/>
      <c r="J216" s="20"/>
      <c r="K216" s="18"/>
      <c r="L216" s="19"/>
      <c r="M216" s="20"/>
      <c r="N216" s="18"/>
      <c r="O216" s="19"/>
      <c r="P216" s="20"/>
      <c r="Q216" s="18"/>
      <c r="R216" s="19"/>
      <c r="S216" s="20"/>
      <c r="T216" s="18"/>
      <c r="U216" s="19"/>
      <c r="V216" s="20"/>
      <c r="W216" s="18"/>
      <c r="X216" s="19"/>
      <c r="Y216" s="20"/>
      <c r="Z216"/>
    </row>
    <row r="217" spans="8:26" x14ac:dyDescent="0.35">
      <c r="H217" s="18"/>
      <c r="I217" s="19"/>
      <c r="J217" s="20"/>
      <c r="K217" s="18"/>
      <c r="L217" s="19"/>
      <c r="M217" s="20"/>
      <c r="N217" s="18"/>
      <c r="O217" s="19"/>
      <c r="P217" s="20"/>
      <c r="Q217" s="18"/>
      <c r="R217" s="19"/>
      <c r="S217" s="20"/>
      <c r="T217" s="18"/>
      <c r="U217" s="19"/>
      <c r="V217" s="20"/>
      <c r="W217" s="18"/>
      <c r="X217" s="19"/>
      <c r="Y217" s="20"/>
      <c r="Z217"/>
    </row>
    <row r="218" spans="8:26" x14ac:dyDescent="0.35">
      <c r="H218" s="18"/>
      <c r="I218" s="19"/>
      <c r="J218" s="20"/>
      <c r="K218" s="18"/>
      <c r="L218" s="19"/>
      <c r="M218" s="20"/>
      <c r="N218" s="18"/>
      <c r="O218" s="19"/>
      <c r="P218" s="20"/>
      <c r="Q218" s="18"/>
      <c r="R218" s="19"/>
      <c r="S218" s="20"/>
      <c r="T218" s="18"/>
      <c r="U218" s="19"/>
      <c r="V218" s="20"/>
      <c r="W218" s="18"/>
      <c r="X218" s="19"/>
      <c r="Y218" s="20"/>
      <c r="Z218"/>
    </row>
    <row r="219" spans="8:26" x14ac:dyDescent="0.35">
      <c r="H219" s="18"/>
      <c r="I219" s="19"/>
      <c r="J219" s="20"/>
      <c r="K219" s="18"/>
      <c r="L219" s="19"/>
      <c r="M219" s="20"/>
      <c r="N219" s="18"/>
      <c r="O219" s="19"/>
      <c r="P219" s="20"/>
      <c r="Q219" s="18"/>
      <c r="R219" s="19"/>
      <c r="S219" s="20"/>
      <c r="T219" s="18"/>
      <c r="U219" s="19"/>
      <c r="V219" s="20"/>
      <c r="W219" s="18"/>
      <c r="X219" s="19"/>
      <c r="Y219" s="20"/>
      <c r="Z219"/>
    </row>
    <row r="220" spans="8:26" x14ac:dyDescent="0.35">
      <c r="H220" s="18"/>
      <c r="I220" s="19"/>
      <c r="J220" s="20"/>
      <c r="K220" s="18"/>
      <c r="L220" s="19"/>
      <c r="M220" s="20"/>
      <c r="N220" s="18"/>
      <c r="O220" s="19"/>
      <c r="P220" s="20"/>
      <c r="Q220" s="18"/>
      <c r="R220" s="19"/>
      <c r="S220" s="20"/>
      <c r="T220" s="18"/>
      <c r="U220" s="19"/>
      <c r="V220" s="20"/>
      <c r="W220" s="18"/>
      <c r="X220" s="19"/>
      <c r="Y220" s="20"/>
      <c r="Z220"/>
    </row>
    <row r="221" spans="8:26" x14ac:dyDescent="0.35">
      <c r="H221" s="18"/>
      <c r="I221" s="19"/>
      <c r="J221" s="20"/>
      <c r="K221" s="18"/>
      <c r="L221" s="19"/>
      <c r="M221" s="20"/>
      <c r="N221" s="18"/>
      <c r="O221" s="19"/>
      <c r="P221" s="20"/>
      <c r="Q221" s="18"/>
      <c r="R221" s="19"/>
      <c r="S221" s="20"/>
      <c r="T221" s="18"/>
      <c r="U221" s="19"/>
      <c r="V221" s="20"/>
      <c r="W221" s="18"/>
      <c r="X221" s="19"/>
      <c r="Y221" s="20"/>
      <c r="Z221"/>
    </row>
    <row r="222" spans="8:26" x14ac:dyDescent="0.35">
      <c r="H222" s="18"/>
      <c r="I222" s="19"/>
      <c r="J222" s="20"/>
      <c r="K222" s="18"/>
      <c r="L222" s="19"/>
      <c r="M222" s="20"/>
      <c r="N222" s="18"/>
      <c r="O222" s="19"/>
      <c r="P222" s="20"/>
      <c r="Q222" s="18"/>
      <c r="R222" s="19"/>
      <c r="S222" s="20"/>
      <c r="T222" s="18"/>
      <c r="U222" s="19"/>
      <c r="V222" s="20"/>
      <c r="W222" s="18"/>
      <c r="X222" s="19"/>
      <c r="Y222" s="20"/>
      <c r="Z222"/>
    </row>
    <row r="223" spans="8:26" x14ac:dyDescent="0.35">
      <c r="H223" s="18"/>
      <c r="I223" s="19"/>
      <c r="J223" s="20"/>
      <c r="K223" s="18"/>
      <c r="L223" s="19"/>
      <c r="M223" s="20"/>
      <c r="N223" s="18"/>
      <c r="O223" s="19"/>
      <c r="P223" s="20"/>
      <c r="Q223" s="18"/>
      <c r="R223" s="19"/>
      <c r="S223" s="20"/>
      <c r="T223" s="18"/>
      <c r="U223" s="19"/>
      <c r="V223" s="20"/>
      <c r="W223" s="18"/>
      <c r="X223" s="19"/>
      <c r="Y223" s="20"/>
      <c r="Z223"/>
    </row>
    <row r="224" spans="8:26" x14ac:dyDescent="0.35">
      <c r="H224" s="18"/>
      <c r="I224" s="19"/>
      <c r="J224" s="20"/>
      <c r="K224" s="18"/>
      <c r="L224" s="19"/>
      <c r="M224" s="20"/>
      <c r="N224" s="18"/>
      <c r="O224" s="19"/>
      <c r="P224" s="20"/>
      <c r="Q224" s="18"/>
      <c r="R224" s="19"/>
      <c r="S224" s="20"/>
      <c r="T224" s="18"/>
      <c r="U224" s="19"/>
      <c r="V224" s="20"/>
      <c r="W224" s="18"/>
      <c r="X224" s="19"/>
      <c r="Y224" s="20"/>
      <c r="Z224"/>
    </row>
    <row r="225" spans="8:26" x14ac:dyDescent="0.35">
      <c r="H225" s="18"/>
      <c r="I225" s="19"/>
      <c r="J225" s="20"/>
      <c r="K225" s="18"/>
      <c r="L225" s="19"/>
      <c r="M225" s="20"/>
      <c r="N225" s="18"/>
      <c r="O225" s="19"/>
      <c r="P225" s="20"/>
      <c r="Q225" s="18"/>
      <c r="R225" s="19"/>
      <c r="S225" s="20"/>
      <c r="T225" s="18"/>
      <c r="U225" s="19"/>
      <c r="V225" s="20"/>
      <c r="W225" s="18"/>
      <c r="X225" s="19"/>
      <c r="Y225" s="20"/>
      <c r="Z225"/>
    </row>
    <row r="226" spans="8:26" x14ac:dyDescent="0.35">
      <c r="H226" s="18"/>
      <c r="I226" s="19"/>
      <c r="J226" s="20"/>
      <c r="K226" s="18"/>
      <c r="L226" s="19"/>
      <c r="M226" s="20"/>
      <c r="N226" s="18"/>
      <c r="O226" s="19"/>
      <c r="P226" s="20"/>
      <c r="Q226" s="18"/>
      <c r="R226" s="19"/>
      <c r="S226" s="20"/>
      <c r="T226" s="18"/>
      <c r="U226" s="19"/>
      <c r="V226" s="20"/>
      <c r="W226" s="18"/>
      <c r="X226" s="19"/>
      <c r="Y226" s="20"/>
      <c r="Z226"/>
    </row>
    <row r="227" spans="8:26" x14ac:dyDescent="0.35">
      <c r="H227" s="18"/>
      <c r="I227" s="19"/>
      <c r="J227" s="20"/>
      <c r="K227" s="18"/>
      <c r="L227" s="19"/>
      <c r="M227" s="20"/>
      <c r="N227" s="18"/>
      <c r="O227" s="19"/>
      <c r="P227" s="20"/>
      <c r="Q227" s="18"/>
      <c r="R227" s="19"/>
      <c r="S227" s="20"/>
      <c r="T227" s="18"/>
      <c r="U227" s="19"/>
      <c r="V227" s="20"/>
      <c r="W227" s="18"/>
      <c r="X227" s="19"/>
      <c r="Y227" s="20"/>
      <c r="Z227"/>
    </row>
    <row r="228" spans="8:26" x14ac:dyDescent="0.35">
      <c r="H228" s="18"/>
      <c r="I228" s="19"/>
      <c r="J228" s="20"/>
      <c r="K228" s="18"/>
      <c r="L228" s="19"/>
      <c r="M228" s="20"/>
      <c r="N228" s="18"/>
      <c r="O228" s="19"/>
      <c r="P228" s="20"/>
      <c r="Q228" s="18"/>
      <c r="R228" s="19"/>
      <c r="S228" s="20"/>
      <c r="T228" s="18"/>
      <c r="U228" s="19"/>
      <c r="V228" s="20"/>
      <c r="W228" s="18"/>
      <c r="X228" s="19"/>
      <c r="Y228" s="20"/>
      <c r="Z228"/>
    </row>
    <row r="229" spans="8:26" x14ac:dyDescent="0.35">
      <c r="H229" s="18"/>
      <c r="I229" s="19"/>
      <c r="J229" s="20"/>
      <c r="K229" s="18"/>
      <c r="L229" s="19"/>
      <c r="M229" s="20"/>
      <c r="N229" s="18"/>
      <c r="O229" s="19"/>
      <c r="P229" s="20"/>
      <c r="Q229" s="18"/>
      <c r="R229" s="19"/>
      <c r="S229" s="20"/>
      <c r="T229" s="18"/>
      <c r="U229" s="19"/>
      <c r="V229" s="20"/>
      <c r="W229" s="18"/>
      <c r="X229" s="19"/>
      <c r="Y229" s="20"/>
      <c r="Z229"/>
    </row>
    <row r="230" spans="8:26" x14ac:dyDescent="0.35">
      <c r="H230" s="18"/>
      <c r="I230" s="19"/>
      <c r="J230" s="20"/>
      <c r="K230" s="18"/>
      <c r="L230" s="19"/>
      <c r="M230" s="20"/>
      <c r="N230" s="18"/>
      <c r="O230" s="19"/>
      <c r="P230" s="20"/>
      <c r="Q230" s="18"/>
      <c r="R230" s="19"/>
      <c r="S230" s="20"/>
      <c r="T230" s="18"/>
      <c r="U230" s="19"/>
      <c r="V230" s="20"/>
      <c r="W230" s="18"/>
      <c r="X230" s="19"/>
      <c r="Y230" s="20"/>
      <c r="Z230"/>
    </row>
    <row r="231" spans="8:26" x14ac:dyDescent="0.35">
      <c r="H231" s="18"/>
      <c r="I231" s="19"/>
      <c r="J231" s="20"/>
      <c r="K231" s="18"/>
      <c r="L231" s="19"/>
      <c r="M231" s="20"/>
      <c r="N231" s="18"/>
      <c r="O231" s="19"/>
      <c r="P231" s="20"/>
      <c r="Q231" s="18"/>
      <c r="R231" s="19"/>
      <c r="S231" s="20"/>
      <c r="T231" s="18"/>
      <c r="U231" s="19"/>
      <c r="V231" s="20"/>
      <c r="W231" s="18"/>
      <c r="X231" s="19"/>
      <c r="Y231" s="20"/>
      <c r="Z231"/>
    </row>
    <row r="232" spans="8:26" x14ac:dyDescent="0.35">
      <c r="H232" s="18"/>
      <c r="I232" s="19"/>
      <c r="J232" s="20"/>
      <c r="K232" s="18"/>
      <c r="L232" s="19"/>
      <c r="M232" s="20"/>
      <c r="N232" s="18"/>
      <c r="O232" s="19"/>
      <c r="P232" s="20"/>
      <c r="Q232" s="18"/>
      <c r="R232" s="19"/>
      <c r="S232" s="20"/>
      <c r="T232" s="18"/>
      <c r="U232" s="19"/>
      <c r="V232" s="20"/>
      <c r="W232" s="18"/>
      <c r="X232" s="19"/>
      <c r="Y232" s="20"/>
      <c r="Z232"/>
    </row>
    <row r="233" spans="8:26" x14ac:dyDescent="0.35">
      <c r="H233" s="18"/>
      <c r="I233" s="19"/>
      <c r="J233" s="20"/>
      <c r="K233" s="18"/>
      <c r="L233" s="19"/>
      <c r="M233" s="20"/>
      <c r="N233" s="18"/>
      <c r="O233" s="19"/>
      <c r="P233" s="20"/>
      <c r="Q233" s="18"/>
      <c r="R233" s="19"/>
      <c r="S233" s="20"/>
      <c r="T233" s="18"/>
      <c r="U233" s="19"/>
      <c r="V233" s="20"/>
      <c r="W233" s="18"/>
      <c r="X233" s="19"/>
      <c r="Y233" s="20"/>
      <c r="Z233"/>
    </row>
    <row r="234" spans="8:26" x14ac:dyDescent="0.35">
      <c r="H234" s="18"/>
      <c r="I234" s="19"/>
      <c r="J234" s="20"/>
      <c r="K234" s="18"/>
      <c r="L234" s="19"/>
      <c r="M234" s="20"/>
      <c r="N234" s="18"/>
      <c r="O234" s="19"/>
      <c r="P234" s="20"/>
      <c r="Q234" s="18"/>
      <c r="R234" s="19"/>
      <c r="S234" s="20"/>
      <c r="T234" s="18"/>
      <c r="U234" s="19"/>
      <c r="V234" s="20"/>
      <c r="W234" s="18"/>
      <c r="X234" s="19"/>
      <c r="Y234" s="20"/>
      <c r="Z234"/>
    </row>
    <row r="235" spans="8:26" x14ac:dyDescent="0.35">
      <c r="H235" s="18"/>
      <c r="I235" s="19"/>
      <c r="J235" s="20"/>
      <c r="K235" s="18"/>
      <c r="L235" s="19"/>
      <c r="M235" s="20"/>
      <c r="N235" s="18"/>
      <c r="O235" s="19"/>
      <c r="P235" s="20"/>
      <c r="Q235" s="18"/>
      <c r="R235" s="19"/>
      <c r="S235" s="20"/>
      <c r="T235" s="18"/>
      <c r="U235" s="19"/>
      <c r="V235" s="20"/>
      <c r="W235" s="18"/>
      <c r="X235" s="19"/>
      <c r="Y235" s="20"/>
      <c r="Z235"/>
    </row>
    <row r="236" spans="8:26" x14ac:dyDescent="0.35">
      <c r="H236" s="18"/>
      <c r="I236" s="19"/>
      <c r="J236" s="20"/>
      <c r="K236" s="18"/>
      <c r="L236" s="19"/>
      <c r="M236" s="20"/>
      <c r="N236" s="18"/>
      <c r="O236" s="19"/>
      <c r="P236" s="20"/>
      <c r="Q236" s="18"/>
      <c r="R236" s="19"/>
      <c r="S236" s="20"/>
      <c r="T236" s="18"/>
      <c r="U236" s="19"/>
      <c r="V236" s="20"/>
      <c r="W236" s="18"/>
      <c r="X236" s="19"/>
      <c r="Y236" s="20"/>
      <c r="Z236"/>
    </row>
    <row r="237" spans="8:26" x14ac:dyDescent="0.35">
      <c r="H237" s="18"/>
      <c r="I237" s="19"/>
      <c r="J237" s="20"/>
      <c r="K237" s="18"/>
      <c r="L237" s="19"/>
      <c r="M237" s="20"/>
      <c r="N237" s="18"/>
      <c r="O237" s="19"/>
      <c r="P237" s="20"/>
      <c r="Q237" s="18"/>
      <c r="R237" s="19"/>
      <c r="S237" s="20"/>
      <c r="T237" s="18"/>
      <c r="U237" s="19"/>
      <c r="V237" s="20"/>
      <c r="W237" s="18"/>
      <c r="X237" s="19"/>
      <c r="Y237" s="20"/>
      <c r="Z237"/>
    </row>
    <row r="238" spans="8:26" x14ac:dyDescent="0.35">
      <c r="H238" s="18"/>
      <c r="I238" s="19"/>
      <c r="J238" s="20"/>
      <c r="K238" s="18"/>
      <c r="L238" s="19"/>
      <c r="M238" s="20"/>
      <c r="N238" s="18"/>
      <c r="O238" s="19"/>
      <c r="P238" s="20"/>
      <c r="Q238" s="18"/>
      <c r="R238" s="19"/>
      <c r="S238" s="20"/>
      <c r="T238" s="18"/>
      <c r="U238" s="19"/>
      <c r="V238" s="20"/>
      <c r="W238" s="18"/>
      <c r="X238" s="19"/>
      <c r="Y238" s="20"/>
      <c r="Z238"/>
    </row>
    <row r="239" spans="8:26" x14ac:dyDescent="0.35">
      <c r="H239" s="18"/>
      <c r="I239" s="19"/>
      <c r="J239" s="20"/>
      <c r="K239" s="18"/>
      <c r="L239" s="19"/>
      <c r="M239" s="20"/>
      <c r="N239" s="18"/>
      <c r="O239" s="19"/>
      <c r="P239" s="20"/>
      <c r="Q239" s="18"/>
      <c r="R239" s="19"/>
      <c r="S239" s="20"/>
      <c r="T239" s="18"/>
      <c r="U239" s="19"/>
      <c r="V239" s="20"/>
      <c r="W239" s="18"/>
      <c r="X239" s="19"/>
      <c r="Y239" s="20"/>
      <c r="Z239"/>
    </row>
    <row r="240" spans="8:26" x14ac:dyDescent="0.35">
      <c r="H240" s="18"/>
      <c r="I240" s="19"/>
      <c r="J240" s="20"/>
      <c r="K240" s="18"/>
      <c r="L240" s="19"/>
      <c r="M240" s="20"/>
      <c r="N240" s="18"/>
      <c r="O240" s="19"/>
      <c r="P240" s="20"/>
      <c r="Q240" s="18"/>
      <c r="R240" s="19"/>
      <c r="S240" s="20"/>
      <c r="T240" s="18"/>
      <c r="U240" s="19"/>
      <c r="V240" s="20"/>
      <c r="W240" s="18"/>
      <c r="X240" s="19"/>
      <c r="Y240" s="20"/>
      <c r="Z240"/>
    </row>
    <row r="241" spans="8:26" x14ac:dyDescent="0.35">
      <c r="H241" s="18"/>
      <c r="I241" s="19"/>
      <c r="J241" s="20"/>
      <c r="K241" s="18"/>
      <c r="L241" s="19"/>
      <c r="M241" s="20"/>
      <c r="N241" s="18"/>
      <c r="O241" s="19"/>
      <c r="P241" s="20"/>
      <c r="Q241" s="18"/>
      <c r="R241" s="19"/>
      <c r="S241" s="20"/>
      <c r="T241" s="18"/>
      <c r="U241" s="19"/>
      <c r="V241" s="20"/>
      <c r="W241" s="18"/>
      <c r="X241" s="19"/>
      <c r="Y241" s="20"/>
      <c r="Z241"/>
    </row>
    <row r="242" spans="8:26" x14ac:dyDescent="0.35">
      <c r="H242" s="18"/>
      <c r="I242" s="19"/>
      <c r="J242" s="20"/>
      <c r="K242" s="18"/>
      <c r="L242" s="19"/>
      <c r="M242" s="20"/>
      <c r="N242" s="18"/>
      <c r="O242" s="19"/>
      <c r="P242" s="20"/>
      <c r="Q242" s="18"/>
      <c r="R242" s="19"/>
      <c r="S242" s="20"/>
      <c r="T242" s="18"/>
      <c r="U242" s="19"/>
      <c r="V242" s="20"/>
      <c r="W242" s="18"/>
      <c r="X242" s="19"/>
      <c r="Y242" s="20"/>
      <c r="Z242"/>
    </row>
    <row r="243" spans="8:26" x14ac:dyDescent="0.35">
      <c r="H243" s="18"/>
      <c r="I243" s="19"/>
      <c r="J243" s="20"/>
      <c r="K243" s="18"/>
      <c r="L243" s="19"/>
      <c r="M243" s="20"/>
      <c r="N243" s="18"/>
      <c r="O243" s="19"/>
      <c r="P243" s="20"/>
      <c r="Q243" s="18"/>
      <c r="R243" s="19"/>
      <c r="S243" s="20"/>
      <c r="T243" s="18"/>
      <c r="U243" s="19"/>
      <c r="V243" s="20"/>
      <c r="W243" s="18"/>
      <c r="X243" s="19"/>
      <c r="Y243" s="20"/>
      <c r="Z243"/>
    </row>
    <row r="244" spans="8:26" x14ac:dyDescent="0.35">
      <c r="H244" s="18"/>
      <c r="I244" s="19"/>
      <c r="J244" s="20"/>
      <c r="K244" s="18"/>
      <c r="L244" s="19"/>
      <c r="M244" s="20"/>
      <c r="N244" s="18"/>
      <c r="O244" s="19"/>
      <c r="P244" s="20"/>
      <c r="Q244" s="18"/>
      <c r="R244" s="19"/>
      <c r="S244" s="20"/>
      <c r="T244" s="18"/>
      <c r="U244" s="19"/>
      <c r="V244" s="20"/>
      <c r="W244" s="18"/>
      <c r="X244" s="19"/>
      <c r="Y244" s="20"/>
      <c r="Z244"/>
    </row>
    <row r="245" spans="8:26" x14ac:dyDescent="0.35">
      <c r="H245" s="18"/>
      <c r="I245" s="19"/>
      <c r="J245" s="20"/>
      <c r="K245" s="18"/>
      <c r="L245" s="19"/>
      <c r="M245" s="20"/>
      <c r="N245" s="18"/>
      <c r="O245" s="19"/>
      <c r="P245" s="20"/>
      <c r="Q245" s="18"/>
      <c r="R245" s="19"/>
      <c r="S245" s="20"/>
      <c r="T245" s="18"/>
      <c r="U245" s="19"/>
      <c r="V245" s="20"/>
      <c r="W245" s="18"/>
      <c r="X245" s="19"/>
      <c r="Y245" s="20"/>
      <c r="Z245"/>
    </row>
    <row r="246" spans="8:26" x14ac:dyDescent="0.35">
      <c r="H246" s="18"/>
      <c r="I246" s="19"/>
      <c r="J246" s="20"/>
      <c r="K246" s="18"/>
      <c r="L246" s="19"/>
      <c r="M246" s="20"/>
      <c r="N246" s="18"/>
      <c r="O246" s="19"/>
      <c r="P246" s="20"/>
      <c r="Q246" s="18"/>
      <c r="R246" s="19"/>
      <c r="S246" s="20"/>
      <c r="T246" s="18"/>
      <c r="U246" s="19"/>
      <c r="V246" s="20"/>
      <c r="W246" s="18"/>
      <c r="X246" s="19"/>
      <c r="Y246" s="20"/>
      <c r="Z246"/>
    </row>
    <row r="247" spans="8:26" x14ac:dyDescent="0.35">
      <c r="H247" s="18"/>
      <c r="I247" s="19"/>
      <c r="J247" s="20"/>
      <c r="K247" s="18"/>
      <c r="L247" s="19"/>
      <c r="M247" s="20"/>
      <c r="N247" s="18"/>
      <c r="O247" s="19"/>
      <c r="P247" s="20"/>
      <c r="Q247" s="18"/>
      <c r="R247" s="19"/>
      <c r="S247" s="20"/>
      <c r="T247" s="18"/>
      <c r="U247" s="19"/>
      <c r="V247" s="20"/>
      <c r="W247" s="18"/>
      <c r="X247" s="19"/>
      <c r="Y247" s="20"/>
      <c r="Z247"/>
    </row>
    <row r="248" spans="8:26" x14ac:dyDescent="0.35">
      <c r="H248" s="18"/>
      <c r="I248" s="19"/>
      <c r="J248" s="20"/>
      <c r="K248" s="18"/>
      <c r="L248" s="19"/>
      <c r="M248" s="20"/>
      <c r="N248" s="18"/>
      <c r="O248" s="19"/>
      <c r="P248" s="20"/>
      <c r="Q248" s="18"/>
      <c r="R248" s="19"/>
      <c r="S248" s="20"/>
      <c r="T248" s="18"/>
      <c r="U248" s="19"/>
      <c r="V248" s="20"/>
      <c r="W248" s="18"/>
      <c r="X248" s="19"/>
      <c r="Y248" s="20"/>
      <c r="Z248"/>
    </row>
    <row r="249" spans="8:26" x14ac:dyDescent="0.35">
      <c r="H249" s="18"/>
      <c r="I249" s="19"/>
      <c r="J249" s="20"/>
      <c r="K249" s="18"/>
      <c r="L249" s="19"/>
      <c r="M249" s="20"/>
      <c r="N249" s="18"/>
      <c r="O249" s="19"/>
      <c r="P249" s="20"/>
      <c r="Q249" s="18"/>
      <c r="R249" s="19"/>
      <c r="S249" s="20"/>
      <c r="T249" s="18"/>
      <c r="U249" s="19"/>
      <c r="V249" s="20"/>
      <c r="W249" s="18"/>
      <c r="X249" s="19"/>
      <c r="Y249" s="20"/>
      <c r="Z249"/>
    </row>
    <row r="250" spans="8:26" x14ac:dyDescent="0.35">
      <c r="H250" s="18"/>
      <c r="I250" s="19"/>
      <c r="J250" s="20"/>
      <c r="K250" s="18"/>
      <c r="L250" s="19"/>
      <c r="M250" s="20"/>
      <c r="N250" s="18"/>
      <c r="O250" s="19"/>
      <c r="P250" s="20"/>
      <c r="Q250" s="18"/>
      <c r="R250" s="19"/>
      <c r="S250" s="20"/>
      <c r="T250" s="18"/>
      <c r="U250" s="19"/>
      <c r="V250" s="20"/>
      <c r="W250" s="18"/>
      <c r="X250" s="19"/>
      <c r="Y250" s="20"/>
      <c r="Z250"/>
    </row>
    <row r="251" spans="8:26" x14ac:dyDescent="0.35">
      <c r="H251" s="18"/>
      <c r="I251" s="19"/>
      <c r="J251" s="20"/>
      <c r="K251" s="18"/>
      <c r="L251" s="19"/>
      <c r="M251" s="20"/>
      <c r="N251" s="18"/>
      <c r="O251" s="19"/>
      <c r="P251" s="20"/>
      <c r="Q251" s="18"/>
      <c r="R251" s="19"/>
      <c r="S251" s="20"/>
      <c r="T251" s="18"/>
      <c r="U251" s="19"/>
      <c r="V251" s="20"/>
      <c r="W251" s="18"/>
      <c r="X251" s="19"/>
      <c r="Y251" s="20"/>
      <c r="Z251"/>
    </row>
    <row r="252" spans="8:26" x14ac:dyDescent="0.35">
      <c r="H252" s="18"/>
      <c r="I252" s="19"/>
      <c r="J252" s="20"/>
      <c r="K252" s="18"/>
      <c r="L252" s="19"/>
      <c r="M252" s="20"/>
      <c r="N252" s="18"/>
      <c r="O252" s="19"/>
      <c r="P252" s="20"/>
      <c r="Q252" s="18"/>
      <c r="R252" s="19"/>
      <c r="S252" s="20"/>
      <c r="T252" s="18"/>
      <c r="U252" s="19"/>
      <c r="V252" s="20"/>
      <c r="W252" s="18"/>
      <c r="X252" s="19"/>
      <c r="Y252" s="20"/>
      <c r="Z252"/>
    </row>
    <row r="253" spans="8:26" x14ac:dyDescent="0.35">
      <c r="H253" s="18"/>
      <c r="I253" s="19"/>
      <c r="J253" s="20"/>
      <c r="K253" s="18"/>
      <c r="L253" s="19"/>
      <c r="M253" s="20"/>
      <c r="N253" s="18"/>
      <c r="O253" s="19"/>
      <c r="P253" s="20"/>
      <c r="Q253" s="18"/>
      <c r="R253" s="19"/>
      <c r="S253" s="20"/>
      <c r="T253" s="18"/>
      <c r="U253" s="19"/>
      <c r="V253" s="20"/>
      <c r="W253" s="18"/>
      <c r="X253" s="19"/>
      <c r="Y253" s="20"/>
      <c r="Z253"/>
    </row>
    <row r="254" spans="8:26" x14ac:dyDescent="0.35">
      <c r="H254" s="18"/>
      <c r="I254" s="19"/>
      <c r="J254" s="20"/>
      <c r="K254" s="18"/>
      <c r="L254" s="19"/>
      <c r="M254" s="20"/>
      <c r="N254" s="18"/>
      <c r="O254" s="19"/>
      <c r="P254" s="20"/>
      <c r="Q254" s="18"/>
      <c r="R254" s="19"/>
      <c r="S254" s="20"/>
      <c r="T254" s="18"/>
      <c r="U254" s="19"/>
      <c r="V254" s="20"/>
      <c r="W254" s="18"/>
      <c r="X254" s="19"/>
      <c r="Y254" s="20"/>
      <c r="Z254"/>
    </row>
    <row r="255" spans="8:26" x14ac:dyDescent="0.35">
      <c r="H255" s="18"/>
      <c r="I255" s="19"/>
      <c r="J255" s="20"/>
      <c r="K255" s="18"/>
      <c r="L255" s="19"/>
      <c r="M255" s="20"/>
      <c r="N255" s="18"/>
      <c r="O255" s="19"/>
      <c r="P255" s="20"/>
      <c r="Q255" s="18"/>
      <c r="R255" s="19"/>
      <c r="S255" s="20"/>
      <c r="T255" s="18"/>
      <c r="U255" s="19"/>
      <c r="V255" s="20"/>
      <c r="W255" s="18"/>
      <c r="X255" s="19"/>
      <c r="Y255" s="20"/>
      <c r="Z255"/>
    </row>
    <row r="256" spans="8:26" x14ac:dyDescent="0.35">
      <c r="H256" s="18"/>
      <c r="I256" s="19"/>
      <c r="J256" s="20"/>
      <c r="K256" s="18"/>
      <c r="L256" s="19"/>
      <c r="M256" s="20"/>
      <c r="N256" s="18"/>
      <c r="O256" s="19"/>
      <c r="P256" s="20"/>
      <c r="Q256" s="18"/>
      <c r="R256" s="19"/>
      <c r="S256" s="20"/>
      <c r="T256" s="18"/>
      <c r="U256" s="19"/>
      <c r="V256" s="20"/>
      <c r="W256" s="18"/>
      <c r="X256" s="19"/>
      <c r="Y256" s="20"/>
      <c r="Z256"/>
    </row>
    <row r="257" spans="8:26" x14ac:dyDescent="0.35">
      <c r="H257" s="18"/>
      <c r="I257" s="19"/>
      <c r="J257" s="20"/>
      <c r="K257" s="18"/>
      <c r="L257" s="19"/>
      <c r="M257" s="20"/>
      <c r="N257" s="18"/>
      <c r="O257" s="19"/>
      <c r="P257" s="20"/>
      <c r="Q257" s="18"/>
      <c r="R257" s="19"/>
      <c r="S257" s="20"/>
      <c r="T257" s="18"/>
      <c r="U257" s="19"/>
      <c r="V257" s="20"/>
      <c r="W257" s="18"/>
      <c r="X257" s="19"/>
      <c r="Y257" s="20"/>
      <c r="Z257"/>
    </row>
    <row r="258" spans="8:26" x14ac:dyDescent="0.35">
      <c r="H258" s="18"/>
      <c r="I258" s="19"/>
      <c r="J258" s="20"/>
      <c r="K258" s="18"/>
      <c r="L258" s="19"/>
      <c r="M258" s="20"/>
      <c r="N258" s="18"/>
      <c r="O258" s="19"/>
      <c r="P258" s="20"/>
      <c r="Q258" s="18"/>
      <c r="R258" s="19"/>
      <c r="S258" s="20"/>
      <c r="T258" s="18"/>
      <c r="U258" s="19"/>
      <c r="V258" s="20"/>
      <c r="W258" s="18"/>
      <c r="X258" s="19"/>
      <c r="Y258" s="20"/>
      <c r="Z258"/>
    </row>
    <row r="259" spans="8:26" x14ac:dyDescent="0.35">
      <c r="H259" s="18"/>
      <c r="I259" s="19"/>
      <c r="J259" s="20"/>
      <c r="K259" s="18"/>
      <c r="L259" s="19"/>
      <c r="M259" s="20"/>
      <c r="N259" s="18"/>
      <c r="O259" s="19"/>
      <c r="P259" s="20"/>
      <c r="Q259" s="18"/>
      <c r="R259" s="19"/>
      <c r="S259" s="20"/>
      <c r="T259" s="18"/>
      <c r="U259" s="19"/>
      <c r="V259" s="20"/>
      <c r="W259" s="18"/>
      <c r="X259" s="19"/>
      <c r="Y259" s="20"/>
      <c r="Z259"/>
    </row>
    <row r="260" spans="8:26" x14ac:dyDescent="0.35">
      <c r="H260" s="18"/>
      <c r="I260" s="19"/>
      <c r="J260" s="20"/>
      <c r="K260" s="18"/>
      <c r="L260" s="19"/>
      <c r="M260" s="20"/>
      <c r="N260" s="18"/>
      <c r="O260" s="19"/>
      <c r="P260" s="20"/>
      <c r="Q260" s="18"/>
      <c r="R260" s="19"/>
      <c r="S260" s="20"/>
      <c r="T260" s="18"/>
      <c r="U260" s="19"/>
      <c r="V260" s="20"/>
      <c r="W260" s="18"/>
      <c r="X260" s="19"/>
      <c r="Y260" s="20"/>
      <c r="Z260"/>
    </row>
    <row r="261" spans="8:26" x14ac:dyDescent="0.35">
      <c r="H261" s="18"/>
      <c r="I261" s="19"/>
      <c r="J261" s="20"/>
      <c r="K261" s="18"/>
      <c r="L261" s="19"/>
      <c r="M261" s="20"/>
      <c r="N261" s="18"/>
      <c r="O261" s="19"/>
      <c r="P261" s="20"/>
      <c r="Q261" s="18"/>
      <c r="R261" s="19"/>
      <c r="S261" s="20"/>
      <c r="T261" s="18"/>
      <c r="U261" s="19"/>
      <c r="V261" s="20"/>
      <c r="W261" s="18"/>
      <c r="X261" s="19"/>
      <c r="Y261" s="20"/>
      <c r="Z261"/>
    </row>
    <row r="262" spans="8:26" x14ac:dyDescent="0.35">
      <c r="H262" s="18"/>
      <c r="I262" s="19"/>
      <c r="J262" s="20"/>
      <c r="K262" s="18"/>
      <c r="L262" s="19"/>
      <c r="M262" s="20"/>
      <c r="N262" s="18"/>
      <c r="O262" s="19"/>
      <c r="P262" s="20"/>
      <c r="Q262" s="18"/>
      <c r="R262" s="19"/>
      <c r="S262" s="20"/>
      <c r="T262" s="18"/>
      <c r="U262" s="19"/>
      <c r="V262" s="20"/>
      <c r="W262" s="18"/>
      <c r="X262" s="19"/>
      <c r="Y262" s="20"/>
      <c r="Z262"/>
    </row>
    <row r="263" spans="8:26" x14ac:dyDescent="0.35">
      <c r="H263" s="18"/>
      <c r="I263" s="19"/>
      <c r="J263" s="20"/>
      <c r="K263" s="18"/>
      <c r="L263" s="19"/>
      <c r="M263" s="20"/>
      <c r="N263" s="18"/>
      <c r="O263" s="19"/>
      <c r="P263" s="20"/>
      <c r="Q263" s="18"/>
      <c r="R263" s="19"/>
      <c r="S263" s="20"/>
      <c r="T263" s="18"/>
      <c r="U263" s="19"/>
      <c r="V263" s="20"/>
      <c r="W263" s="18"/>
      <c r="X263" s="19"/>
      <c r="Y263" s="20"/>
      <c r="Z263"/>
    </row>
    <row r="264" spans="8:26" x14ac:dyDescent="0.35">
      <c r="H264" s="18"/>
      <c r="I264" s="19"/>
      <c r="J264" s="20"/>
      <c r="K264" s="18"/>
      <c r="L264" s="19"/>
      <c r="M264" s="20"/>
      <c r="N264" s="18"/>
      <c r="O264" s="19"/>
      <c r="P264" s="20"/>
      <c r="Q264" s="18"/>
      <c r="R264" s="19"/>
      <c r="S264" s="20"/>
      <c r="T264" s="18"/>
      <c r="U264" s="19"/>
      <c r="V264" s="20"/>
      <c r="W264" s="18"/>
      <c r="X264" s="19"/>
      <c r="Y264" s="20"/>
      <c r="Z264"/>
    </row>
    <row r="265" spans="8:26" x14ac:dyDescent="0.35">
      <c r="H265" s="18"/>
      <c r="I265" s="19"/>
      <c r="J265" s="20"/>
      <c r="K265" s="18"/>
      <c r="L265" s="19"/>
      <c r="M265" s="20"/>
      <c r="N265" s="18"/>
      <c r="O265" s="19"/>
      <c r="P265" s="20"/>
      <c r="Q265" s="18"/>
      <c r="R265" s="19"/>
      <c r="S265" s="20"/>
      <c r="T265" s="18"/>
      <c r="U265" s="19"/>
      <c r="V265" s="20"/>
      <c r="W265" s="18"/>
      <c r="X265" s="19"/>
      <c r="Y265" s="20"/>
      <c r="Z265"/>
    </row>
    <row r="266" spans="8:26" x14ac:dyDescent="0.35">
      <c r="H266" s="18"/>
      <c r="I266" s="19"/>
      <c r="J266" s="20"/>
      <c r="K266" s="18"/>
      <c r="L266" s="19"/>
      <c r="M266" s="20"/>
      <c r="N266" s="18"/>
      <c r="O266" s="19"/>
      <c r="P266" s="20"/>
      <c r="Q266" s="18"/>
      <c r="R266" s="19"/>
      <c r="S266" s="20"/>
      <c r="T266" s="18"/>
      <c r="U266" s="19"/>
      <c r="V266" s="20"/>
      <c r="W266" s="18"/>
      <c r="X266" s="19"/>
      <c r="Y266" s="20"/>
      <c r="Z266"/>
    </row>
    <row r="267" spans="8:26" x14ac:dyDescent="0.35">
      <c r="H267" s="18"/>
      <c r="I267" s="19"/>
      <c r="J267" s="20"/>
      <c r="K267" s="18"/>
      <c r="L267" s="19"/>
      <c r="M267" s="20"/>
      <c r="N267" s="18"/>
      <c r="O267" s="19"/>
      <c r="P267" s="20"/>
      <c r="Q267" s="18"/>
      <c r="R267" s="19"/>
      <c r="S267" s="20"/>
      <c r="T267" s="18"/>
      <c r="U267" s="19"/>
      <c r="V267" s="20"/>
      <c r="W267" s="18"/>
      <c r="X267" s="19"/>
      <c r="Y267" s="20"/>
      <c r="Z267"/>
    </row>
    <row r="268" spans="8:26" x14ac:dyDescent="0.35">
      <c r="H268" s="18"/>
      <c r="I268" s="19"/>
      <c r="J268" s="20"/>
      <c r="K268" s="18"/>
      <c r="L268" s="19"/>
      <c r="M268" s="20"/>
      <c r="N268" s="18"/>
      <c r="O268" s="19"/>
      <c r="P268" s="20"/>
      <c r="Q268" s="18"/>
      <c r="R268" s="19"/>
      <c r="S268" s="20"/>
      <c r="T268" s="18"/>
      <c r="U268" s="19"/>
      <c r="V268" s="20"/>
      <c r="W268" s="18"/>
      <c r="X268" s="19"/>
      <c r="Y268" s="20"/>
      <c r="Z268"/>
    </row>
    <row r="269" spans="8:26" x14ac:dyDescent="0.35">
      <c r="H269" s="18"/>
      <c r="I269" s="19"/>
      <c r="J269" s="20"/>
      <c r="K269" s="18"/>
      <c r="L269" s="19"/>
      <c r="M269" s="20"/>
      <c r="N269" s="18"/>
      <c r="O269" s="19"/>
      <c r="P269" s="20"/>
      <c r="Q269" s="18"/>
      <c r="R269" s="19"/>
      <c r="S269" s="20"/>
      <c r="T269" s="18"/>
      <c r="U269" s="19"/>
      <c r="V269" s="20"/>
      <c r="W269" s="18"/>
      <c r="X269" s="19"/>
      <c r="Y269" s="20"/>
      <c r="Z269"/>
    </row>
    <row r="270" spans="8:26" x14ac:dyDescent="0.35">
      <c r="H270" s="18"/>
      <c r="I270" s="19"/>
      <c r="J270" s="20"/>
      <c r="K270" s="18"/>
      <c r="L270" s="19"/>
      <c r="M270" s="20"/>
      <c r="N270" s="18"/>
      <c r="O270" s="19"/>
      <c r="P270" s="20"/>
      <c r="Q270" s="18"/>
      <c r="R270" s="19"/>
      <c r="S270" s="20"/>
      <c r="T270" s="18"/>
      <c r="U270" s="19"/>
      <c r="V270" s="20"/>
      <c r="W270" s="18"/>
      <c r="X270" s="19"/>
      <c r="Y270" s="20"/>
      <c r="Z270"/>
    </row>
    <row r="271" spans="8:26" x14ac:dyDescent="0.35">
      <c r="H271" s="18"/>
      <c r="I271" s="19"/>
      <c r="J271" s="20"/>
      <c r="K271" s="18"/>
      <c r="L271" s="19"/>
      <c r="M271" s="20"/>
      <c r="N271" s="18"/>
      <c r="O271" s="19"/>
      <c r="P271" s="20"/>
      <c r="Q271" s="18"/>
      <c r="R271" s="19"/>
      <c r="S271" s="20"/>
      <c r="T271" s="18"/>
      <c r="U271" s="19"/>
      <c r="V271" s="20"/>
      <c r="W271" s="18"/>
      <c r="X271" s="19"/>
      <c r="Y271" s="20"/>
      <c r="Z271"/>
    </row>
    <row r="272" spans="8:26" x14ac:dyDescent="0.35">
      <c r="H272" s="18"/>
      <c r="I272" s="19"/>
      <c r="J272" s="20"/>
      <c r="K272" s="18"/>
      <c r="L272" s="19"/>
      <c r="M272" s="20"/>
      <c r="N272" s="18"/>
      <c r="O272" s="19"/>
      <c r="P272" s="20"/>
      <c r="Q272" s="18"/>
      <c r="R272" s="19"/>
      <c r="S272" s="20"/>
      <c r="T272" s="18"/>
      <c r="U272" s="19"/>
      <c r="V272" s="20"/>
      <c r="W272" s="18"/>
      <c r="X272" s="19"/>
      <c r="Y272" s="20"/>
      <c r="Z272"/>
    </row>
    <row r="273" spans="8:26" x14ac:dyDescent="0.35">
      <c r="H273" s="18"/>
      <c r="I273" s="19"/>
      <c r="J273" s="20"/>
      <c r="K273" s="18"/>
      <c r="L273" s="19"/>
      <c r="M273" s="20"/>
      <c r="N273" s="18"/>
      <c r="O273" s="19"/>
      <c r="P273" s="20"/>
      <c r="Q273" s="18"/>
      <c r="R273" s="19"/>
      <c r="S273" s="20"/>
      <c r="T273" s="18"/>
      <c r="U273" s="19"/>
      <c r="V273" s="20"/>
      <c r="W273" s="18"/>
      <c r="X273" s="19"/>
      <c r="Y273" s="20"/>
      <c r="Z273"/>
    </row>
    <row r="274" spans="8:26" x14ac:dyDescent="0.35">
      <c r="H274" s="18"/>
      <c r="I274" s="19"/>
      <c r="J274" s="20"/>
      <c r="K274" s="18"/>
      <c r="L274" s="19"/>
      <c r="M274" s="20"/>
      <c r="N274" s="18"/>
      <c r="O274" s="19"/>
      <c r="P274" s="20"/>
      <c r="Q274" s="18"/>
      <c r="R274" s="19"/>
      <c r="S274" s="20"/>
      <c r="T274" s="18"/>
      <c r="U274" s="19"/>
      <c r="V274" s="20"/>
      <c r="W274" s="18"/>
      <c r="X274" s="19"/>
      <c r="Y274" s="20"/>
      <c r="Z274"/>
    </row>
    <row r="275" spans="8:26" x14ac:dyDescent="0.35">
      <c r="H275" s="18"/>
      <c r="I275" s="19"/>
      <c r="J275" s="20"/>
      <c r="K275" s="18"/>
      <c r="L275" s="19"/>
      <c r="M275" s="20"/>
      <c r="N275" s="18"/>
      <c r="O275" s="19"/>
      <c r="P275" s="20"/>
      <c r="Q275" s="18"/>
      <c r="R275" s="19"/>
      <c r="S275" s="20"/>
      <c r="T275" s="18"/>
      <c r="U275" s="19"/>
      <c r="V275" s="20"/>
      <c r="W275" s="18"/>
      <c r="X275" s="19"/>
      <c r="Y275" s="20"/>
      <c r="Z275"/>
    </row>
    <row r="276" spans="8:26" x14ac:dyDescent="0.35">
      <c r="H276" s="18"/>
      <c r="I276" s="19"/>
      <c r="J276" s="20"/>
      <c r="K276" s="18"/>
      <c r="L276" s="19"/>
      <c r="M276" s="20"/>
      <c r="N276" s="18"/>
      <c r="O276" s="19"/>
      <c r="P276" s="20"/>
      <c r="Q276" s="18"/>
      <c r="R276" s="19"/>
      <c r="S276" s="20"/>
      <c r="T276" s="18"/>
      <c r="U276" s="19"/>
      <c r="V276" s="20"/>
      <c r="W276" s="18"/>
      <c r="X276" s="19"/>
      <c r="Y276" s="20"/>
      <c r="Z276"/>
    </row>
    <row r="277" spans="8:26" x14ac:dyDescent="0.35">
      <c r="H277" s="18"/>
      <c r="I277" s="19"/>
      <c r="J277" s="20"/>
      <c r="K277" s="18"/>
      <c r="L277" s="19"/>
      <c r="M277" s="20"/>
      <c r="N277" s="18"/>
      <c r="O277" s="19"/>
      <c r="P277" s="20"/>
      <c r="Q277" s="18"/>
      <c r="R277" s="19"/>
      <c r="S277" s="20"/>
      <c r="T277" s="18"/>
      <c r="U277" s="19"/>
      <c r="V277" s="20"/>
      <c r="W277" s="18"/>
      <c r="X277" s="19"/>
      <c r="Y277" s="20"/>
      <c r="Z277"/>
    </row>
    <row r="278" spans="8:26" x14ac:dyDescent="0.35">
      <c r="H278" s="18"/>
      <c r="I278" s="19"/>
      <c r="J278" s="20"/>
      <c r="K278" s="18"/>
      <c r="L278" s="19"/>
      <c r="M278" s="20"/>
      <c r="N278" s="18"/>
      <c r="O278" s="19"/>
      <c r="P278" s="20"/>
      <c r="Q278" s="18"/>
      <c r="R278" s="19"/>
      <c r="S278" s="20"/>
      <c r="T278" s="18"/>
      <c r="U278" s="19"/>
      <c r="V278" s="20"/>
      <c r="W278" s="18"/>
      <c r="X278" s="19"/>
      <c r="Y278" s="20"/>
      <c r="Z278"/>
    </row>
    <row r="279" spans="8:26" x14ac:dyDescent="0.35">
      <c r="H279" s="18"/>
      <c r="I279" s="19"/>
      <c r="J279" s="20"/>
      <c r="K279" s="18"/>
      <c r="L279" s="19"/>
      <c r="M279" s="20"/>
      <c r="N279" s="18"/>
      <c r="O279" s="19"/>
      <c r="P279" s="20"/>
      <c r="Q279" s="18"/>
      <c r="R279" s="19"/>
      <c r="S279" s="20"/>
      <c r="T279" s="18"/>
      <c r="U279" s="19"/>
      <c r="V279" s="20"/>
      <c r="W279" s="18"/>
      <c r="X279" s="19"/>
      <c r="Y279" s="20"/>
      <c r="Z279"/>
    </row>
    <row r="280" spans="8:26" x14ac:dyDescent="0.35">
      <c r="H280" s="18"/>
      <c r="I280" s="19"/>
      <c r="J280" s="20"/>
      <c r="K280" s="18"/>
      <c r="L280" s="19"/>
      <c r="M280" s="20"/>
      <c r="N280" s="18"/>
      <c r="O280" s="19"/>
      <c r="P280" s="20"/>
      <c r="Q280" s="18"/>
      <c r="R280" s="19"/>
      <c r="S280" s="20"/>
      <c r="T280" s="18"/>
      <c r="U280" s="19"/>
      <c r="V280" s="20"/>
      <c r="W280" s="18"/>
      <c r="X280" s="19"/>
      <c r="Y280" s="20"/>
      <c r="Z280"/>
    </row>
    <row r="281" spans="8:26" x14ac:dyDescent="0.35">
      <c r="H281" s="18"/>
      <c r="I281" s="19"/>
      <c r="J281" s="20"/>
      <c r="K281" s="18"/>
      <c r="L281" s="19"/>
      <c r="M281" s="20"/>
      <c r="N281" s="18"/>
      <c r="O281" s="19"/>
      <c r="P281" s="20"/>
      <c r="Q281" s="18"/>
      <c r="R281" s="19"/>
      <c r="S281" s="20"/>
      <c r="T281" s="18"/>
      <c r="U281" s="19"/>
      <c r="V281" s="20"/>
      <c r="W281" s="18"/>
      <c r="X281" s="19"/>
      <c r="Y281" s="20"/>
      <c r="Z281"/>
    </row>
    <row r="282" spans="8:26" x14ac:dyDescent="0.35">
      <c r="H282" s="18"/>
      <c r="I282" s="19"/>
      <c r="J282" s="20"/>
      <c r="K282" s="18"/>
      <c r="L282" s="19"/>
      <c r="M282" s="20"/>
      <c r="N282" s="18"/>
      <c r="O282" s="19"/>
      <c r="P282" s="20"/>
      <c r="Q282" s="18"/>
      <c r="R282" s="19"/>
      <c r="S282" s="20"/>
      <c r="T282" s="18"/>
      <c r="U282" s="19"/>
      <c r="V282" s="20"/>
      <c r="W282" s="18"/>
      <c r="X282" s="19"/>
      <c r="Y282" s="20"/>
      <c r="Z282"/>
    </row>
    <row r="283" spans="8:26" x14ac:dyDescent="0.35">
      <c r="H283" s="18"/>
      <c r="I283" s="19"/>
      <c r="J283" s="20"/>
      <c r="K283" s="18"/>
      <c r="L283" s="19"/>
      <c r="M283" s="20"/>
      <c r="N283" s="18"/>
      <c r="O283" s="19"/>
      <c r="P283" s="20"/>
      <c r="Q283" s="18"/>
      <c r="R283" s="19"/>
      <c r="S283" s="20"/>
      <c r="T283" s="18"/>
      <c r="U283" s="19"/>
      <c r="V283" s="20"/>
      <c r="W283" s="18"/>
      <c r="X283" s="19"/>
      <c r="Y283" s="20"/>
      <c r="Z283"/>
    </row>
    <row r="284" spans="8:26" x14ac:dyDescent="0.35">
      <c r="H284" s="18"/>
      <c r="I284" s="19"/>
      <c r="J284" s="20"/>
      <c r="K284" s="18"/>
      <c r="L284" s="19"/>
      <c r="M284" s="20"/>
      <c r="N284" s="18"/>
      <c r="O284" s="19"/>
      <c r="P284" s="20"/>
      <c r="Q284" s="18"/>
      <c r="R284" s="19"/>
      <c r="S284" s="20"/>
      <c r="T284" s="18"/>
      <c r="U284" s="19"/>
      <c r="V284" s="20"/>
      <c r="W284" s="18"/>
      <c r="X284" s="19"/>
      <c r="Y284" s="20"/>
      <c r="Z284"/>
    </row>
    <row r="285" spans="8:26" x14ac:dyDescent="0.35">
      <c r="H285" s="18"/>
      <c r="I285" s="19"/>
      <c r="J285" s="20"/>
      <c r="K285" s="18"/>
      <c r="L285" s="19"/>
      <c r="M285" s="20"/>
      <c r="N285" s="18"/>
      <c r="O285" s="19"/>
      <c r="P285" s="20"/>
      <c r="Q285" s="18"/>
      <c r="R285" s="19"/>
      <c r="S285" s="20"/>
      <c r="T285" s="18"/>
      <c r="U285" s="19"/>
      <c r="V285" s="20"/>
      <c r="W285" s="18"/>
      <c r="X285" s="19"/>
      <c r="Y285" s="20"/>
      <c r="Z285"/>
    </row>
    <row r="286" spans="8:26" x14ac:dyDescent="0.35">
      <c r="H286" s="18"/>
      <c r="I286" s="19"/>
      <c r="J286" s="20"/>
      <c r="K286" s="18"/>
      <c r="L286" s="19"/>
      <c r="M286" s="20"/>
      <c r="N286" s="18"/>
      <c r="O286" s="19"/>
      <c r="P286" s="20"/>
      <c r="Q286" s="18"/>
      <c r="R286" s="19"/>
      <c r="S286" s="20"/>
      <c r="T286" s="18"/>
      <c r="U286" s="19"/>
      <c r="V286" s="20"/>
      <c r="W286" s="18"/>
      <c r="X286" s="19"/>
      <c r="Y286" s="20"/>
      <c r="Z286"/>
    </row>
    <row r="287" spans="8:26" x14ac:dyDescent="0.35">
      <c r="H287" s="18"/>
      <c r="I287" s="19"/>
      <c r="J287" s="20"/>
      <c r="K287" s="18"/>
      <c r="L287" s="19"/>
      <c r="M287" s="20"/>
      <c r="N287" s="18"/>
      <c r="O287" s="19"/>
      <c r="P287" s="20"/>
      <c r="Q287" s="18"/>
      <c r="R287" s="19"/>
      <c r="S287" s="20"/>
      <c r="T287" s="18"/>
      <c r="U287" s="19"/>
      <c r="V287" s="20"/>
      <c r="W287" s="18"/>
      <c r="X287" s="19"/>
      <c r="Y287" s="20"/>
      <c r="Z287"/>
    </row>
    <row r="288" spans="8:26" x14ac:dyDescent="0.35">
      <c r="H288" s="18"/>
      <c r="I288" s="19"/>
      <c r="J288" s="20"/>
      <c r="K288" s="18"/>
      <c r="L288" s="19"/>
      <c r="M288" s="20"/>
      <c r="N288" s="18"/>
      <c r="O288" s="19"/>
      <c r="P288" s="20"/>
      <c r="Q288" s="18"/>
      <c r="R288" s="19"/>
      <c r="S288" s="20"/>
      <c r="T288" s="18"/>
      <c r="U288" s="19"/>
      <c r="V288" s="20"/>
      <c r="W288" s="18"/>
      <c r="X288" s="19"/>
      <c r="Y288" s="20"/>
      <c r="Z288"/>
    </row>
    <row r="289" spans="8:26" x14ac:dyDescent="0.35">
      <c r="H289" s="18"/>
      <c r="I289" s="19"/>
      <c r="J289" s="20"/>
      <c r="K289" s="18"/>
      <c r="L289" s="19"/>
      <c r="M289" s="20"/>
      <c r="N289" s="18"/>
      <c r="O289" s="19"/>
      <c r="P289" s="20"/>
      <c r="Q289" s="18"/>
      <c r="R289" s="19"/>
      <c r="S289" s="20"/>
      <c r="T289" s="18"/>
      <c r="U289" s="19"/>
      <c r="V289" s="20"/>
      <c r="W289" s="18"/>
      <c r="X289" s="19"/>
      <c r="Y289" s="20"/>
      <c r="Z289"/>
    </row>
    <row r="290" spans="8:26" x14ac:dyDescent="0.35">
      <c r="H290" s="18"/>
      <c r="I290" s="19"/>
      <c r="J290" s="20"/>
      <c r="K290" s="18"/>
      <c r="L290" s="19"/>
      <c r="M290" s="20"/>
      <c r="N290" s="18"/>
      <c r="O290" s="19"/>
      <c r="P290" s="20"/>
      <c r="Q290" s="18"/>
      <c r="R290" s="19"/>
      <c r="S290" s="20"/>
      <c r="T290" s="18"/>
      <c r="U290" s="19"/>
      <c r="V290" s="20"/>
      <c r="W290" s="18"/>
      <c r="X290" s="19"/>
      <c r="Y290" s="20"/>
      <c r="Z290"/>
    </row>
    <row r="291" spans="8:26" x14ac:dyDescent="0.35">
      <c r="H291" s="18"/>
      <c r="I291" s="19"/>
      <c r="J291" s="20"/>
      <c r="K291" s="18"/>
      <c r="L291" s="19"/>
      <c r="M291" s="20"/>
      <c r="N291" s="18"/>
      <c r="O291" s="19"/>
      <c r="P291" s="20"/>
      <c r="Q291" s="18"/>
      <c r="R291" s="19"/>
      <c r="S291" s="20"/>
      <c r="T291" s="18"/>
      <c r="U291" s="19"/>
      <c r="V291" s="20"/>
      <c r="W291" s="18"/>
      <c r="X291" s="19"/>
      <c r="Y291" s="20"/>
      <c r="Z291"/>
    </row>
    <row r="292" spans="8:26" x14ac:dyDescent="0.35">
      <c r="H292" s="18"/>
      <c r="I292" s="19"/>
      <c r="J292" s="20"/>
      <c r="K292" s="18"/>
      <c r="L292" s="19"/>
      <c r="M292" s="20"/>
      <c r="N292" s="18"/>
      <c r="O292" s="19"/>
      <c r="P292" s="20"/>
      <c r="Q292" s="18"/>
      <c r="R292" s="19"/>
      <c r="S292" s="20"/>
      <c r="T292" s="18"/>
      <c r="U292" s="19"/>
      <c r="V292" s="20"/>
      <c r="W292" s="18"/>
      <c r="X292" s="19"/>
      <c r="Y292" s="20"/>
      <c r="Z292"/>
    </row>
    <row r="293" spans="8:26" x14ac:dyDescent="0.35">
      <c r="H293" s="18"/>
      <c r="I293" s="19"/>
      <c r="J293" s="20"/>
      <c r="K293" s="18"/>
      <c r="L293" s="19"/>
      <c r="M293" s="20"/>
      <c r="N293" s="18"/>
      <c r="O293" s="19"/>
      <c r="P293" s="20"/>
      <c r="Q293" s="18"/>
      <c r="R293" s="19"/>
      <c r="S293" s="20"/>
      <c r="T293" s="18"/>
      <c r="U293" s="19"/>
      <c r="V293" s="20"/>
      <c r="W293" s="18"/>
      <c r="X293" s="19"/>
      <c r="Y293" s="20"/>
      <c r="Z293"/>
    </row>
    <row r="294" spans="8:26" x14ac:dyDescent="0.35">
      <c r="H294" s="18"/>
      <c r="I294" s="19"/>
      <c r="J294" s="20"/>
      <c r="K294" s="18"/>
      <c r="L294" s="19"/>
      <c r="M294" s="20"/>
      <c r="N294" s="18"/>
      <c r="O294" s="19"/>
      <c r="P294" s="20"/>
      <c r="Q294" s="18"/>
      <c r="R294" s="19"/>
      <c r="S294" s="20"/>
      <c r="T294" s="18"/>
      <c r="U294" s="19"/>
      <c r="V294" s="20"/>
      <c r="W294" s="18"/>
      <c r="X294" s="19"/>
      <c r="Y294" s="20"/>
      <c r="Z294"/>
    </row>
    <row r="295" spans="8:26" x14ac:dyDescent="0.35">
      <c r="H295" s="18"/>
      <c r="I295" s="19"/>
      <c r="J295" s="20"/>
      <c r="K295" s="18"/>
      <c r="L295" s="19"/>
      <c r="M295" s="20"/>
      <c r="N295" s="18"/>
      <c r="O295" s="19"/>
      <c r="P295" s="20"/>
      <c r="Q295" s="18"/>
      <c r="R295" s="19"/>
      <c r="S295" s="20"/>
      <c r="T295" s="18"/>
      <c r="U295" s="19"/>
      <c r="V295" s="20"/>
      <c r="W295" s="18"/>
      <c r="X295" s="19"/>
      <c r="Y295" s="20"/>
      <c r="Z295"/>
    </row>
    <row r="296" spans="8:26" x14ac:dyDescent="0.35">
      <c r="H296" s="18"/>
      <c r="I296" s="19"/>
      <c r="J296" s="20"/>
      <c r="K296" s="18"/>
      <c r="L296" s="19"/>
      <c r="M296" s="20"/>
      <c r="N296" s="18"/>
      <c r="O296" s="19"/>
      <c r="P296" s="20"/>
      <c r="Q296" s="18"/>
      <c r="R296" s="19"/>
      <c r="S296" s="20"/>
      <c r="T296" s="18"/>
      <c r="U296" s="19"/>
      <c r="V296" s="20"/>
      <c r="W296" s="18"/>
      <c r="X296" s="19"/>
      <c r="Y296" s="20"/>
      <c r="Z296"/>
    </row>
    <row r="297" spans="8:26" x14ac:dyDescent="0.35">
      <c r="H297" s="18"/>
      <c r="I297" s="19"/>
      <c r="J297" s="20"/>
      <c r="K297" s="18"/>
      <c r="L297" s="19"/>
      <c r="M297" s="20"/>
      <c r="N297" s="18"/>
      <c r="O297" s="19"/>
      <c r="P297" s="20"/>
      <c r="Q297" s="18"/>
      <c r="R297" s="19"/>
      <c r="S297" s="20"/>
      <c r="T297" s="18"/>
      <c r="U297" s="19"/>
      <c r="V297" s="20"/>
      <c r="W297" s="18"/>
      <c r="X297" s="19"/>
      <c r="Y297" s="20"/>
      <c r="Z297"/>
    </row>
    <row r="298" spans="8:26" x14ac:dyDescent="0.35">
      <c r="H298" s="18"/>
      <c r="I298" s="19"/>
      <c r="J298" s="20"/>
      <c r="K298" s="18"/>
      <c r="L298" s="19"/>
      <c r="M298" s="20"/>
      <c r="N298" s="18"/>
      <c r="O298" s="19"/>
      <c r="P298" s="20"/>
      <c r="Q298" s="18"/>
      <c r="R298" s="19"/>
      <c r="S298" s="20"/>
      <c r="T298" s="18"/>
      <c r="U298" s="19"/>
      <c r="V298" s="20"/>
      <c r="W298" s="18"/>
      <c r="X298" s="19"/>
      <c r="Y298" s="20"/>
      <c r="Z298"/>
    </row>
    <row r="299" spans="8:26" x14ac:dyDescent="0.35">
      <c r="H299" s="18"/>
      <c r="I299" s="19"/>
      <c r="J299" s="20"/>
      <c r="K299" s="18"/>
      <c r="L299" s="19"/>
      <c r="M299" s="20"/>
      <c r="N299" s="18"/>
      <c r="O299" s="19"/>
      <c r="P299" s="20"/>
      <c r="Q299" s="18"/>
      <c r="R299" s="19"/>
      <c r="S299" s="20"/>
      <c r="T299" s="18"/>
      <c r="U299" s="19"/>
      <c r="V299" s="20"/>
      <c r="W299" s="18"/>
      <c r="X299" s="19"/>
      <c r="Y299" s="20"/>
      <c r="Z299"/>
    </row>
    <row r="300" spans="8:26" x14ac:dyDescent="0.35">
      <c r="H300" s="18"/>
      <c r="I300" s="19"/>
      <c r="J300" s="20"/>
      <c r="K300" s="18"/>
      <c r="L300" s="19"/>
      <c r="M300" s="20"/>
      <c r="N300" s="18"/>
      <c r="O300" s="19"/>
      <c r="P300" s="20"/>
      <c r="Q300" s="18"/>
      <c r="R300" s="19"/>
      <c r="S300" s="20"/>
      <c r="T300" s="18"/>
      <c r="U300" s="19"/>
      <c r="V300" s="20"/>
      <c r="W300" s="18"/>
      <c r="X300" s="19"/>
      <c r="Y300" s="20"/>
      <c r="Z300"/>
    </row>
    <row r="301" spans="8:26" x14ac:dyDescent="0.35">
      <c r="H301" s="18"/>
      <c r="I301" s="19"/>
      <c r="J301" s="20"/>
      <c r="K301" s="18"/>
      <c r="L301" s="19"/>
      <c r="M301" s="20"/>
      <c r="N301" s="18"/>
      <c r="O301" s="19"/>
      <c r="P301" s="20"/>
      <c r="Q301" s="18"/>
      <c r="R301" s="19"/>
      <c r="S301" s="20"/>
      <c r="T301" s="18"/>
      <c r="U301" s="19"/>
      <c r="V301" s="20"/>
      <c r="W301" s="18"/>
      <c r="X301" s="19"/>
      <c r="Y301" s="20"/>
      <c r="Z301"/>
    </row>
    <row r="302" spans="8:26" x14ac:dyDescent="0.35">
      <c r="H302" s="18"/>
      <c r="I302" s="19"/>
      <c r="J302" s="20"/>
      <c r="K302" s="18"/>
      <c r="L302" s="19"/>
      <c r="M302" s="20"/>
      <c r="N302" s="18"/>
      <c r="O302" s="19"/>
      <c r="P302" s="20"/>
      <c r="Q302" s="18"/>
      <c r="R302" s="19"/>
      <c r="S302" s="20"/>
      <c r="T302" s="18"/>
      <c r="U302" s="19"/>
      <c r="V302" s="20"/>
      <c r="W302" s="18"/>
      <c r="X302" s="19"/>
      <c r="Y302" s="20"/>
      <c r="Z302"/>
    </row>
    <row r="303" spans="8:26" x14ac:dyDescent="0.35">
      <c r="H303" s="18"/>
      <c r="I303" s="19"/>
      <c r="J303" s="20"/>
      <c r="K303" s="18"/>
      <c r="L303" s="19"/>
      <c r="M303" s="20"/>
      <c r="N303" s="18"/>
      <c r="O303" s="19"/>
      <c r="P303" s="20"/>
      <c r="Q303" s="18"/>
      <c r="R303" s="19"/>
      <c r="S303" s="20"/>
      <c r="T303" s="18"/>
      <c r="U303" s="19"/>
      <c r="V303" s="20"/>
      <c r="W303" s="18"/>
      <c r="X303" s="19"/>
      <c r="Y303" s="20"/>
      <c r="Z303"/>
    </row>
    <row r="304" spans="8:26" x14ac:dyDescent="0.35">
      <c r="H304" s="18"/>
      <c r="I304" s="19"/>
      <c r="J304" s="20"/>
      <c r="K304" s="18"/>
      <c r="L304" s="19"/>
      <c r="M304" s="20"/>
      <c r="N304" s="18"/>
      <c r="O304" s="19"/>
      <c r="P304" s="20"/>
      <c r="Q304" s="18"/>
      <c r="R304" s="19"/>
      <c r="S304" s="20"/>
      <c r="T304" s="18"/>
      <c r="U304" s="19"/>
      <c r="V304" s="20"/>
      <c r="W304" s="18"/>
      <c r="X304" s="19"/>
      <c r="Y304" s="20"/>
      <c r="Z304"/>
    </row>
    <row r="305" spans="8:26" x14ac:dyDescent="0.35">
      <c r="H305" s="18"/>
      <c r="I305" s="19"/>
      <c r="J305" s="20"/>
      <c r="K305" s="18"/>
      <c r="L305" s="19"/>
      <c r="M305" s="20"/>
      <c r="N305" s="18"/>
      <c r="O305" s="19"/>
      <c r="P305" s="20"/>
      <c r="Q305" s="18"/>
      <c r="R305" s="19"/>
      <c r="S305" s="20"/>
      <c r="T305" s="18"/>
      <c r="U305" s="19"/>
      <c r="V305" s="20"/>
      <c r="W305" s="18"/>
      <c r="X305" s="19"/>
      <c r="Y305" s="20"/>
      <c r="Z305"/>
    </row>
    <row r="306" spans="8:26" x14ac:dyDescent="0.35">
      <c r="H306" s="18"/>
      <c r="I306" s="19"/>
      <c r="J306" s="20"/>
      <c r="K306" s="18"/>
      <c r="L306" s="19"/>
      <c r="M306" s="20"/>
      <c r="N306" s="18"/>
      <c r="O306" s="19"/>
      <c r="P306" s="20"/>
      <c r="Q306" s="18"/>
      <c r="R306" s="19"/>
      <c r="S306" s="20"/>
      <c r="T306" s="18"/>
      <c r="U306" s="19"/>
      <c r="V306" s="20"/>
      <c r="W306" s="18"/>
      <c r="X306" s="19"/>
      <c r="Y306" s="20"/>
      <c r="Z306"/>
    </row>
    <row r="307" spans="8:26" x14ac:dyDescent="0.35">
      <c r="H307" s="18"/>
      <c r="I307" s="19"/>
      <c r="J307" s="20"/>
      <c r="K307" s="18"/>
      <c r="L307" s="19"/>
      <c r="M307" s="20"/>
      <c r="N307" s="18"/>
      <c r="O307" s="19"/>
      <c r="P307" s="20"/>
      <c r="Q307" s="18"/>
      <c r="R307" s="19"/>
      <c r="S307" s="20"/>
      <c r="T307" s="18"/>
      <c r="U307" s="19"/>
      <c r="V307" s="20"/>
      <c r="W307" s="18"/>
      <c r="X307" s="19"/>
      <c r="Y307" s="20"/>
      <c r="Z307"/>
    </row>
    <row r="308" spans="8:26" x14ac:dyDescent="0.35">
      <c r="H308" s="18"/>
      <c r="I308" s="19"/>
      <c r="J308" s="20"/>
      <c r="K308" s="18"/>
      <c r="L308" s="19"/>
      <c r="M308" s="20"/>
      <c r="N308" s="18"/>
      <c r="O308" s="19"/>
      <c r="P308" s="20"/>
      <c r="Q308" s="18"/>
      <c r="R308" s="19"/>
      <c r="S308" s="20"/>
      <c r="T308" s="18"/>
      <c r="U308" s="19"/>
      <c r="V308" s="20"/>
      <c r="W308" s="18"/>
      <c r="X308" s="19"/>
      <c r="Y308" s="20"/>
      <c r="Z308"/>
    </row>
    <row r="309" spans="8:26" x14ac:dyDescent="0.35">
      <c r="H309" s="18"/>
      <c r="I309" s="19"/>
      <c r="J309" s="20"/>
      <c r="K309" s="18"/>
      <c r="L309" s="19"/>
      <c r="M309" s="20"/>
      <c r="N309" s="18"/>
      <c r="O309" s="19"/>
      <c r="P309" s="20"/>
      <c r="Q309" s="18"/>
      <c r="R309" s="19"/>
      <c r="S309" s="20"/>
      <c r="T309" s="18"/>
      <c r="U309" s="19"/>
      <c r="V309" s="20"/>
      <c r="W309" s="18"/>
      <c r="X309" s="19"/>
      <c r="Y309" s="20"/>
      <c r="Z309"/>
    </row>
    <row r="310" spans="8:26" x14ac:dyDescent="0.35">
      <c r="H310" s="18"/>
      <c r="I310" s="19"/>
      <c r="J310" s="20"/>
      <c r="K310" s="18"/>
      <c r="L310" s="19"/>
      <c r="M310" s="20"/>
      <c r="N310" s="18"/>
      <c r="O310" s="19"/>
      <c r="P310" s="20"/>
      <c r="Q310" s="18"/>
      <c r="R310" s="19"/>
      <c r="S310" s="20"/>
      <c r="T310" s="18"/>
      <c r="U310" s="19"/>
      <c r="V310" s="20"/>
      <c r="W310" s="18"/>
      <c r="X310" s="19"/>
      <c r="Y310" s="20"/>
      <c r="Z310"/>
    </row>
    <row r="311" spans="8:26" x14ac:dyDescent="0.35">
      <c r="H311" s="18"/>
      <c r="I311" s="19"/>
      <c r="J311" s="20"/>
      <c r="K311" s="18"/>
      <c r="L311" s="19"/>
      <c r="M311" s="20"/>
      <c r="N311" s="18"/>
      <c r="O311" s="19"/>
      <c r="P311" s="20"/>
      <c r="Q311" s="18"/>
      <c r="R311" s="19"/>
      <c r="S311" s="20"/>
      <c r="T311" s="18"/>
      <c r="U311" s="19"/>
      <c r="V311" s="20"/>
      <c r="W311" s="18"/>
      <c r="X311" s="19"/>
      <c r="Y311" s="20"/>
      <c r="Z311"/>
    </row>
    <row r="312" spans="8:26" x14ac:dyDescent="0.35">
      <c r="H312" s="18"/>
      <c r="I312" s="19"/>
      <c r="J312" s="20"/>
      <c r="K312" s="18"/>
      <c r="L312" s="19"/>
      <c r="M312" s="20"/>
      <c r="N312" s="18"/>
      <c r="O312" s="19"/>
      <c r="P312" s="20"/>
      <c r="Q312" s="18"/>
      <c r="R312" s="19"/>
      <c r="S312" s="20"/>
      <c r="T312" s="18"/>
      <c r="U312" s="19"/>
      <c r="V312" s="20"/>
      <c r="W312" s="18"/>
      <c r="X312" s="19"/>
      <c r="Y312" s="20"/>
      <c r="Z312"/>
    </row>
    <row r="313" spans="8:26" x14ac:dyDescent="0.35">
      <c r="H313" s="18"/>
      <c r="I313" s="19"/>
      <c r="J313" s="20"/>
      <c r="K313" s="18"/>
      <c r="L313" s="19"/>
      <c r="M313" s="20"/>
      <c r="N313" s="18"/>
      <c r="O313" s="19"/>
      <c r="P313" s="20"/>
      <c r="Q313" s="18"/>
      <c r="R313" s="19"/>
      <c r="S313" s="20"/>
      <c r="T313" s="18"/>
      <c r="U313" s="19"/>
      <c r="V313" s="20"/>
      <c r="W313" s="18"/>
      <c r="X313" s="19"/>
      <c r="Y313" s="20"/>
      <c r="Z313"/>
    </row>
    <row r="314" spans="8:26" x14ac:dyDescent="0.35">
      <c r="H314" s="18"/>
      <c r="I314" s="19"/>
      <c r="J314" s="20"/>
      <c r="K314" s="18"/>
      <c r="L314" s="19"/>
      <c r="M314" s="20"/>
      <c r="N314" s="18"/>
      <c r="O314" s="19"/>
      <c r="P314" s="20"/>
      <c r="Q314" s="18"/>
      <c r="R314" s="19"/>
      <c r="S314" s="20"/>
      <c r="T314" s="18"/>
      <c r="U314" s="19"/>
      <c r="V314" s="20"/>
      <c r="W314" s="18"/>
      <c r="X314" s="19"/>
      <c r="Y314" s="20"/>
      <c r="Z314"/>
    </row>
    <row r="315" spans="8:26" x14ac:dyDescent="0.35">
      <c r="H315" s="18"/>
      <c r="I315" s="19"/>
      <c r="J315" s="20"/>
      <c r="K315" s="18"/>
      <c r="L315" s="19"/>
      <c r="M315" s="20"/>
      <c r="N315" s="18"/>
      <c r="O315" s="19"/>
      <c r="P315" s="20"/>
      <c r="Q315" s="18"/>
      <c r="R315" s="19"/>
      <c r="S315" s="20"/>
      <c r="T315" s="18"/>
      <c r="U315" s="19"/>
      <c r="V315" s="20"/>
      <c r="W315" s="18"/>
      <c r="X315" s="19"/>
      <c r="Y315" s="20"/>
      <c r="Z315"/>
    </row>
    <row r="316" spans="8:26" x14ac:dyDescent="0.35">
      <c r="H316" s="18"/>
      <c r="I316" s="19"/>
      <c r="J316" s="20"/>
      <c r="K316" s="18"/>
      <c r="L316" s="19"/>
      <c r="M316" s="20"/>
      <c r="N316" s="18"/>
      <c r="O316" s="19"/>
      <c r="P316" s="20"/>
      <c r="Q316" s="18"/>
      <c r="R316" s="19"/>
      <c r="S316" s="20"/>
      <c r="T316" s="18"/>
      <c r="U316" s="19"/>
      <c r="V316" s="20"/>
      <c r="W316" s="18"/>
      <c r="X316" s="19"/>
      <c r="Y316" s="20"/>
      <c r="Z316"/>
    </row>
    <row r="317" spans="8:26" x14ac:dyDescent="0.35">
      <c r="H317" s="18"/>
      <c r="I317" s="19"/>
      <c r="J317" s="20"/>
      <c r="K317" s="18"/>
      <c r="L317" s="19"/>
      <c r="M317" s="20"/>
      <c r="N317" s="18"/>
      <c r="O317" s="19"/>
      <c r="P317" s="20"/>
      <c r="Q317" s="18"/>
      <c r="R317" s="19"/>
      <c r="S317" s="20"/>
      <c r="T317" s="18"/>
      <c r="U317" s="19"/>
      <c r="V317" s="20"/>
      <c r="W317" s="18"/>
      <c r="X317" s="19"/>
      <c r="Y317" s="20"/>
      <c r="Z317"/>
    </row>
    <row r="318" spans="8:26" x14ac:dyDescent="0.35">
      <c r="H318" s="18"/>
      <c r="I318" s="19"/>
      <c r="J318" s="20"/>
      <c r="K318" s="18"/>
      <c r="L318" s="19"/>
      <c r="M318" s="20"/>
      <c r="N318" s="18"/>
      <c r="O318" s="19"/>
      <c r="P318" s="20"/>
      <c r="Q318" s="18"/>
      <c r="R318" s="19"/>
      <c r="S318" s="20"/>
      <c r="T318" s="18"/>
      <c r="U318" s="19"/>
      <c r="V318" s="20"/>
      <c r="W318" s="18"/>
      <c r="X318" s="19"/>
      <c r="Y318" s="20"/>
      <c r="Z318"/>
    </row>
    <row r="319" spans="8:26" x14ac:dyDescent="0.35">
      <c r="H319" s="18"/>
      <c r="I319" s="19"/>
      <c r="J319" s="20"/>
      <c r="K319" s="18"/>
      <c r="L319" s="19"/>
      <c r="M319" s="20"/>
      <c r="N319" s="18"/>
      <c r="O319" s="19"/>
      <c r="P319" s="20"/>
      <c r="Q319" s="18"/>
      <c r="R319" s="19"/>
      <c r="S319" s="20"/>
      <c r="T319" s="18"/>
      <c r="U319" s="19"/>
      <c r="V319" s="20"/>
      <c r="W319" s="18"/>
      <c r="X319" s="19"/>
      <c r="Y319" s="20"/>
      <c r="Z319"/>
    </row>
    <row r="320" spans="8:26" x14ac:dyDescent="0.35">
      <c r="H320" s="18"/>
      <c r="I320" s="19"/>
      <c r="J320" s="20"/>
      <c r="K320" s="18"/>
      <c r="L320" s="19"/>
      <c r="M320" s="20"/>
      <c r="N320" s="18"/>
      <c r="O320" s="19"/>
      <c r="P320" s="20"/>
      <c r="Q320" s="18"/>
      <c r="R320" s="19"/>
      <c r="S320" s="20"/>
      <c r="T320" s="18"/>
      <c r="U320" s="19"/>
      <c r="V320" s="20"/>
      <c r="W320" s="18"/>
      <c r="X320" s="19"/>
      <c r="Y320" s="20"/>
      <c r="Z320"/>
    </row>
    <row r="321" spans="8:26" x14ac:dyDescent="0.35">
      <c r="H321" s="18"/>
      <c r="I321" s="19"/>
      <c r="J321" s="20"/>
      <c r="K321" s="18"/>
      <c r="L321" s="19"/>
      <c r="M321" s="20"/>
      <c r="N321" s="18"/>
      <c r="O321" s="19"/>
      <c r="P321" s="20"/>
      <c r="Q321" s="18"/>
      <c r="R321" s="19"/>
      <c r="S321" s="20"/>
      <c r="T321" s="18"/>
      <c r="U321" s="19"/>
      <c r="V321" s="20"/>
      <c r="W321" s="18"/>
      <c r="X321" s="19"/>
      <c r="Y321" s="20"/>
      <c r="Z321"/>
    </row>
    <row r="322" spans="8:26" x14ac:dyDescent="0.35">
      <c r="H322" s="18"/>
      <c r="I322" s="19"/>
      <c r="J322" s="20"/>
      <c r="K322" s="18"/>
      <c r="L322" s="19"/>
      <c r="M322" s="20"/>
      <c r="N322" s="18"/>
      <c r="O322" s="19"/>
      <c r="P322" s="20"/>
      <c r="Q322" s="18"/>
      <c r="R322" s="19"/>
      <c r="S322" s="20"/>
      <c r="T322" s="18"/>
      <c r="U322" s="19"/>
      <c r="V322" s="20"/>
      <c r="W322" s="18"/>
      <c r="X322" s="19"/>
      <c r="Y322" s="20"/>
      <c r="Z322"/>
    </row>
    <row r="323" spans="8:26" x14ac:dyDescent="0.35">
      <c r="H323" s="18"/>
      <c r="I323" s="19"/>
      <c r="J323" s="20"/>
      <c r="K323" s="18"/>
      <c r="L323" s="19"/>
      <c r="M323" s="20"/>
      <c r="N323" s="18"/>
      <c r="O323" s="19"/>
      <c r="P323" s="20"/>
      <c r="Q323" s="18"/>
      <c r="R323" s="19"/>
      <c r="S323" s="20"/>
      <c r="T323" s="18"/>
      <c r="U323" s="19"/>
      <c r="V323" s="20"/>
      <c r="W323" s="18"/>
      <c r="X323" s="19"/>
      <c r="Y323" s="20"/>
      <c r="Z323"/>
    </row>
    <row r="324" spans="8:26" x14ac:dyDescent="0.35">
      <c r="H324" s="18"/>
      <c r="I324" s="19"/>
      <c r="J324" s="20"/>
      <c r="K324" s="18"/>
      <c r="L324" s="19"/>
      <c r="M324" s="20"/>
      <c r="N324" s="18"/>
      <c r="O324" s="19"/>
      <c r="P324" s="20"/>
      <c r="Q324" s="18"/>
      <c r="R324" s="19"/>
      <c r="S324" s="20"/>
      <c r="T324" s="18"/>
      <c r="U324" s="19"/>
      <c r="V324" s="20"/>
      <c r="W324" s="18"/>
      <c r="X324" s="19"/>
      <c r="Y324" s="20"/>
      <c r="Z324"/>
    </row>
    <row r="325" spans="8:26" x14ac:dyDescent="0.35">
      <c r="H325" s="18"/>
      <c r="I325" s="19"/>
      <c r="J325" s="20"/>
      <c r="K325" s="18"/>
      <c r="L325" s="19"/>
      <c r="M325" s="20"/>
      <c r="N325" s="18"/>
      <c r="O325" s="19"/>
      <c r="P325" s="20"/>
      <c r="Q325" s="18"/>
      <c r="R325" s="19"/>
      <c r="S325" s="20"/>
      <c r="T325" s="18"/>
      <c r="U325" s="19"/>
      <c r="V325" s="20"/>
      <c r="W325" s="18"/>
      <c r="X325" s="19"/>
      <c r="Y325" s="20"/>
      <c r="Z325"/>
    </row>
    <row r="326" spans="8:26" x14ac:dyDescent="0.35">
      <c r="H326" s="18"/>
      <c r="I326" s="19"/>
      <c r="J326" s="20"/>
      <c r="K326" s="18"/>
      <c r="L326" s="19"/>
      <c r="M326" s="20"/>
      <c r="N326" s="18"/>
      <c r="O326" s="19"/>
      <c r="P326" s="20"/>
      <c r="Q326" s="18"/>
      <c r="R326" s="19"/>
      <c r="S326" s="20"/>
      <c r="T326" s="18"/>
      <c r="U326" s="19"/>
      <c r="V326" s="20"/>
      <c r="W326" s="18"/>
      <c r="X326" s="19"/>
      <c r="Y326" s="20"/>
      <c r="Z326"/>
    </row>
    <row r="327" spans="8:26" x14ac:dyDescent="0.35">
      <c r="H327" s="18"/>
      <c r="I327" s="19"/>
      <c r="J327" s="20"/>
      <c r="K327" s="18"/>
      <c r="L327" s="19"/>
      <c r="M327" s="20"/>
      <c r="N327" s="18"/>
      <c r="O327" s="19"/>
      <c r="P327" s="20"/>
      <c r="Q327" s="18"/>
      <c r="R327" s="19"/>
      <c r="S327" s="20"/>
      <c r="T327" s="18"/>
      <c r="U327" s="19"/>
      <c r="V327" s="20"/>
      <c r="W327" s="18"/>
      <c r="X327" s="19"/>
      <c r="Y327" s="20"/>
      <c r="Z327"/>
    </row>
    <row r="328" spans="8:26" x14ac:dyDescent="0.35">
      <c r="H328" s="18"/>
      <c r="I328" s="19"/>
      <c r="J328" s="20"/>
      <c r="K328" s="18"/>
      <c r="L328" s="19"/>
      <c r="M328" s="20"/>
      <c r="N328" s="18"/>
      <c r="O328" s="19"/>
      <c r="P328" s="20"/>
      <c r="Q328" s="18"/>
      <c r="R328" s="19"/>
      <c r="S328" s="20"/>
      <c r="T328" s="18"/>
      <c r="U328" s="19"/>
      <c r="V328" s="20"/>
      <c r="W328" s="18"/>
      <c r="X328" s="19"/>
      <c r="Y328" s="20"/>
      <c r="Z328"/>
    </row>
    <row r="329" spans="8:26" x14ac:dyDescent="0.35">
      <c r="H329" s="18"/>
      <c r="I329" s="19"/>
      <c r="J329" s="20"/>
      <c r="K329" s="18"/>
      <c r="L329" s="19"/>
      <c r="M329" s="20"/>
      <c r="N329" s="18"/>
      <c r="O329" s="19"/>
      <c r="P329" s="20"/>
      <c r="Q329" s="18"/>
      <c r="R329" s="19"/>
      <c r="S329" s="20"/>
      <c r="T329" s="18"/>
      <c r="U329" s="19"/>
      <c r="V329" s="20"/>
      <c r="W329" s="18"/>
      <c r="X329" s="19"/>
      <c r="Y329" s="20"/>
      <c r="Z329"/>
    </row>
    <row r="330" spans="8:26" x14ac:dyDescent="0.35">
      <c r="H330" s="18"/>
      <c r="I330" s="19"/>
      <c r="J330" s="20"/>
      <c r="K330" s="18"/>
      <c r="L330" s="19"/>
      <c r="M330" s="20"/>
      <c r="N330" s="18"/>
      <c r="O330" s="19"/>
      <c r="P330" s="20"/>
      <c r="Q330" s="18"/>
      <c r="R330" s="19"/>
      <c r="S330" s="20"/>
      <c r="T330" s="18"/>
      <c r="U330" s="19"/>
      <c r="V330" s="20"/>
      <c r="W330" s="18"/>
      <c r="X330" s="19"/>
      <c r="Y330" s="20"/>
      <c r="Z330"/>
    </row>
    <row r="331" spans="8:26" x14ac:dyDescent="0.35">
      <c r="H331" s="18"/>
      <c r="I331" s="19"/>
      <c r="J331" s="20"/>
      <c r="K331" s="18"/>
      <c r="L331" s="19"/>
      <c r="M331" s="20"/>
      <c r="N331" s="18"/>
      <c r="O331" s="19"/>
      <c r="P331" s="20"/>
      <c r="Q331" s="18"/>
      <c r="R331" s="19"/>
      <c r="S331" s="20"/>
      <c r="T331" s="18"/>
      <c r="U331" s="19"/>
      <c r="V331" s="20"/>
      <c r="W331" s="18"/>
      <c r="X331" s="19"/>
      <c r="Y331" s="20"/>
      <c r="Z331"/>
    </row>
    <row r="332" spans="8:26" x14ac:dyDescent="0.35">
      <c r="H332" s="18"/>
      <c r="I332" s="19"/>
      <c r="J332" s="20"/>
      <c r="K332" s="18"/>
      <c r="L332" s="19"/>
      <c r="M332" s="20"/>
      <c r="N332" s="18"/>
      <c r="O332" s="19"/>
      <c r="P332" s="20"/>
      <c r="Q332" s="18"/>
      <c r="R332" s="19"/>
      <c r="S332" s="20"/>
      <c r="T332" s="18"/>
      <c r="U332" s="19"/>
      <c r="V332" s="20"/>
      <c r="W332" s="18"/>
      <c r="X332" s="19"/>
      <c r="Y332" s="20"/>
      <c r="Z332"/>
    </row>
    <row r="333" spans="8:26" x14ac:dyDescent="0.35">
      <c r="H333" s="18"/>
      <c r="I333" s="19"/>
      <c r="J333" s="20"/>
      <c r="K333" s="18"/>
      <c r="L333" s="19"/>
      <c r="M333" s="20"/>
      <c r="N333" s="18"/>
      <c r="O333" s="19"/>
      <c r="P333" s="20"/>
      <c r="Q333" s="18"/>
      <c r="R333" s="19"/>
      <c r="S333" s="20"/>
      <c r="T333" s="18"/>
      <c r="U333" s="19"/>
      <c r="V333" s="20"/>
      <c r="W333" s="18"/>
      <c r="X333" s="19"/>
      <c r="Y333" s="20"/>
      <c r="Z333"/>
    </row>
    <row r="334" spans="8:26" x14ac:dyDescent="0.35">
      <c r="H334" s="18"/>
      <c r="I334" s="19"/>
      <c r="J334" s="20"/>
      <c r="K334" s="18"/>
      <c r="L334" s="19"/>
      <c r="M334" s="20"/>
      <c r="N334" s="18"/>
      <c r="O334" s="19"/>
      <c r="P334" s="20"/>
      <c r="Q334" s="18"/>
      <c r="R334" s="19"/>
      <c r="S334" s="20"/>
      <c r="T334" s="18"/>
      <c r="U334" s="19"/>
      <c r="V334" s="20"/>
      <c r="W334" s="18"/>
      <c r="X334" s="19"/>
      <c r="Y334" s="20"/>
      <c r="Z334"/>
    </row>
    <row r="335" spans="8:26" x14ac:dyDescent="0.35">
      <c r="H335" s="18"/>
      <c r="I335" s="19"/>
      <c r="J335" s="20"/>
      <c r="K335" s="18"/>
      <c r="L335" s="19"/>
      <c r="M335" s="20"/>
      <c r="N335" s="18"/>
      <c r="O335" s="19"/>
      <c r="P335" s="20"/>
      <c r="Q335" s="18"/>
      <c r="R335" s="19"/>
      <c r="S335" s="20"/>
      <c r="T335" s="18"/>
      <c r="U335" s="19"/>
      <c r="V335" s="20"/>
      <c r="W335" s="18"/>
      <c r="X335" s="19"/>
      <c r="Y335" s="20"/>
      <c r="Z335"/>
    </row>
    <row r="336" spans="8:26" x14ac:dyDescent="0.35">
      <c r="H336" s="18"/>
      <c r="I336" s="19"/>
      <c r="J336" s="20"/>
      <c r="K336" s="18"/>
      <c r="L336" s="19"/>
      <c r="M336" s="20"/>
      <c r="N336" s="18"/>
      <c r="O336" s="19"/>
      <c r="P336" s="20"/>
      <c r="Q336" s="18"/>
      <c r="R336" s="19"/>
      <c r="S336" s="20"/>
      <c r="T336" s="18"/>
      <c r="U336" s="19"/>
      <c r="V336" s="20"/>
      <c r="W336" s="18"/>
      <c r="X336" s="19"/>
      <c r="Y336" s="20"/>
      <c r="Z336"/>
    </row>
    <row r="337" spans="8:26" x14ac:dyDescent="0.35">
      <c r="H337" s="18"/>
      <c r="I337" s="19"/>
      <c r="J337" s="20"/>
      <c r="K337" s="18"/>
      <c r="L337" s="19"/>
      <c r="M337" s="20"/>
      <c r="N337" s="18"/>
      <c r="O337" s="19"/>
      <c r="P337" s="20"/>
      <c r="Q337" s="18"/>
      <c r="R337" s="19"/>
      <c r="S337" s="20"/>
      <c r="T337" s="18"/>
      <c r="U337" s="19"/>
      <c r="V337" s="20"/>
      <c r="W337" s="18"/>
      <c r="X337" s="19"/>
      <c r="Y337" s="20"/>
      <c r="Z337"/>
    </row>
    <row r="338" spans="8:26" x14ac:dyDescent="0.35">
      <c r="H338" s="18"/>
      <c r="I338" s="19"/>
      <c r="J338" s="20"/>
      <c r="K338" s="18"/>
      <c r="L338" s="19"/>
      <c r="M338" s="20"/>
      <c r="N338" s="18"/>
      <c r="O338" s="19"/>
      <c r="P338" s="20"/>
      <c r="Q338" s="18"/>
      <c r="R338" s="19"/>
      <c r="S338" s="20"/>
      <c r="T338" s="18"/>
      <c r="U338" s="19"/>
      <c r="V338" s="20"/>
      <c r="W338" s="18"/>
      <c r="X338" s="19"/>
      <c r="Y338" s="20"/>
      <c r="Z338"/>
    </row>
    <row r="339" spans="8:26" x14ac:dyDescent="0.35">
      <c r="H339" s="18"/>
      <c r="I339" s="19"/>
      <c r="J339" s="20"/>
      <c r="K339" s="18"/>
      <c r="L339" s="19"/>
      <c r="M339" s="20"/>
      <c r="N339" s="18"/>
      <c r="O339" s="19"/>
      <c r="P339" s="20"/>
      <c r="Q339" s="18"/>
      <c r="R339" s="19"/>
      <c r="S339" s="20"/>
      <c r="T339" s="18"/>
      <c r="U339" s="19"/>
      <c r="V339" s="20"/>
      <c r="W339" s="18"/>
      <c r="X339" s="19"/>
      <c r="Y339" s="20"/>
      <c r="Z339"/>
    </row>
    <row r="340" spans="8:26" x14ac:dyDescent="0.35">
      <c r="H340" s="18"/>
      <c r="I340" s="19"/>
      <c r="J340" s="20"/>
      <c r="K340" s="18"/>
      <c r="L340" s="19"/>
      <c r="M340" s="20"/>
      <c r="N340" s="18"/>
      <c r="O340" s="19"/>
      <c r="P340" s="20"/>
      <c r="Q340" s="18"/>
      <c r="R340" s="19"/>
      <c r="S340" s="20"/>
      <c r="T340" s="18"/>
      <c r="U340" s="19"/>
      <c r="V340" s="20"/>
      <c r="W340" s="18"/>
      <c r="X340" s="19"/>
      <c r="Y340" s="20"/>
      <c r="Z340"/>
    </row>
    <row r="341" spans="8:26" x14ac:dyDescent="0.35">
      <c r="H341" s="18"/>
      <c r="I341" s="19"/>
      <c r="J341" s="20"/>
      <c r="K341" s="18"/>
      <c r="L341" s="19"/>
      <c r="M341" s="20"/>
      <c r="N341" s="18"/>
      <c r="O341" s="19"/>
      <c r="P341" s="20"/>
      <c r="Q341" s="18"/>
      <c r="R341" s="19"/>
      <c r="S341" s="20"/>
      <c r="T341" s="18"/>
      <c r="U341" s="19"/>
      <c r="V341" s="20"/>
      <c r="W341" s="18"/>
      <c r="X341" s="19"/>
      <c r="Y341" s="20"/>
      <c r="Z341"/>
    </row>
    <row r="342" spans="8:26" x14ac:dyDescent="0.35">
      <c r="H342" s="18"/>
      <c r="I342" s="19"/>
      <c r="J342" s="20"/>
      <c r="K342" s="18"/>
      <c r="L342" s="19"/>
      <c r="M342" s="20"/>
      <c r="N342" s="18"/>
      <c r="O342" s="19"/>
      <c r="P342" s="20"/>
      <c r="Q342" s="18"/>
      <c r="R342" s="19"/>
      <c r="S342" s="20"/>
      <c r="T342" s="18"/>
      <c r="U342" s="19"/>
      <c r="V342" s="20"/>
      <c r="W342" s="18"/>
      <c r="X342" s="19"/>
      <c r="Y342" s="20"/>
      <c r="Z342"/>
    </row>
    <row r="343" spans="8:26" x14ac:dyDescent="0.35">
      <c r="H343" s="18"/>
      <c r="I343" s="19"/>
      <c r="J343" s="20"/>
      <c r="K343" s="18"/>
      <c r="L343" s="19"/>
      <c r="M343" s="20"/>
      <c r="N343" s="18"/>
      <c r="O343" s="19"/>
      <c r="P343" s="20"/>
      <c r="Q343" s="18"/>
      <c r="R343" s="19"/>
      <c r="S343" s="20"/>
      <c r="T343" s="18"/>
      <c r="U343" s="19"/>
      <c r="V343" s="20"/>
      <c r="W343" s="18"/>
      <c r="X343" s="19"/>
      <c r="Y343" s="20"/>
      <c r="Z343"/>
    </row>
    <row r="344" spans="8:26" x14ac:dyDescent="0.35">
      <c r="H344" s="18"/>
      <c r="I344" s="19"/>
      <c r="J344" s="20"/>
      <c r="K344" s="18"/>
      <c r="L344" s="19"/>
      <c r="M344" s="20"/>
      <c r="N344" s="18"/>
      <c r="O344" s="19"/>
      <c r="P344" s="20"/>
      <c r="Q344" s="18"/>
      <c r="R344" s="19"/>
      <c r="S344" s="20"/>
      <c r="T344" s="18"/>
      <c r="U344" s="19"/>
      <c r="V344" s="20"/>
      <c r="W344" s="18"/>
      <c r="X344" s="19"/>
      <c r="Y344" s="20"/>
      <c r="Z344"/>
    </row>
    <row r="345" spans="8:26" x14ac:dyDescent="0.35">
      <c r="H345" s="18"/>
      <c r="I345" s="19"/>
      <c r="J345" s="20"/>
      <c r="K345" s="18"/>
      <c r="L345" s="19"/>
      <c r="M345" s="20"/>
      <c r="N345" s="18"/>
      <c r="O345" s="19"/>
      <c r="P345" s="20"/>
      <c r="Q345" s="18"/>
      <c r="R345" s="19"/>
      <c r="S345" s="20"/>
      <c r="T345" s="18"/>
      <c r="U345" s="19"/>
      <c r="V345" s="20"/>
      <c r="W345" s="18"/>
      <c r="X345" s="19"/>
      <c r="Y345" s="20"/>
      <c r="Z345"/>
    </row>
    <row r="346" spans="8:26" x14ac:dyDescent="0.35">
      <c r="H346" s="18"/>
      <c r="I346" s="19"/>
      <c r="J346" s="20"/>
      <c r="K346" s="18"/>
      <c r="L346" s="19"/>
      <c r="M346" s="20"/>
      <c r="N346" s="18"/>
      <c r="O346" s="19"/>
      <c r="P346" s="20"/>
      <c r="Q346" s="18"/>
      <c r="R346" s="19"/>
      <c r="S346" s="20"/>
      <c r="T346" s="18"/>
      <c r="U346" s="19"/>
      <c r="V346" s="20"/>
      <c r="W346" s="18"/>
      <c r="X346" s="19"/>
      <c r="Y346" s="20"/>
      <c r="Z346"/>
    </row>
    <row r="347" spans="8:26" x14ac:dyDescent="0.35">
      <c r="H347" s="18"/>
      <c r="I347" s="19"/>
      <c r="J347" s="20"/>
      <c r="K347" s="18"/>
      <c r="L347" s="19"/>
      <c r="M347" s="20"/>
      <c r="N347" s="18"/>
      <c r="O347" s="19"/>
      <c r="P347" s="20"/>
      <c r="Q347" s="18"/>
      <c r="R347" s="19"/>
      <c r="S347" s="20"/>
      <c r="T347" s="18"/>
      <c r="U347" s="19"/>
      <c r="V347" s="20"/>
      <c r="W347" s="18"/>
      <c r="X347" s="19"/>
      <c r="Y347" s="20"/>
      <c r="Z347"/>
    </row>
    <row r="348" spans="8:26" x14ac:dyDescent="0.35">
      <c r="H348" s="18"/>
      <c r="I348" s="19"/>
      <c r="J348" s="20"/>
      <c r="K348" s="18"/>
      <c r="L348" s="19"/>
      <c r="M348" s="20"/>
      <c r="N348" s="18"/>
      <c r="O348" s="19"/>
      <c r="P348" s="20"/>
      <c r="Q348" s="18"/>
      <c r="R348" s="19"/>
      <c r="S348" s="20"/>
      <c r="T348" s="18"/>
      <c r="U348" s="19"/>
      <c r="V348" s="20"/>
      <c r="W348" s="18"/>
      <c r="X348" s="19"/>
      <c r="Y348" s="20"/>
      <c r="Z348"/>
    </row>
    <row r="349" spans="8:26" x14ac:dyDescent="0.35">
      <c r="H349" s="18"/>
      <c r="I349" s="19"/>
      <c r="J349" s="20"/>
      <c r="K349" s="18"/>
      <c r="L349" s="19"/>
      <c r="M349" s="20"/>
      <c r="N349" s="18"/>
      <c r="O349" s="19"/>
      <c r="P349" s="20"/>
      <c r="Q349" s="18"/>
      <c r="R349" s="19"/>
      <c r="S349" s="20"/>
      <c r="T349" s="18"/>
      <c r="U349" s="19"/>
      <c r="V349" s="20"/>
      <c r="W349" s="18"/>
      <c r="X349" s="19"/>
      <c r="Y349" s="20"/>
      <c r="Z349"/>
    </row>
    <row r="350" spans="8:26" x14ac:dyDescent="0.35">
      <c r="H350" s="18"/>
      <c r="I350" s="19"/>
      <c r="J350" s="20"/>
      <c r="K350" s="18"/>
      <c r="L350" s="19"/>
      <c r="M350" s="20"/>
      <c r="N350" s="18"/>
      <c r="O350" s="19"/>
      <c r="P350" s="20"/>
      <c r="Q350" s="18"/>
      <c r="R350" s="19"/>
      <c r="S350" s="20"/>
      <c r="T350" s="18"/>
      <c r="U350" s="19"/>
      <c r="V350" s="20"/>
      <c r="W350" s="18"/>
      <c r="X350" s="19"/>
      <c r="Y350" s="20"/>
      <c r="Z350"/>
    </row>
    <row r="351" spans="8:26" x14ac:dyDescent="0.35">
      <c r="H351" s="18"/>
      <c r="I351" s="19"/>
      <c r="J351" s="20"/>
      <c r="K351" s="18"/>
      <c r="L351" s="19"/>
      <c r="M351" s="20"/>
      <c r="N351" s="18"/>
      <c r="O351" s="19"/>
      <c r="P351" s="20"/>
      <c r="Q351" s="18"/>
      <c r="R351" s="19"/>
      <c r="S351" s="20"/>
      <c r="T351" s="18"/>
      <c r="U351" s="19"/>
      <c r="V351" s="20"/>
      <c r="W351" s="18"/>
      <c r="X351" s="19"/>
      <c r="Y351" s="20"/>
      <c r="Z351"/>
    </row>
    <row r="352" spans="8:26" x14ac:dyDescent="0.35">
      <c r="H352" s="18"/>
      <c r="I352" s="19"/>
      <c r="J352" s="20"/>
      <c r="K352" s="18"/>
      <c r="L352" s="19"/>
      <c r="M352" s="20"/>
      <c r="N352" s="18"/>
      <c r="O352" s="19"/>
      <c r="P352" s="20"/>
      <c r="Q352" s="18"/>
      <c r="R352" s="19"/>
      <c r="S352" s="20"/>
      <c r="T352" s="18"/>
      <c r="U352" s="19"/>
      <c r="V352" s="20"/>
      <c r="W352" s="18"/>
      <c r="X352" s="19"/>
      <c r="Y352" s="20"/>
      <c r="Z352"/>
    </row>
    <row r="353" spans="8:26" x14ac:dyDescent="0.35">
      <c r="H353" s="18"/>
      <c r="I353" s="19"/>
      <c r="J353" s="20"/>
      <c r="K353" s="18"/>
      <c r="L353" s="19"/>
      <c r="M353" s="20"/>
      <c r="N353" s="18"/>
      <c r="O353" s="19"/>
      <c r="P353" s="20"/>
      <c r="Q353" s="18"/>
      <c r="R353" s="19"/>
      <c r="S353" s="20"/>
      <c r="T353" s="18"/>
      <c r="U353" s="19"/>
      <c r="V353" s="20"/>
      <c r="W353" s="18"/>
      <c r="X353" s="19"/>
      <c r="Y353" s="20"/>
      <c r="Z353"/>
    </row>
    <row r="354" spans="8:26" x14ac:dyDescent="0.35">
      <c r="H354" s="18"/>
      <c r="I354" s="19"/>
      <c r="J354" s="20"/>
      <c r="K354" s="18"/>
      <c r="L354" s="19"/>
      <c r="M354" s="20"/>
      <c r="N354" s="18"/>
      <c r="O354" s="19"/>
      <c r="P354" s="20"/>
      <c r="Q354" s="18"/>
      <c r="R354" s="19"/>
      <c r="S354" s="20"/>
      <c r="T354" s="18"/>
      <c r="U354" s="19"/>
      <c r="V354" s="20"/>
      <c r="W354" s="18"/>
      <c r="X354" s="19"/>
      <c r="Y354" s="20"/>
      <c r="Z354"/>
    </row>
    <row r="355" spans="8:26" x14ac:dyDescent="0.35">
      <c r="H355" s="18"/>
      <c r="I355" s="19"/>
      <c r="J355" s="20"/>
      <c r="K355" s="18"/>
      <c r="L355" s="19"/>
      <c r="M355" s="20"/>
      <c r="N355" s="18"/>
      <c r="O355" s="19"/>
      <c r="P355" s="20"/>
      <c r="Q355" s="18"/>
      <c r="R355" s="19"/>
      <c r="S355" s="20"/>
      <c r="T355" s="18"/>
      <c r="U355" s="19"/>
      <c r="V355" s="20"/>
      <c r="W355" s="18"/>
      <c r="X355" s="19"/>
      <c r="Y355" s="20"/>
      <c r="Z355"/>
    </row>
    <row r="356" spans="8:26" x14ac:dyDescent="0.35">
      <c r="H356" s="18"/>
      <c r="I356" s="19"/>
      <c r="J356" s="20"/>
      <c r="K356" s="18"/>
      <c r="L356" s="19"/>
      <c r="M356" s="20"/>
      <c r="N356" s="18"/>
      <c r="O356" s="19"/>
      <c r="P356" s="20"/>
      <c r="Q356" s="18"/>
      <c r="R356" s="19"/>
      <c r="S356" s="20"/>
      <c r="T356" s="18"/>
      <c r="U356" s="19"/>
      <c r="V356" s="20"/>
      <c r="W356" s="18"/>
      <c r="X356" s="19"/>
      <c r="Y356" s="20"/>
      <c r="Z356"/>
    </row>
    <row r="357" spans="8:26" x14ac:dyDescent="0.35">
      <c r="H357" s="18"/>
      <c r="I357" s="19"/>
      <c r="J357" s="20"/>
      <c r="K357" s="18"/>
      <c r="L357" s="19"/>
      <c r="M357" s="20"/>
      <c r="N357" s="18"/>
      <c r="O357" s="19"/>
      <c r="P357" s="20"/>
      <c r="Q357" s="18"/>
      <c r="R357" s="19"/>
      <c r="S357" s="20"/>
      <c r="T357" s="18"/>
      <c r="U357" s="19"/>
      <c r="V357" s="20"/>
      <c r="W357" s="18"/>
      <c r="X357" s="19"/>
      <c r="Y357" s="20"/>
      <c r="Z357"/>
    </row>
    <row r="358" spans="8:26" x14ac:dyDescent="0.35">
      <c r="H358" s="18"/>
      <c r="I358" s="19"/>
      <c r="J358" s="20"/>
      <c r="K358" s="18"/>
      <c r="L358" s="19"/>
      <c r="M358" s="20"/>
      <c r="N358" s="18"/>
      <c r="O358" s="19"/>
      <c r="P358" s="20"/>
      <c r="Q358" s="18"/>
      <c r="R358" s="19"/>
      <c r="S358" s="20"/>
      <c r="T358" s="18"/>
      <c r="U358" s="19"/>
      <c r="V358" s="20"/>
      <c r="W358" s="18"/>
      <c r="X358" s="19"/>
      <c r="Y358" s="20"/>
      <c r="Z358"/>
    </row>
    <row r="359" spans="8:26" x14ac:dyDescent="0.35">
      <c r="H359" s="18"/>
      <c r="I359" s="19"/>
      <c r="J359" s="20"/>
      <c r="K359" s="18"/>
      <c r="L359" s="19"/>
      <c r="M359" s="20"/>
      <c r="N359" s="18"/>
      <c r="O359" s="19"/>
      <c r="P359" s="20"/>
      <c r="Q359" s="18"/>
      <c r="R359" s="19"/>
      <c r="S359" s="20"/>
      <c r="T359" s="18"/>
      <c r="U359" s="19"/>
      <c r="V359" s="20"/>
      <c r="W359" s="18"/>
      <c r="X359" s="19"/>
      <c r="Y359" s="20"/>
      <c r="Z359"/>
    </row>
    <row r="360" spans="8:26" x14ac:dyDescent="0.35">
      <c r="H360" s="18"/>
      <c r="I360" s="19"/>
      <c r="J360" s="20"/>
      <c r="K360" s="18"/>
      <c r="L360" s="19"/>
      <c r="M360" s="20"/>
      <c r="N360" s="18"/>
      <c r="O360" s="19"/>
      <c r="P360" s="20"/>
      <c r="Q360" s="18"/>
      <c r="R360" s="19"/>
      <c r="S360" s="20"/>
      <c r="T360" s="18"/>
      <c r="U360" s="19"/>
      <c r="V360" s="20"/>
      <c r="W360" s="18"/>
      <c r="X360" s="19"/>
      <c r="Y360" s="20"/>
      <c r="Z360"/>
    </row>
    <row r="361" spans="8:26" x14ac:dyDescent="0.35">
      <c r="H361" s="18"/>
      <c r="I361" s="19"/>
      <c r="J361" s="20"/>
      <c r="K361" s="18"/>
      <c r="L361" s="19"/>
      <c r="M361" s="20"/>
      <c r="N361" s="18"/>
      <c r="O361" s="19"/>
      <c r="P361" s="20"/>
      <c r="Q361" s="18"/>
      <c r="R361" s="19"/>
      <c r="S361" s="20"/>
      <c r="T361" s="18"/>
      <c r="U361" s="19"/>
      <c r="V361" s="20"/>
      <c r="W361" s="18"/>
      <c r="X361" s="19"/>
      <c r="Y361" s="20"/>
      <c r="Z361"/>
    </row>
    <row r="362" spans="8:26" x14ac:dyDescent="0.35">
      <c r="H362" s="18"/>
      <c r="I362" s="19"/>
      <c r="J362" s="20"/>
      <c r="K362" s="18"/>
      <c r="L362" s="19"/>
      <c r="M362" s="20"/>
      <c r="N362" s="18"/>
      <c r="O362" s="19"/>
      <c r="P362" s="20"/>
      <c r="Q362" s="18"/>
      <c r="R362" s="19"/>
      <c r="S362" s="20"/>
      <c r="T362" s="18"/>
      <c r="U362" s="19"/>
      <c r="V362" s="20"/>
      <c r="W362" s="18"/>
      <c r="X362" s="19"/>
      <c r="Y362" s="20"/>
      <c r="Z362"/>
    </row>
    <row r="363" spans="8:26" x14ac:dyDescent="0.35">
      <c r="H363" s="18"/>
      <c r="I363" s="19"/>
      <c r="J363" s="20"/>
      <c r="K363" s="18"/>
      <c r="L363" s="19"/>
      <c r="M363" s="20"/>
      <c r="N363" s="18"/>
      <c r="O363" s="19"/>
      <c r="P363" s="20"/>
      <c r="Q363" s="18"/>
      <c r="R363" s="19"/>
      <c r="S363" s="20"/>
      <c r="T363" s="18"/>
      <c r="U363" s="19"/>
      <c r="V363" s="20"/>
      <c r="W363" s="18"/>
      <c r="X363" s="19"/>
      <c r="Y363" s="20"/>
      <c r="Z363"/>
    </row>
    <row r="364" spans="8:26" x14ac:dyDescent="0.35">
      <c r="H364" s="18"/>
      <c r="I364" s="19"/>
      <c r="J364" s="20"/>
      <c r="K364" s="18"/>
      <c r="L364" s="19"/>
      <c r="M364" s="20"/>
      <c r="N364" s="18"/>
      <c r="O364" s="19"/>
      <c r="P364" s="20"/>
      <c r="Q364" s="18"/>
      <c r="R364" s="19"/>
      <c r="S364" s="20"/>
      <c r="T364" s="18"/>
      <c r="U364" s="19"/>
      <c r="V364" s="20"/>
      <c r="W364" s="18"/>
      <c r="X364" s="19"/>
      <c r="Y364" s="20"/>
      <c r="Z364"/>
    </row>
    <row r="365" spans="8:26" x14ac:dyDescent="0.35">
      <c r="H365" s="18"/>
      <c r="I365" s="19"/>
      <c r="J365" s="20"/>
      <c r="K365" s="18"/>
      <c r="L365" s="19"/>
      <c r="M365" s="20"/>
      <c r="N365" s="18"/>
      <c r="O365" s="19"/>
      <c r="P365" s="20"/>
      <c r="Q365" s="18"/>
      <c r="R365" s="19"/>
      <c r="S365" s="20"/>
      <c r="T365" s="18"/>
      <c r="U365" s="19"/>
      <c r="V365" s="20"/>
      <c r="W365" s="18"/>
      <c r="X365" s="19"/>
      <c r="Y365" s="20"/>
      <c r="Z365"/>
    </row>
    <row r="366" spans="8:26" x14ac:dyDescent="0.35">
      <c r="H366" s="18"/>
      <c r="I366" s="19"/>
      <c r="J366" s="20"/>
      <c r="K366" s="18"/>
      <c r="L366" s="19"/>
      <c r="M366" s="20"/>
      <c r="N366" s="18"/>
      <c r="O366" s="19"/>
      <c r="P366" s="20"/>
      <c r="Q366" s="18"/>
      <c r="R366" s="19"/>
      <c r="S366" s="20"/>
      <c r="T366" s="18"/>
      <c r="U366" s="19"/>
      <c r="V366" s="20"/>
      <c r="W366" s="18"/>
      <c r="X366" s="19"/>
      <c r="Y366" s="20"/>
      <c r="Z366"/>
    </row>
    <row r="367" spans="8:26" x14ac:dyDescent="0.35">
      <c r="H367" s="18"/>
      <c r="I367" s="19"/>
      <c r="J367" s="20"/>
      <c r="K367" s="18"/>
      <c r="L367" s="19"/>
      <c r="M367" s="20"/>
      <c r="N367" s="18"/>
      <c r="O367" s="19"/>
      <c r="P367" s="20"/>
      <c r="Q367" s="18"/>
      <c r="R367" s="19"/>
      <c r="S367" s="20"/>
      <c r="T367" s="18"/>
      <c r="U367" s="19"/>
      <c r="V367" s="20"/>
      <c r="W367" s="18"/>
      <c r="X367" s="19"/>
      <c r="Y367" s="20"/>
      <c r="Z367"/>
    </row>
    <row r="368" spans="8:26" x14ac:dyDescent="0.35">
      <c r="H368" s="18"/>
      <c r="I368" s="19"/>
      <c r="J368" s="20"/>
      <c r="K368" s="18"/>
      <c r="L368" s="19"/>
      <c r="M368" s="20"/>
      <c r="N368" s="18"/>
      <c r="O368" s="19"/>
      <c r="P368" s="20"/>
      <c r="Q368" s="18"/>
      <c r="R368" s="19"/>
      <c r="S368" s="20"/>
      <c r="T368" s="18"/>
      <c r="U368" s="19"/>
      <c r="V368" s="20"/>
      <c r="W368" s="18"/>
      <c r="X368" s="19"/>
      <c r="Y368" s="20"/>
      <c r="Z368"/>
    </row>
    <row r="369" spans="8:26" x14ac:dyDescent="0.35">
      <c r="H369" s="18"/>
      <c r="I369" s="19"/>
      <c r="J369" s="20"/>
      <c r="K369" s="18"/>
      <c r="L369" s="19"/>
      <c r="M369" s="20"/>
      <c r="N369" s="18"/>
      <c r="O369" s="19"/>
      <c r="P369" s="20"/>
      <c r="Q369" s="18"/>
      <c r="R369" s="19"/>
      <c r="S369" s="20"/>
      <c r="T369" s="18"/>
      <c r="U369" s="19"/>
      <c r="V369" s="20"/>
      <c r="W369" s="18"/>
      <c r="X369" s="19"/>
      <c r="Y369" s="20"/>
      <c r="Z369"/>
    </row>
    <row r="370" spans="8:26" x14ac:dyDescent="0.35">
      <c r="H370" s="18"/>
      <c r="I370" s="19"/>
      <c r="J370" s="20"/>
      <c r="K370" s="18"/>
      <c r="L370" s="19"/>
      <c r="M370" s="20"/>
      <c r="N370" s="18"/>
      <c r="O370" s="19"/>
      <c r="P370" s="20"/>
      <c r="Q370" s="18"/>
      <c r="R370" s="19"/>
      <c r="S370" s="20"/>
      <c r="T370" s="18"/>
      <c r="U370" s="19"/>
      <c r="V370" s="20"/>
      <c r="W370" s="18"/>
      <c r="X370" s="19"/>
      <c r="Y370" s="20"/>
      <c r="Z370"/>
    </row>
    <row r="371" spans="8:26" x14ac:dyDescent="0.35">
      <c r="H371" s="18"/>
      <c r="I371" s="19"/>
      <c r="J371" s="20"/>
      <c r="K371" s="18"/>
      <c r="L371" s="19"/>
      <c r="M371" s="20"/>
      <c r="N371" s="18"/>
      <c r="O371" s="19"/>
      <c r="P371" s="20"/>
      <c r="Q371" s="18"/>
      <c r="R371" s="19"/>
      <c r="S371" s="20"/>
      <c r="T371" s="18"/>
      <c r="U371" s="19"/>
      <c r="V371" s="20"/>
      <c r="W371" s="18"/>
      <c r="X371" s="19"/>
      <c r="Y371" s="20"/>
      <c r="Z371"/>
    </row>
    <row r="372" spans="8:26" x14ac:dyDescent="0.35">
      <c r="H372" s="18"/>
      <c r="I372" s="19"/>
      <c r="J372" s="20"/>
      <c r="K372" s="18"/>
      <c r="L372" s="19"/>
      <c r="M372" s="20"/>
      <c r="N372" s="18"/>
      <c r="O372" s="19"/>
      <c r="P372" s="20"/>
      <c r="Q372" s="18"/>
      <c r="R372" s="19"/>
      <c r="S372" s="20"/>
      <c r="T372" s="18"/>
      <c r="U372" s="19"/>
      <c r="V372" s="20"/>
      <c r="W372" s="18"/>
      <c r="X372" s="19"/>
      <c r="Y372" s="20"/>
      <c r="Z372"/>
    </row>
    <row r="373" spans="8:26" x14ac:dyDescent="0.35">
      <c r="H373" s="18"/>
      <c r="I373" s="19"/>
      <c r="J373" s="20"/>
      <c r="K373" s="18"/>
      <c r="L373" s="19"/>
      <c r="M373" s="20"/>
      <c r="N373" s="18"/>
      <c r="O373" s="19"/>
      <c r="P373" s="20"/>
      <c r="Q373" s="18"/>
      <c r="R373" s="19"/>
      <c r="S373" s="20"/>
      <c r="T373" s="18"/>
      <c r="U373" s="19"/>
      <c r="V373" s="20"/>
      <c r="W373" s="18"/>
      <c r="X373" s="19"/>
      <c r="Y373" s="20"/>
      <c r="Z373"/>
    </row>
    <row r="374" spans="8:26" x14ac:dyDescent="0.35">
      <c r="H374" s="18"/>
      <c r="I374" s="19"/>
      <c r="J374" s="20"/>
      <c r="K374" s="18"/>
      <c r="L374" s="19"/>
      <c r="M374" s="20"/>
      <c r="N374" s="18"/>
      <c r="O374" s="19"/>
      <c r="P374" s="20"/>
      <c r="Q374" s="18"/>
      <c r="R374" s="19"/>
      <c r="S374" s="20"/>
      <c r="T374" s="18"/>
      <c r="U374" s="19"/>
      <c r="V374" s="20"/>
      <c r="W374" s="18"/>
      <c r="X374" s="19"/>
      <c r="Y374" s="20"/>
      <c r="Z374"/>
    </row>
    <row r="375" spans="8:26" x14ac:dyDescent="0.35">
      <c r="H375" s="18"/>
      <c r="I375" s="19"/>
      <c r="J375" s="20"/>
      <c r="K375" s="18"/>
      <c r="L375" s="19"/>
      <c r="M375" s="20"/>
      <c r="N375" s="18"/>
      <c r="O375" s="19"/>
      <c r="P375" s="20"/>
      <c r="Q375" s="18"/>
      <c r="R375" s="19"/>
      <c r="S375" s="20"/>
      <c r="T375" s="18"/>
      <c r="U375" s="19"/>
      <c r="V375" s="20"/>
      <c r="W375" s="18"/>
      <c r="X375" s="19"/>
      <c r="Y375" s="20"/>
      <c r="Z375"/>
    </row>
    <row r="376" spans="8:26" x14ac:dyDescent="0.35">
      <c r="H376" s="18"/>
      <c r="I376" s="19"/>
      <c r="J376" s="20"/>
      <c r="K376" s="18"/>
      <c r="L376" s="19"/>
      <c r="M376" s="20"/>
      <c r="N376" s="18"/>
      <c r="O376" s="19"/>
      <c r="P376" s="20"/>
      <c r="Q376" s="18"/>
      <c r="R376" s="19"/>
      <c r="S376" s="20"/>
      <c r="T376" s="18"/>
      <c r="U376" s="19"/>
      <c r="V376" s="20"/>
      <c r="W376" s="18"/>
      <c r="X376" s="19"/>
      <c r="Y376" s="20"/>
      <c r="Z376"/>
    </row>
    <row r="377" spans="8:26" x14ac:dyDescent="0.35">
      <c r="H377" s="18"/>
      <c r="I377" s="19"/>
      <c r="J377" s="20"/>
      <c r="K377" s="18"/>
      <c r="L377" s="19"/>
      <c r="M377" s="20"/>
      <c r="N377" s="18"/>
      <c r="O377" s="19"/>
      <c r="P377" s="20"/>
      <c r="Q377" s="18"/>
      <c r="R377" s="19"/>
      <c r="S377" s="20"/>
      <c r="T377" s="18"/>
      <c r="U377" s="19"/>
      <c r="V377" s="20"/>
      <c r="W377" s="18"/>
      <c r="X377" s="19"/>
      <c r="Y377" s="20"/>
      <c r="Z377"/>
    </row>
    <row r="378" spans="8:26" x14ac:dyDescent="0.35">
      <c r="H378" s="18"/>
      <c r="I378" s="19"/>
      <c r="J378" s="20"/>
      <c r="K378" s="18"/>
      <c r="L378" s="19"/>
      <c r="M378" s="20"/>
      <c r="N378" s="18"/>
      <c r="O378" s="19"/>
      <c r="P378" s="20"/>
      <c r="Q378" s="18"/>
      <c r="R378" s="19"/>
      <c r="S378" s="20"/>
      <c r="T378" s="18"/>
      <c r="U378" s="19"/>
      <c r="V378" s="20"/>
      <c r="W378" s="18"/>
      <c r="X378" s="19"/>
      <c r="Y378" s="20"/>
      <c r="Z378"/>
    </row>
    <row r="379" spans="8:26" x14ac:dyDescent="0.35">
      <c r="H379" s="18"/>
      <c r="I379" s="19"/>
      <c r="J379" s="20"/>
      <c r="K379" s="18"/>
      <c r="L379" s="19"/>
      <c r="M379" s="20"/>
      <c r="N379" s="18"/>
      <c r="O379" s="19"/>
      <c r="P379" s="20"/>
      <c r="Q379" s="18"/>
      <c r="R379" s="19"/>
      <c r="S379" s="20"/>
      <c r="T379" s="18"/>
      <c r="U379" s="19"/>
      <c r="V379" s="20"/>
      <c r="W379" s="18"/>
      <c r="X379" s="19"/>
      <c r="Y379" s="20"/>
      <c r="Z379"/>
    </row>
    <row r="380" spans="8:26" x14ac:dyDescent="0.35">
      <c r="H380" s="18"/>
      <c r="I380" s="19"/>
      <c r="J380" s="20"/>
      <c r="K380" s="18"/>
      <c r="L380" s="19"/>
      <c r="M380" s="20"/>
      <c r="N380" s="18"/>
      <c r="O380" s="19"/>
      <c r="P380" s="20"/>
      <c r="Q380" s="18"/>
      <c r="R380" s="19"/>
      <c r="S380" s="20"/>
      <c r="T380" s="18"/>
      <c r="U380" s="19"/>
      <c r="V380" s="20"/>
      <c r="W380" s="18"/>
      <c r="X380" s="19"/>
      <c r="Y380" s="20"/>
      <c r="Z380"/>
    </row>
    <row r="381" spans="8:26" x14ac:dyDescent="0.35">
      <c r="H381" s="18"/>
      <c r="I381" s="19"/>
      <c r="J381" s="20"/>
      <c r="K381" s="18"/>
      <c r="L381" s="19"/>
      <c r="M381" s="20"/>
      <c r="N381" s="18"/>
      <c r="O381" s="19"/>
      <c r="P381" s="20"/>
      <c r="Q381" s="18"/>
      <c r="R381" s="19"/>
      <c r="S381" s="20"/>
      <c r="T381" s="18"/>
      <c r="U381" s="19"/>
      <c r="V381" s="20"/>
      <c r="W381" s="18"/>
      <c r="X381" s="19"/>
      <c r="Y381" s="20"/>
      <c r="Z381"/>
    </row>
    <row r="382" spans="8:26" x14ac:dyDescent="0.35">
      <c r="H382" s="18"/>
      <c r="I382" s="19"/>
      <c r="J382" s="20"/>
      <c r="K382" s="18"/>
      <c r="L382" s="19"/>
      <c r="M382" s="20"/>
      <c r="N382" s="18"/>
      <c r="O382" s="19"/>
      <c r="P382" s="20"/>
      <c r="Q382" s="18"/>
      <c r="R382" s="19"/>
      <c r="S382" s="20"/>
      <c r="T382" s="18"/>
      <c r="U382" s="19"/>
      <c r="V382" s="20"/>
      <c r="W382" s="18"/>
      <c r="X382" s="19"/>
      <c r="Y382" s="20"/>
      <c r="Z382"/>
    </row>
    <row r="383" spans="8:26" x14ac:dyDescent="0.35">
      <c r="H383" s="18"/>
      <c r="I383" s="19"/>
      <c r="J383" s="20"/>
      <c r="K383" s="18"/>
      <c r="L383" s="19"/>
      <c r="M383" s="20"/>
      <c r="N383" s="18"/>
      <c r="O383" s="19"/>
      <c r="P383" s="20"/>
      <c r="Q383" s="18"/>
      <c r="R383" s="19"/>
      <c r="S383" s="20"/>
      <c r="T383" s="18"/>
      <c r="U383" s="19"/>
      <c r="V383" s="20"/>
      <c r="W383" s="18"/>
      <c r="X383" s="19"/>
      <c r="Y383" s="20"/>
      <c r="Z383"/>
    </row>
    <row r="384" spans="8:26" x14ac:dyDescent="0.35">
      <c r="H384" s="18"/>
      <c r="I384" s="19"/>
      <c r="J384" s="20"/>
      <c r="K384" s="18"/>
      <c r="L384" s="19"/>
      <c r="M384" s="20"/>
      <c r="N384" s="18"/>
      <c r="O384" s="19"/>
      <c r="P384" s="20"/>
      <c r="Q384" s="18"/>
      <c r="R384" s="19"/>
      <c r="S384" s="20"/>
      <c r="T384" s="18"/>
      <c r="U384" s="19"/>
      <c r="V384" s="20"/>
      <c r="W384" s="18"/>
      <c r="X384" s="19"/>
      <c r="Y384" s="20"/>
      <c r="Z384"/>
    </row>
    <row r="385" spans="8:26" x14ac:dyDescent="0.35">
      <c r="H385" s="18"/>
      <c r="I385" s="19"/>
      <c r="J385" s="20"/>
      <c r="K385" s="18"/>
      <c r="L385" s="19"/>
      <c r="M385" s="20"/>
      <c r="N385" s="18"/>
      <c r="O385" s="19"/>
      <c r="P385" s="20"/>
      <c r="Q385" s="18"/>
      <c r="R385" s="19"/>
      <c r="S385" s="20"/>
      <c r="T385" s="18"/>
      <c r="U385" s="19"/>
      <c r="V385" s="20"/>
      <c r="W385" s="18"/>
      <c r="X385" s="19"/>
      <c r="Y385" s="20"/>
      <c r="Z385"/>
    </row>
    <row r="386" spans="8:26" x14ac:dyDescent="0.35">
      <c r="H386" s="18"/>
      <c r="I386" s="19"/>
      <c r="J386" s="20"/>
      <c r="K386" s="18"/>
      <c r="L386" s="19"/>
      <c r="M386" s="20"/>
      <c r="N386" s="18"/>
      <c r="O386" s="19"/>
      <c r="P386" s="20"/>
      <c r="Q386" s="18"/>
      <c r="R386" s="19"/>
      <c r="S386" s="20"/>
      <c r="T386" s="18"/>
      <c r="U386" s="19"/>
      <c r="V386" s="20"/>
      <c r="W386" s="18"/>
      <c r="X386" s="19"/>
      <c r="Y386" s="20"/>
      <c r="Z386"/>
    </row>
    <row r="387" spans="8:26" x14ac:dyDescent="0.35">
      <c r="H387" s="18"/>
      <c r="I387" s="19"/>
      <c r="J387" s="20"/>
      <c r="K387" s="18"/>
      <c r="L387" s="19"/>
      <c r="M387" s="20"/>
      <c r="N387" s="18"/>
      <c r="O387" s="19"/>
      <c r="P387" s="20"/>
      <c r="Q387" s="18"/>
      <c r="R387" s="19"/>
      <c r="S387" s="20"/>
      <c r="T387" s="18"/>
      <c r="U387" s="19"/>
      <c r="V387" s="20"/>
      <c r="W387" s="18"/>
      <c r="X387" s="19"/>
      <c r="Y387" s="20"/>
      <c r="Z387"/>
    </row>
    <row r="388" spans="8:26" x14ac:dyDescent="0.35">
      <c r="H388" s="18"/>
      <c r="I388" s="19"/>
      <c r="J388" s="20"/>
      <c r="K388" s="18"/>
      <c r="L388" s="19"/>
      <c r="M388" s="20"/>
      <c r="N388" s="18"/>
      <c r="O388" s="19"/>
      <c r="P388" s="20"/>
      <c r="Q388" s="18"/>
      <c r="R388" s="19"/>
      <c r="S388" s="20"/>
      <c r="T388" s="18"/>
      <c r="U388" s="19"/>
      <c r="V388" s="20"/>
      <c r="W388" s="18"/>
      <c r="X388" s="19"/>
      <c r="Y388" s="20"/>
      <c r="Z388"/>
    </row>
    <row r="389" spans="8:26" x14ac:dyDescent="0.35">
      <c r="H389" s="18"/>
      <c r="I389" s="19"/>
      <c r="J389" s="20"/>
      <c r="K389" s="18"/>
      <c r="L389" s="19"/>
      <c r="M389" s="20"/>
      <c r="N389" s="18"/>
      <c r="O389" s="19"/>
      <c r="P389" s="20"/>
      <c r="Q389" s="18"/>
      <c r="R389" s="19"/>
      <c r="S389" s="20"/>
      <c r="T389" s="18"/>
      <c r="U389" s="19"/>
      <c r="V389" s="20"/>
      <c r="W389" s="18"/>
      <c r="X389" s="19"/>
      <c r="Y389" s="20"/>
      <c r="Z389"/>
    </row>
    <row r="390" spans="8:26" x14ac:dyDescent="0.35">
      <c r="H390" s="18"/>
      <c r="I390" s="19"/>
      <c r="J390" s="20"/>
      <c r="K390" s="18"/>
      <c r="L390" s="19"/>
      <c r="M390" s="20"/>
      <c r="N390" s="18"/>
      <c r="O390" s="19"/>
      <c r="P390" s="20"/>
      <c r="Q390" s="18"/>
      <c r="R390" s="19"/>
      <c r="S390" s="20"/>
      <c r="T390" s="18"/>
      <c r="U390" s="19"/>
      <c r="V390" s="20"/>
      <c r="W390" s="18"/>
      <c r="X390" s="19"/>
      <c r="Y390" s="20"/>
      <c r="Z390"/>
    </row>
    <row r="391" spans="8:26" x14ac:dyDescent="0.35">
      <c r="H391" s="18"/>
      <c r="I391" s="19"/>
      <c r="J391" s="20"/>
      <c r="K391" s="18"/>
      <c r="L391" s="19"/>
      <c r="M391" s="20"/>
      <c r="N391" s="18"/>
      <c r="O391" s="19"/>
      <c r="P391" s="20"/>
      <c r="Q391" s="18"/>
      <c r="R391" s="19"/>
      <c r="S391" s="20"/>
      <c r="T391" s="18"/>
      <c r="U391" s="19"/>
      <c r="V391" s="20"/>
      <c r="W391" s="18"/>
      <c r="X391" s="19"/>
      <c r="Y391" s="20"/>
      <c r="Z391"/>
    </row>
    <row r="392" spans="8:26" x14ac:dyDescent="0.35">
      <c r="H392" s="18"/>
      <c r="I392" s="19"/>
      <c r="J392" s="20"/>
      <c r="K392" s="18"/>
      <c r="L392" s="19"/>
      <c r="M392" s="20"/>
      <c r="N392" s="18"/>
      <c r="O392" s="19"/>
      <c r="P392" s="20"/>
      <c r="Q392" s="18"/>
      <c r="R392" s="19"/>
      <c r="S392" s="20"/>
      <c r="T392" s="18"/>
      <c r="U392" s="19"/>
      <c r="V392" s="20"/>
      <c r="W392" s="18"/>
      <c r="X392" s="19"/>
      <c r="Y392" s="20"/>
      <c r="Z392"/>
    </row>
    <row r="393" spans="8:26" x14ac:dyDescent="0.35">
      <c r="H393" s="18"/>
      <c r="I393" s="19"/>
      <c r="J393" s="20"/>
      <c r="K393" s="18"/>
      <c r="L393" s="19"/>
      <c r="M393" s="20"/>
      <c r="N393" s="18"/>
      <c r="O393" s="19"/>
      <c r="P393" s="20"/>
      <c r="Q393" s="18"/>
      <c r="R393" s="19"/>
      <c r="S393" s="20"/>
      <c r="T393" s="18"/>
      <c r="U393" s="19"/>
      <c r="V393" s="20"/>
      <c r="W393" s="18"/>
      <c r="X393" s="19"/>
      <c r="Y393" s="20"/>
      <c r="Z393"/>
    </row>
    <row r="394" spans="8:26" x14ac:dyDescent="0.35">
      <c r="H394" s="18"/>
      <c r="I394" s="19"/>
      <c r="J394" s="20"/>
      <c r="K394" s="18"/>
      <c r="L394" s="19"/>
      <c r="M394" s="20"/>
      <c r="N394" s="18"/>
      <c r="O394" s="19"/>
      <c r="P394" s="20"/>
      <c r="Q394" s="18"/>
      <c r="R394" s="19"/>
      <c r="S394" s="20"/>
      <c r="T394" s="18"/>
      <c r="U394" s="19"/>
      <c r="V394" s="20"/>
      <c r="W394" s="18"/>
      <c r="X394" s="19"/>
      <c r="Y394" s="20"/>
      <c r="Z394"/>
    </row>
    <row r="395" spans="8:26" x14ac:dyDescent="0.35">
      <c r="H395" s="18"/>
      <c r="I395" s="19"/>
      <c r="J395" s="20"/>
      <c r="K395" s="18"/>
      <c r="L395" s="19"/>
      <c r="M395" s="20"/>
      <c r="N395" s="18"/>
      <c r="O395" s="19"/>
      <c r="P395" s="20"/>
      <c r="Q395" s="18"/>
      <c r="R395" s="19"/>
      <c r="S395" s="20"/>
      <c r="T395" s="18"/>
      <c r="U395" s="19"/>
      <c r="V395" s="20"/>
      <c r="W395" s="18"/>
      <c r="X395" s="19"/>
      <c r="Y395" s="20"/>
      <c r="Z395"/>
    </row>
    <row r="396" spans="8:26" x14ac:dyDescent="0.35">
      <c r="H396" s="18"/>
      <c r="I396" s="19"/>
      <c r="J396" s="20"/>
      <c r="K396" s="18"/>
      <c r="L396" s="19"/>
      <c r="M396" s="20"/>
      <c r="N396" s="18"/>
      <c r="O396" s="19"/>
      <c r="P396" s="20"/>
      <c r="Q396" s="18"/>
      <c r="R396" s="19"/>
      <c r="S396" s="20"/>
      <c r="T396" s="18"/>
      <c r="U396" s="19"/>
      <c r="V396" s="20"/>
      <c r="W396" s="18"/>
      <c r="X396" s="19"/>
      <c r="Y396" s="20"/>
      <c r="Z396"/>
    </row>
    <row r="397" spans="8:26" x14ac:dyDescent="0.35">
      <c r="H397" s="18"/>
      <c r="I397" s="19"/>
      <c r="J397" s="20"/>
      <c r="K397" s="18"/>
      <c r="L397" s="19"/>
      <c r="M397" s="20"/>
      <c r="N397" s="18"/>
      <c r="O397" s="19"/>
      <c r="P397" s="20"/>
      <c r="Q397" s="18"/>
      <c r="R397" s="19"/>
      <c r="S397" s="20"/>
      <c r="T397" s="18"/>
      <c r="U397" s="19"/>
      <c r="V397" s="20"/>
      <c r="W397" s="18"/>
      <c r="X397" s="19"/>
      <c r="Y397" s="20"/>
      <c r="Z397"/>
    </row>
    <row r="398" spans="8:26" x14ac:dyDescent="0.35">
      <c r="H398" s="18"/>
      <c r="I398" s="19"/>
      <c r="J398" s="20"/>
      <c r="K398" s="18"/>
      <c r="L398" s="19"/>
      <c r="M398" s="20"/>
      <c r="N398" s="18"/>
      <c r="O398" s="19"/>
      <c r="P398" s="20"/>
      <c r="Q398" s="18"/>
      <c r="R398" s="19"/>
      <c r="S398" s="20"/>
      <c r="T398" s="18"/>
      <c r="U398" s="19"/>
      <c r="V398" s="20"/>
      <c r="W398" s="18"/>
      <c r="X398" s="19"/>
      <c r="Y398" s="20"/>
      <c r="Z398"/>
    </row>
    <row r="399" spans="8:26" x14ac:dyDescent="0.35">
      <c r="H399" s="18"/>
      <c r="I399" s="19"/>
      <c r="J399" s="20"/>
      <c r="K399" s="18"/>
      <c r="L399" s="19"/>
      <c r="M399" s="20"/>
      <c r="N399" s="18"/>
      <c r="O399" s="19"/>
      <c r="P399" s="20"/>
      <c r="Q399" s="18"/>
      <c r="R399" s="19"/>
      <c r="S399" s="20"/>
      <c r="T399" s="18"/>
      <c r="U399" s="19"/>
      <c r="V399" s="20"/>
      <c r="W399" s="18"/>
      <c r="X399" s="19"/>
      <c r="Y399" s="20"/>
      <c r="Z399"/>
    </row>
    <row r="400" spans="8:26" x14ac:dyDescent="0.35">
      <c r="H400" s="18"/>
      <c r="I400" s="19"/>
      <c r="J400" s="20"/>
      <c r="K400" s="18"/>
      <c r="L400" s="19"/>
      <c r="M400" s="20"/>
      <c r="N400" s="18"/>
      <c r="O400" s="19"/>
      <c r="P400" s="20"/>
      <c r="Q400" s="18"/>
      <c r="R400" s="19"/>
      <c r="S400" s="20"/>
      <c r="T400" s="18"/>
      <c r="U400" s="19"/>
      <c r="V400" s="20"/>
      <c r="W400" s="18"/>
      <c r="X400" s="19"/>
      <c r="Y400" s="20"/>
      <c r="Z400"/>
    </row>
    <row r="401" spans="8:26" x14ac:dyDescent="0.35">
      <c r="H401" s="18"/>
      <c r="I401" s="19"/>
      <c r="J401" s="20"/>
      <c r="K401" s="18"/>
      <c r="L401" s="19"/>
      <c r="M401" s="20"/>
      <c r="N401" s="18"/>
      <c r="O401" s="19"/>
      <c r="P401" s="20"/>
      <c r="Q401" s="18"/>
      <c r="R401" s="19"/>
      <c r="S401" s="20"/>
      <c r="T401" s="18"/>
      <c r="U401" s="19"/>
      <c r="V401" s="20"/>
      <c r="W401" s="18"/>
      <c r="X401" s="19"/>
      <c r="Y401" s="20"/>
      <c r="Z401"/>
    </row>
    <row r="402" spans="8:26" x14ac:dyDescent="0.35">
      <c r="H402" s="18"/>
      <c r="I402" s="19"/>
      <c r="J402" s="20"/>
      <c r="K402" s="18"/>
      <c r="L402" s="19"/>
      <c r="M402" s="20"/>
      <c r="N402" s="18"/>
      <c r="O402" s="19"/>
      <c r="P402" s="20"/>
      <c r="Q402" s="18"/>
      <c r="R402" s="19"/>
      <c r="S402" s="20"/>
      <c r="T402" s="18"/>
      <c r="U402" s="19"/>
      <c r="V402" s="20"/>
      <c r="W402" s="18"/>
      <c r="X402" s="19"/>
      <c r="Y402" s="20"/>
      <c r="Z402"/>
    </row>
    <row r="403" spans="8:26" x14ac:dyDescent="0.35">
      <c r="H403" s="18"/>
      <c r="I403" s="19"/>
      <c r="J403" s="20"/>
      <c r="K403" s="18"/>
      <c r="L403" s="19"/>
      <c r="M403" s="20"/>
      <c r="N403" s="18"/>
      <c r="O403" s="19"/>
      <c r="P403" s="20"/>
      <c r="Q403" s="18"/>
      <c r="R403" s="19"/>
      <c r="S403" s="20"/>
      <c r="T403" s="18"/>
      <c r="U403" s="19"/>
      <c r="V403" s="20"/>
      <c r="W403" s="18"/>
      <c r="X403" s="19"/>
      <c r="Y403" s="20"/>
      <c r="Z403"/>
    </row>
    <row r="404" spans="8:26" x14ac:dyDescent="0.35">
      <c r="H404" s="18"/>
      <c r="I404" s="19"/>
      <c r="J404" s="20"/>
      <c r="K404" s="18"/>
      <c r="L404" s="19"/>
      <c r="M404" s="20"/>
      <c r="N404" s="18"/>
      <c r="O404" s="19"/>
      <c r="P404" s="20"/>
      <c r="Q404" s="18"/>
      <c r="R404" s="19"/>
      <c r="S404" s="20"/>
      <c r="T404" s="18"/>
      <c r="U404" s="19"/>
      <c r="V404" s="20"/>
      <c r="W404" s="18"/>
      <c r="X404" s="19"/>
      <c r="Y404" s="20"/>
      <c r="Z404"/>
    </row>
    <row r="405" spans="8:26" x14ac:dyDescent="0.35">
      <c r="H405" s="18"/>
      <c r="I405" s="19"/>
      <c r="J405" s="20"/>
      <c r="K405" s="18"/>
      <c r="L405" s="19"/>
      <c r="M405" s="20"/>
      <c r="N405" s="18"/>
      <c r="O405" s="19"/>
      <c r="P405" s="20"/>
      <c r="Q405" s="18"/>
      <c r="R405" s="19"/>
      <c r="S405" s="20"/>
      <c r="T405" s="18"/>
      <c r="U405" s="19"/>
      <c r="V405" s="20"/>
      <c r="W405" s="18"/>
      <c r="X405" s="19"/>
      <c r="Y405" s="20"/>
      <c r="Z405"/>
    </row>
    <row r="406" spans="8:26" x14ac:dyDescent="0.35">
      <c r="H406" s="18"/>
      <c r="I406" s="19"/>
      <c r="J406" s="20"/>
      <c r="K406" s="18"/>
      <c r="L406" s="19"/>
      <c r="M406" s="20"/>
      <c r="N406" s="18"/>
      <c r="O406" s="19"/>
      <c r="P406" s="20"/>
      <c r="Q406" s="18"/>
      <c r="R406" s="19"/>
      <c r="S406" s="20"/>
      <c r="T406" s="18"/>
      <c r="U406" s="19"/>
      <c r="V406" s="20"/>
      <c r="W406" s="18"/>
      <c r="X406" s="19"/>
      <c r="Y406" s="20"/>
      <c r="Z406"/>
    </row>
    <row r="407" spans="8:26" x14ac:dyDescent="0.35">
      <c r="H407" s="18"/>
      <c r="I407" s="19"/>
      <c r="J407" s="20"/>
      <c r="K407" s="18"/>
      <c r="L407" s="19"/>
      <c r="M407" s="20"/>
      <c r="N407" s="18"/>
      <c r="O407" s="19"/>
      <c r="P407" s="20"/>
      <c r="Q407" s="18"/>
      <c r="R407" s="19"/>
      <c r="S407" s="20"/>
      <c r="T407" s="18"/>
      <c r="U407" s="19"/>
      <c r="V407" s="20"/>
      <c r="W407" s="18"/>
      <c r="X407" s="19"/>
      <c r="Y407" s="20"/>
      <c r="Z407"/>
    </row>
    <row r="408" spans="8:26" x14ac:dyDescent="0.35">
      <c r="H408" s="18"/>
      <c r="I408" s="19"/>
      <c r="J408" s="20"/>
      <c r="K408" s="18"/>
      <c r="L408" s="19"/>
      <c r="M408" s="20"/>
      <c r="N408" s="18"/>
      <c r="O408" s="19"/>
      <c r="P408" s="20"/>
      <c r="Q408" s="18"/>
      <c r="R408" s="19"/>
      <c r="S408" s="20"/>
      <c r="T408" s="18"/>
      <c r="U408" s="19"/>
      <c r="V408" s="20"/>
      <c r="W408" s="18"/>
      <c r="X408" s="19"/>
      <c r="Y408" s="20"/>
      <c r="Z408"/>
    </row>
    <row r="409" spans="8:26" x14ac:dyDescent="0.35">
      <c r="H409" s="18"/>
      <c r="I409" s="19"/>
      <c r="J409" s="20"/>
      <c r="K409" s="18"/>
      <c r="L409" s="19"/>
      <c r="M409" s="20"/>
      <c r="N409" s="18"/>
      <c r="O409" s="19"/>
      <c r="P409" s="20"/>
      <c r="Q409" s="18"/>
      <c r="R409" s="19"/>
      <c r="S409" s="20"/>
      <c r="T409" s="18"/>
      <c r="U409" s="19"/>
      <c r="V409" s="20"/>
      <c r="W409" s="18"/>
      <c r="X409" s="19"/>
      <c r="Y409" s="20"/>
      <c r="Z409"/>
    </row>
    <row r="410" spans="8:26" x14ac:dyDescent="0.35">
      <c r="H410" s="18"/>
      <c r="I410" s="19"/>
      <c r="J410" s="20"/>
      <c r="K410" s="18"/>
      <c r="L410" s="19"/>
      <c r="M410" s="20"/>
      <c r="N410" s="18"/>
      <c r="O410" s="19"/>
      <c r="P410" s="20"/>
      <c r="Q410" s="18"/>
      <c r="R410" s="19"/>
      <c r="S410" s="20"/>
      <c r="T410" s="18"/>
      <c r="U410" s="19"/>
      <c r="V410" s="20"/>
      <c r="W410" s="18"/>
      <c r="X410" s="19"/>
      <c r="Y410" s="20"/>
      <c r="Z410"/>
    </row>
    <row r="411" spans="8:26" x14ac:dyDescent="0.35">
      <c r="H411" s="18"/>
      <c r="I411" s="19"/>
      <c r="J411" s="20"/>
      <c r="K411" s="18"/>
      <c r="L411" s="19"/>
      <c r="M411" s="20"/>
      <c r="N411" s="18"/>
      <c r="O411" s="19"/>
      <c r="P411" s="20"/>
      <c r="Q411" s="18"/>
      <c r="R411" s="19"/>
      <c r="S411" s="20"/>
      <c r="T411" s="18"/>
      <c r="U411" s="19"/>
      <c r="V411" s="20"/>
      <c r="W411" s="18"/>
      <c r="X411" s="19"/>
      <c r="Y411" s="20"/>
      <c r="Z411"/>
    </row>
    <row r="412" spans="8:26" x14ac:dyDescent="0.35">
      <c r="H412" s="18"/>
      <c r="I412" s="19"/>
      <c r="J412" s="20"/>
      <c r="K412" s="18"/>
      <c r="L412" s="19"/>
      <c r="M412" s="20"/>
      <c r="N412" s="18"/>
      <c r="O412" s="19"/>
      <c r="P412" s="20"/>
      <c r="Q412" s="18"/>
      <c r="R412" s="19"/>
      <c r="S412" s="20"/>
      <c r="T412" s="18"/>
      <c r="U412" s="19"/>
      <c r="V412" s="20"/>
      <c r="W412" s="18"/>
      <c r="X412" s="19"/>
      <c r="Y412" s="20"/>
      <c r="Z412"/>
    </row>
    <row r="413" spans="8:26" x14ac:dyDescent="0.35">
      <c r="H413" s="18"/>
      <c r="I413" s="19"/>
      <c r="J413" s="20"/>
      <c r="K413" s="18"/>
      <c r="L413" s="19"/>
      <c r="M413" s="20"/>
      <c r="N413" s="18"/>
      <c r="O413" s="19"/>
      <c r="P413" s="20"/>
      <c r="Q413" s="18"/>
      <c r="R413" s="19"/>
      <c r="S413" s="20"/>
      <c r="T413" s="18"/>
      <c r="U413" s="19"/>
      <c r="V413" s="20"/>
      <c r="W413" s="18"/>
      <c r="X413" s="19"/>
      <c r="Y413" s="20"/>
      <c r="Z413"/>
    </row>
    <row r="414" spans="8:26" x14ac:dyDescent="0.35">
      <c r="H414" s="18"/>
      <c r="I414" s="19"/>
      <c r="J414" s="20"/>
      <c r="K414" s="18"/>
      <c r="L414" s="19"/>
      <c r="M414" s="20"/>
      <c r="N414" s="18"/>
      <c r="O414" s="19"/>
      <c r="P414" s="20"/>
      <c r="Q414" s="18"/>
      <c r="R414" s="19"/>
      <c r="S414" s="20"/>
      <c r="T414" s="18"/>
      <c r="U414" s="19"/>
      <c r="V414" s="20"/>
      <c r="W414" s="18"/>
      <c r="X414" s="19"/>
      <c r="Y414" s="20"/>
      <c r="Z414"/>
    </row>
    <row r="415" spans="8:26" x14ac:dyDescent="0.35">
      <c r="H415" s="18"/>
      <c r="I415" s="19"/>
      <c r="J415" s="20"/>
      <c r="K415" s="18"/>
      <c r="L415" s="19"/>
      <c r="M415" s="20"/>
      <c r="N415" s="18"/>
      <c r="O415" s="19"/>
      <c r="P415" s="20"/>
      <c r="Q415" s="18"/>
      <c r="R415" s="19"/>
      <c r="S415" s="20"/>
      <c r="T415" s="18"/>
      <c r="U415" s="19"/>
      <c r="V415" s="20"/>
      <c r="W415" s="18"/>
      <c r="X415" s="19"/>
      <c r="Y415" s="20"/>
      <c r="Z415"/>
    </row>
    <row r="416" spans="8:26" x14ac:dyDescent="0.35">
      <c r="H416" s="18"/>
      <c r="I416" s="19"/>
      <c r="J416" s="20"/>
      <c r="K416" s="18"/>
      <c r="L416" s="19"/>
      <c r="M416" s="20"/>
      <c r="N416" s="18"/>
      <c r="O416" s="19"/>
      <c r="P416" s="20"/>
      <c r="Q416" s="18"/>
      <c r="R416" s="19"/>
      <c r="S416" s="20"/>
      <c r="T416" s="18"/>
      <c r="U416" s="19"/>
      <c r="V416" s="20"/>
      <c r="W416" s="18"/>
      <c r="X416" s="19"/>
      <c r="Y416" s="20"/>
      <c r="Z416"/>
    </row>
    <row r="417" spans="8:26" x14ac:dyDescent="0.35">
      <c r="H417" s="18"/>
      <c r="I417" s="19"/>
      <c r="J417" s="20"/>
      <c r="K417" s="18"/>
      <c r="L417" s="19"/>
      <c r="M417" s="20"/>
      <c r="N417" s="18"/>
      <c r="O417" s="19"/>
      <c r="P417" s="20"/>
      <c r="Q417" s="18"/>
      <c r="R417" s="19"/>
      <c r="S417" s="20"/>
      <c r="T417" s="18"/>
      <c r="U417" s="19"/>
      <c r="V417" s="20"/>
      <c r="W417" s="18"/>
      <c r="X417" s="19"/>
      <c r="Y417" s="20"/>
      <c r="Z417"/>
    </row>
    <row r="418" spans="8:26" x14ac:dyDescent="0.35">
      <c r="H418" s="18"/>
      <c r="I418" s="19"/>
      <c r="J418" s="20"/>
      <c r="K418" s="18"/>
      <c r="L418" s="19"/>
      <c r="M418" s="20"/>
      <c r="N418" s="18"/>
      <c r="O418" s="19"/>
      <c r="P418" s="20"/>
      <c r="Q418" s="18"/>
      <c r="R418" s="19"/>
      <c r="S418" s="20"/>
      <c r="T418" s="18"/>
      <c r="U418" s="19"/>
      <c r="V418" s="20"/>
      <c r="W418" s="18"/>
      <c r="X418" s="19"/>
      <c r="Y418" s="20"/>
      <c r="Z418"/>
    </row>
    <row r="419" spans="8:26" x14ac:dyDescent="0.35">
      <c r="H419" s="18"/>
      <c r="I419" s="19"/>
      <c r="J419" s="20"/>
      <c r="K419" s="18"/>
      <c r="L419" s="19"/>
      <c r="M419" s="20"/>
      <c r="N419" s="18"/>
      <c r="O419" s="19"/>
      <c r="P419" s="20"/>
      <c r="Q419" s="18"/>
      <c r="R419" s="19"/>
      <c r="S419" s="20"/>
      <c r="T419" s="18"/>
      <c r="U419" s="19"/>
      <c r="V419" s="20"/>
      <c r="W419" s="18"/>
      <c r="X419" s="19"/>
      <c r="Y419" s="20"/>
      <c r="Z419"/>
    </row>
    <row r="420" spans="8:26" x14ac:dyDescent="0.35">
      <c r="H420" s="18"/>
      <c r="I420" s="19"/>
      <c r="J420" s="20"/>
      <c r="K420" s="18"/>
      <c r="L420" s="19"/>
      <c r="M420" s="20"/>
      <c r="N420" s="18"/>
      <c r="O420" s="19"/>
      <c r="P420" s="20"/>
      <c r="Q420" s="18"/>
      <c r="R420" s="19"/>
      <c r="S420" s="20"/>
      <c r="T420" s="18"/>
      <c r="U420" s="19"/>
      <c r="V420" s="20"/>
      <c r="W420" s="18"/>
      <c r="X420" s="19"/>
      <c r="Y420" s="20"/>
      <c r="Z420"/>
    </row>
    <row r="421" spans="8:26" x14ac:dyDescent="0.35">
      <c r="H421" s="18"/>
      <c r="I421" s="19"/>
      <c r="J421" s="20"/>
      <c r="K421" s="18"/>
      <c r="L421" s="19"/>
      <c r="M421" s="20"/>
      <c r="N421" s="18"/>
      <c r="O421" s="19"/>
      <c r="P421" s="20"/>
      <c r="Q421" s="18"/>
      <c r="R421" s="19"/>
      <c r="S421" s="20"/>
      <c r="T421" s="18"/>
      <c r="U421" s="19"/>
      <c r="V421" s="20"/>
      <c r="W421" s="18"/>
      <c r="X421" s="19"/>
      <c r="Y421" s="20"/>
      <c r="Z421"/>
    </row>
    <row r="422" spans="8:26" x14ac:dyDescent="0.35">
      <c r="H422" s="18"/>
      <c r="I422" s="19"/>
      <c r="J422" s="20"/>
      <c r="K422" s="18"/>
      <c r="L422" s="19"/>
      <c r="M422" s="20"/>
      <c r="N422" s="18"/>
      <c r="O422" s="19"/>
      <c r="P422" s="20"/>
      <c r="Q422" s="18"/>
      <c r="R422" s="19"/>
      <c r="S422" s="20"/>
      <c r="T422" s="18"/>
      <c r="U422" s="19"/>
      <c r="V422" s="20"/>
      <c r="W422" s="18"/>
      <c r="X422" s="19"/>
      <c r="Y422" s="20"/>
      <c r="Z422"/>
    </row>
    <row r="423" spans="8:26" x14ac:dyDescent="0.35">
      <c r="H423" s="18"/>
      <c r="I423" s="19"/>
      <c r="J423" s="20"/>
      <c r="K423" s="18"/>
      <c r="L423" s="19"/>
      <c r="M423" s="20"/>
      <c r="N423" s="18"/>
      <c r="O423" s="19"/>
      <c r="P423" s="20"/>
      <c r="Q423" s="18"/>
      <c r="R423" s="19"/>
      <c r="S423" s="20"/>
      <c r="T423" s="18"/>
      <c r="U423" s="19"/>
      <c r="V423" s="20"/>
      <c r="W423" s="18"/>
      <c r="X423" s="19"/>
      <c r="Y423" s="20"/>
      <c r="Z423"/>
    </row>
    <row r="424" spans="8:26" x14ac:dyDescent="0.35">
      <c r="H424" s="18"/>
      <c r="I424" s="19"/>
      <c r="J424" s="20"/>
      <c r="K424" s="18"/>
      <c r="L424" s="19"/>
      <c r="M424" s="20"/>
      <c r="N424" s="18"/>
      <c r="O424" s="19"/>
      <c r="P424" s="20"/>
      <c r="Q424" s="18"/>
      <c r="R424" s="19"/>
      <c r="S424" s="20"/>
      <c r="T424" s="18"/>
      <c r="U424" s="19"/>
      <c r="V424" s="20"/>
      <c r="W424" s="18"/>
      <c r="X424" s="19"/>
      <c r="Y424" s="20"/>
      <c r="Z424"/>
    </row>
    <row r="425" spans="8:26" x14ac:dyDescent="0.35">
      <c r="H425" s="18"/>
      <c r="I425" s="19"/>
      <c r="J425" s="20"/>
      <c r="K425" s="18"/>
      <c r="L425" s="19"/>
      <c r="M425" s="20"/>
      <c r="N425" s="18"/>
      <c r="O425" s="19"/>
      <c r="P425" s="20"/>
      <c r="Q425" s="18"/>
      <c r="R425" s="19"/>
      <c r="S425" s="20"/>
      <c r="T425" s="18"/>
      <c r="U425" s="19"/>
      <c r="V425" s="20"/>
      <c r="W425" s="18"/>
      <c r="X425" s="19"/>
      <c r="Y425" s="20"/>
      <c r="Z425"/>
    </row>
    <row r="426" spans="8:26" x14ac:dyDescent="0.35">
      <c r="H426" s="18"/>
      <c r="I426" s="19"/>
      <c r="J426" s="20"/>
      <c r="K426" s="18"/>
      <c r="L426" s="19"/>
      <c r="M426" s="20"/>
      <c r="N426" s="18"/>
      <c r="O426" s="19"/>
      <c r="P426" s="20"/>
      <c r="Q426" s="18"/>
      <c r="R426" s="19"/>
      <c r="S426" s="20"/>
      <c r="T426" s="18"/>
      <c r="U426" s="19"/>
      <c r="V426" s="20"/>
      <c r="W426" s="18"/>
      <c r="X426" s="19"/>
      <c r="Y426" s="20"/>
      <c r="Z426"/>
    </row>
    <row r="427" spans="8:26" x14ac:dyDescent="0.35">
      <c r="H427" s="18"/>
      <c r="I427" s="19"/>
      <c r="J427" s="20"/>
      <c r="K427" s="18"/>
      <c r="L427" s="19"/>
      <c r="M427" s="20"/>
      <c r="N427" s="18"/>
      <c r="O427" s="19"/>
      <c r="P427" s="20"/>
      <c r="Q427" s="18"/>
      <c r="R427" s="19"/>
      <c r="S427" s="20"/>
      <c r="T427" s="18"/>
      <c r="U427" s="19"/>
      <c r="V427" s="20"/>
      <c r="W427" s="18"/>
      <c r="X427" s="19"/>
      <c r="Y427" s="20"/>
      <c r="Z427"/>
    </row>
    <row r="428" spans="8:26" x14ac:dyDescent="0.35">
      <c r="H428" s="18"/>
      <c r="I428" s="19"/>
      <c r="J428" s="20"/>
      <c r="K428" s="18"/>
      <c r="L428" s="19"/>
      <c r="M428" s="20"/>
      <c r="N428" s="18"/>
      <c r="O428" s="19"/>
      <c r="P428" s="20"/>
      <c r="Q428" s="18"/>
      <c r="R428" s="19"/>
      <c r="S428" s="20"/>
      <c r="T428" s="18"/>
      <c r="U428" s="19"/>
      <c r="V428" s="20"/>
      <c r="W428" s="18"/>
      <c r="X428" s="19"/>
      <c r="Y428" s="20"/>
      <c r="Z428"/>
    </row>
    <row r="429" spans="8:26" x14ac:dyDescent="0.35">
      <c r="H429" s="18"/>
      <c r="I429" s="19"/>
      <c r="J429" s="20"/>
      <c r="K429" s="18"/>
      <c r="L429" s="19"/>
      <c r="M429" s="20"/>
      <c r="N429" s="18"/>
      <c r="O429" s="19"/>
      <c r="P429" s="20"/>
      <c r="Q429" s="18"/>
      <c r="R429" s="19"/>
      <c r="S429" s="20"/>
      <c r="T429" s="18"/>
      <c r="U429" s="19"/>
      <c r="V429" s="20"/>
      <c r="W429" s="18"/>
      <c r="X429" s="19"/>
      <c r="Y429" s="20"/>
      <c r="Z429"/>
    </row>
    <row r="430" spans="8:26" x14ac:dyDescent="0.35">
      <c r="H430" s="18"/>
      <c r="I430" s="19"/>
      <c r="J430" s="20"/>
      <c r="K430" s="18"/>
      <c r="L430" s="19"/>
      <c r="M430" s="20"/>
      <c r="N430" s="18"/>
      <c r="O430" s="19"/>
      <c r="P430" s="20"/>
      <c r="Q430" s="18"/>
      <c r="R430" s="19"/>
      <c r="S430" s="20"/>
      <c r="T430" s="18"/>
      <c r="U430" s="19"/>
      <c r="V430" s="20"/>
      <c r="W430" s="18"/>
      <c r="X430" s="19"/>
      <c r="Y430" s="20"/>
      <c r="Z430"/>
    </row>
    <row r="431" spans="8:26" x14ac:dyDescent="0.35">
      <c r="H431" s="18"/>
      <c r="I431" s="19"/>
      <c r="J431" s="20"/>
      <c r="K431" s="18"/>
      <c r="L431" s="19"/>
      <c r="M431" s="20"/>
      <c r="N431" s="18"/>
      <c r="O431" s="19"/>
      <c r="P431" s="20"/>
      <c r="Q431" s="18"/>
      <c r="R431" s="19"/>
      <c r="S431" s="20"/>
      <c r="T431" s="18"/>
      <c r="U431" s="19"/>
      <c r="V431" s="20"/>
      <c r="W431" s="18"/>
      <c r="X431" s="19"/>
      <c r="Y431" s="20"/>
      <c r="Z431"/>
    </row>
    <row r="432" spans="8:26" x14ac:dyDescent="0.35">
      <c r="H432" s="18"/>
      <c r="I432" s="19"/>
      <c r="J432" s="20"/>
      <c r="K432" s="18"/>
      <c r="L432" s="19"/>
      <c r="M432" s="20"/>
      <c r="N432" s="18"/>
      <c r="O432" s="19"/>
      <c r="P432" s="20"/>
      <c r="Q432" s="18"/>
      <c r="R432" s="19"/>
      <c r="S432" s="20"/>
      <c r="T432" s="18"/>
      <c r="U432" s="19"/>
      <c r="V432" s="20"/>
      <c r="W432" s="18"/>
      <c r="X432" s="19"/>
      <c r="Y432" s="20"/>
      <c r="Z432"/>
    </row>
    <row r="433" spans="8:26" x14ac:dyDescent="0.35">
      <c r="H433" s="18"/>
      <c r="I433" s="19"/>
      <c r="J433" s="20"/>
      <c r="K433" s="18"/>
      <c r="L433" s="19"/>
      <c r="M433" s="20"/>
      <c r="N433" s="18"/>
      <c r="O433" s="19"/>
      <c r="P433" s="20"/>
      <c r="Q433" s="18"/>
      <c r="R433" s="19"/>
      <c r="S433" s="20"/>
      <c r="T433" s="18"/>
      <c r="U433" s="19"/>
      <c r="V433" s="20"/>
      <c r="W433" s="18"/>
      <c r="X433" s="19"/>
      <c r="Y433" s="20"/>
      <c r="Z433"/>
    </row>
    <row r="434" spans="8:26" x14ac:dyDescent="0.35">
      <c r="H434" s="18"/>
      <c r="I434" s="19"/>
      <c r="J434" s="20"/>
      <c r="K434" s="18"/>
      <c r="L434" s="19"/>
      <c r="M434" s="20"/>
      <c r="N434" s="18"/>
      <c r="O434" s="19"/>
      <c r="P434" s="20"/>
      <c r="Q434" s="18"/>
      <c r="R434" s="19"/>
      <c r="S434" s="20"/>
      <c r="T434" s="18"/>
      <c r="U434" s="19"/>
      <c r="V434" s="20"/>
      <c r="W434" s="18"/>
      <c r="X434" s="19"/>
      <c r="Y434" s="20"/>
      <c r="Z434"/>
    </row>
    <row r="435" spans="8:26" x14ac:dyDescent="0.35">
      <c r="H435" s="18"/>
      <c r="I435" s="19"/>
      <c r="J435" s="20"/>
      <c r="K435" s="18"/>
      <c r="L435" s="19"/>
      <c r="M435" s="20"/>
      <c r="N435" s="18"/>
      <c r="O435" s="19"/>
      <c r="P435" s="20"/>
      <c r="Q435" s="18"/>
      <c r="R435" s="19"/>
      <c r="S435" s="20"/>
      <c r="T435" s="18"/>
      <c r="U435" s="19"/>
      <c r="V435" s="20"/>
      <c r="W435" s="18"/>
      <c r="X435" s="19"/>
      <c r="Y435" s="20"/>
      <c r="Z435"/>
    </row>
    <row r="436" spans="8:26" x14ac:dyDescent="0.35">
      <c r="H436" s="18"/>
      <c r="I436" s="19"/>
      <c r="J436" s="20"/>
      <c r="K436" s="18"/>
      <c r="L436" s="19"/>
      <c r="M436" s="20"/>
      <c r="N436" s="18"/>
      <c r="O436" s="19"/>
      <c r="P436" s="20"/>
      <c r="Q436" s="18"/>
      <c r="R436" s="19"/>
      <c r="S436" s="20"/>
      <c r="T436" s="18"/>
      <c r="U436" s="19"/>
      <c r="V436" s="20"/>
      <c r="W436" s="18"/>
      <c r="X436" s="19"/>
      <c r="Y436" s="20"/>
      <c r="Z436"/>
    </row>
    <row r="437" spans="8:26" x14ac:dyDescent="0.35">
      <c r="H437" s="18"/>
      <c r="I437" s="19"/>
      <c r="J437" s="20"/>
      <c r="K437" s="18"/>
      <c r="L437" s="19"/>
      <c r="M437" s="20"/>
      <c r="N437" s="18"/>
      <c r="O437" s="19"/>
      <c r="P437" s="20"/>
      <c r="Q437" s="18"/>
      <c r="R437" s="19"/>
      <c r="S437" s="20"/>
      <c r="T437" s="18"/>
      <c r="U437" s="19"/>
      <c r="V437" s="20"/>
      <c r="W437" s="18"/>
      <c r="X437" s="19"/>
      <c r="Y437" s="20"/>
      <c r="Z437"/>
    </row>
    <row r="438" spans="8:26" x14ac:dyDescent="0.35">
      <c r="H438" s="18"/>
      <c r="I438" s="19"/>
      <c r="J438" s="20"/>
      <c r="K438" s="18"/>
      <c r="L438" s="19"/>
      <c r="M438" s="20"/>
      <c r="N438" s="18"/>
      <c r="O438" s="19"/>
      <c r="P438" s="20"/>
      <c r="Q438" s="18"/>
      <c r="R438" s="19"/>
      <c r="S438" s="20"/>
      <c r="T438" s="18"/>
      <c r="U438" s="19"/>
      <c r="V438" s="20"/>
      <c r="W438" s="18"/>
      <c r="X438" s="19"/>
      <c r="Y438" s="20"/>
      <c r="Z438"/>
    </row>
    <row r="439" spans="8:26" x14ac:dyDescent="0.35">
      <c r="H439" s="18"/>
      <c r="I439" s="19"/>
      <c r="J439" s="20"/>
      <c r="K439" s="18"/>
      <c r="L439" s="19"/>
      <c r="M439" s="20"/>
      <c r="N439" s="18"/>
      <c r="O439" s="19"/>
      <c r="P439" s="20"/>
      <c r="Q439" s="18"/>
      <c r="R439" s="19"/>
      <c r="S439" s="20"/>
      <c r="T439" s="18"/>
      <c r="U439" s="19"/>
      <c r="V439" s="20"/>
      <c r="W439" s="18"/>
      <c r="X439" s="19"/>
      <c r="Y439" s="20"/>
      <c r="Z439"/>
    </row>
    <row r="440" spans="8:26" x14ac:dyDescent="0.35">
      <c r="H440" s="18"/>
      <c r="I440" s="19"/>
      <c r="J440" s="20"/>
      <c r="K440" s="18"/>
      <c r="L440" s="19"/>
      <c r="M440" s="20"/>
      <c r="N440" s="18"/>
      <c r="O440" s="19"/>
      <c r="P440" s="20"/>
      <c r="Q440" s="18"/>
      <c r="R440" s="19"/>
      <c r="S440" s="20"/>
      <c r="T440" s="18"/>
      <c r="U440" s="19"/>
      <c r="V440" s="20"/>
      <c r="W440" s="18"/>
      <c r="X440" s="19"/>
      <c r="Y440" s="20"/>
      <c r="Z440"/>
    </row>
    <row r="441" spans="8:26" x14ac:dyDescent="0.35">
      <c r="H441" s="18"/>
      <c r="I441" s="19"/>
      <c r="J441" s="20"/>
      <c r="K441" s="18"/>
      <c r="L441" s="19"/>
      <c r="M441" s="20"/>
      <c r="N441" s="18"/>
      <c r="O441" s="19"/>
      <c r="P441" s="20"/>
      <c r="Q441" s="18"/>
      <c r="R441" s="19"/>
      <c r="S441" s="20"/>
      <c r="T441" s="18"/>
      <c r="U441" s="19"/>
      <c r="V441" s="20"/>
      <c r="W441" s="18"/>
      <c r="X441" s="19"/>
      <c r="Y441" s="20"/>
      <c r="Z441"/>
    </row>
    <row r="442" spans="8:26" x14ac:dyDescent="0.35">
      <c r="H442" s="18"/>
      <c r="I442" s="19"/>
      <c r="J442" s="20"/>
      <c r="K442" s="18"/>
      <c r="L442" s="19"/>
      <c r="M442" s="20"/>
      <c r="N442" s="18"/>
      <c r="O442" s="19"/>
      <c r="P442" s="20"/>
      <c r="Q442" s="18"/>
      <c r="R442" s="19"/>
      <c r="S442" s="20"/>
      <c r="T442" s="18"/>
      <c r="U442" s="19"/>
      <c r="V442" s="20"/>
      <c r="W442" s="18"/>
      <c r="X442" s="19"/>
      <c r="Y442" s="20"/>
      <c r="Z442"/>
    </row>
    <row r="443" spans="8:26" x14ac:dyDescent="0.35">
      <c r="H443" s="18"/>
      <c r="I443" s="19"/>
      <c r="J443" s="20"/>
      <c r="K443" s="18"/>
      <c r="L443" s="19"/>
      <c r="M443" s="20"/>
      <c r="N443" s="18"/>
      <c r="O443" s="19"/>
      <c r="P443" s="20"/>
      <c r="Q443" s="18"/>
      <c r="R443" s="19"/>
      <c r="S443" s="20"/>
      <c r="T443" s="18"/>
      <c r="U443" s="19"/>
      <c r="V443" s="20"/>
      <c r="W443" s="18"/>
      <c r="X443" s="19"/>
      <c r="Y443" s="20"/>
      <c r="Z443"/>
    </row>
    <row r="444" spans="8:26" x14ac:dyDescent="0.35">
      <c r="H444" s="18"/>
      <c r="I444" s="19"/>
      <c r="J444" s="20"/>
      <c r="K444" s="18"/>
      <c r="L444" s="19"/>
      <c r="M444" s="20"/>
      <c r="N444" s="18"/>
      <c r="O444" s="19"/>
      <c r="P444" s="20"/>
      <c r="Q444" s="18"/>
      <c r="R444" s="19"/>
      <c r="S444" s="20"/>
      <c r="T444" s="18"/>
      <c r="U444" s="19"/>
      <c r="V444" s="20"/>
      <c r="W444" s="18"/>
      <c r="X444" s="19"/>
      <c r="Y444" s="20"/>
      <c r="Z444"/>
    </row>
    <row r="445" spans="8:26" x14ac:dyDescent="0.35">
      <c r="H445" s="18"/>
      <c r="I445" s="19"/>
      <c r="J445" s="20"/>
      <c r="K445" s="18"/>
      <c r="L445" s="19"/>
      <c r="M445" s="20"/>
      <c r="N445" s="18"/>
      <c r="O445" s="19"/>
      <c r="P445" s="20"/>
      <c r="Q445" s="18"/>
      <c r="R445" s="19"/>
      <c r="S445" s="20"/>
      <c r="T445" s="18"/>
      <c r="U445" s="19"/>
      <c r="V445" s="20"/>
      <c r="W445" s="18"/>
      <c r="X445" s="19"/>
      <c r="Y445" s="20"/>
      <c r="Z445"/>
    </row>
    <row r="446" spans="8:26" x14ac:dyDescent="0.35">
      <c r="H446" s="18"/>
      <c r="I446" s="19"/>
      <c r="J446" s="20"/>
      <c r="K446" s="18"/>
      <c r="L446" s="19"/>
      <c r="M446" s="20"/>
      <c r="N446" s="18"/>
      <c r="O446" s="19"/>
      <c r="P446" s="20"/>
      <c r="Q446" s="18"/>
      <c r="R446" s="19"/>
      <c r="S446" s="20"/>
      <c r="T446" s="18"/>
      <c r="U446" s="19"/>
      <c r="V446" s="20"/>
      <c r="W446" s="18"/>
      <c r="X446" s="19"/>
      <c r="Y446" s="20"/>
      <c r="Z446"/>
    </row>
    <row r="447" spans="8:26" x14ac:dyDescent="0.35">
      <c r="H447" s="18"/>
      <c r="I447" s="19"/>
      <c r="J447" s="20"/>
      <c r="K447" s="18"/>
      <c r="L447" s="19"/>
      <c r="M447" s="20"/>
      <c r="N447" s="18"/>
      <c r="O447" s="19"/>
      <c r="P447" s="20"/>
      <c r="Q447" s="18"/>
      <c r="R447" s="19"/>
      <c r="S447" s="20"/>
      <c r="T447" s="18"/>
      <c r="U447" s="19"/>
      <c r="V447" s="20"/>
      <c r="W447" s="18"/>
      <c r="X447" s="19"/>
      <c r="Y447" s="20"/>
      <c r="Z447"/>
    </row>
    <row r="448" spans="8:26" x14ac:dyDescent="0.35">
      <c r="H448" s="18"/>
      <c r="I448" s="19"/>
      <c r="J448" s="20"/>
      <c r="K448" s="18"/>
      <c r="L448" s="19"/>
      <c r="M448" s="20"/>
      <c r="N448" s="18"/>
      <c r="O448" s="19"/>
      <c r="P448" s="20"/>
      <c r="Q448" s="18"/>
      <c r="R448" s="19"/>
      <c r="S448" s="20"/>
      <c r="T448" s="18"/>
      <c r="U448" s="19"/>
      <c r="V448" s="20"/>
      <c r="W448" s="18"/>
      <c r="X448" s="19"/>
      <c r="Y448" s="20"/>
      <c r="Z448"/>
    </row>
    <row r="449" spans="8:26" x14ac:dyDescent="0.35">
      <c r="H449" s="18"/>
      <c r="I449" s="19"/>
      <c r="J449" s="20"/>
      <c r="K449" s="18"/>
      <c r="L449" s="19"/>
      <c r="M449" s="20"/>
      <c r="N449" s="18"/>
      <c r="O449" s="19"/>
      <c r="P449" s="20"/>
      <c r="Q449" s="18"/>
      <c r="R449" s="19"/>
      <c r="S449" s="20"/>
      <c r="T449" s="18"/>
      <c r="U449" s="19"/>
      <c r="V449" s="20"/>
      <c r="W449" s="18"/>
      <c r="X449" s="19"/>
      <c r="Y449" s="20"/>
      <c r="Z449"/>
    </row>
    <row r="450" spans="8:26" x14ac:dyDescent="0.35">
      <c r="H450" s="18"/>
      <c r="I450" s="19"/>
      <c r="J450" s="20"/>
      <c r="K450" s="18"/>
      <c r="L450" s="19"/>
      <c r="M450" s="20"/>
      <c r="N450" s="18"/>
      <c r="O450" s="19"/>
      <c r="P450" s="20"/>
      <c r="Q450" s="18"/>
      <c r="R450" s="19"/>
      <c r="S450" s="20"/>
      <c r="T450" s="18"/>
      <c r="U450" s="19"/>
      <c r="V450" s="20"/>
      <c r="W450" s="18"/>
      <c r="X450" s="19"/>
      <c r="Y450" s="20"/>
      <c r="Z450"/>
    </row>
    <row r="451" spans="8:26" x14ac:dyDescent="0.35">
      <c r="H451" s="18"/>
      <c r="I451" s="19"/>
      <c r="J451" s="20"/>
      <c r="K451" s="18"/>
      <c r="L451" s="19"/>
      <c r="M451" s="20"/>
      <c r="N451" s="18"/>
      <c r="O451" s="19"/>
      <c r="P451" s="20"/>
      <c r="Q451" s="18"/>
      <c r="R451" s="19"/>
      <c r="S451" s="20"/>
      <c r="T451" s="18"/>
      <c r="U451" s="19"/>
      <c r="V451" s="20"/>
      <c r="W451" s="18"/>
      <c r="X451" s="19"/>
      <c r="Y451" s="20"/>
      <c r="Z451"/>
    </row>
    <row r="452" spans="8:26" x14ac:dyDescent="0.35">
      <c r="H452" s="18"/>
      <c r="I452" s="19"/>
      <c r="J452" s="20"/>
      <c r="K452" s="18"/>
      <c r="L452" s="19"/>
      <c r="M452" s="20"/>
      <c r="N452" s="18"/>
      <c r="O452" s="19"/>
      <c r="P452" s="20"/>
      <c r="Q452" s="18"/>
      <c r="R452" s="19"/>
      <c r="S452" s="20"/>
      <c r="T452" s="18"/>
      <c r="U452" s="19"/>
      <c r="V452" s="20"/>
      <c r="W452" s="18"/>
      <c r="X452" s="19"/>
      <c r="Y452" s="20"/>
      <c r="Z452"/>
    </row>
    <row r="453" spans="8:26" x14ac:dyDescent="0.35">
      <c r="H453" s="18"/>
      <c r="I453" s="19"/>
      <c r="J453" s="20"/>
      <c r="K453" s="18"/>
      <c r="L453" s="19"/>
      <c r="M453" s="20"/>
      <c r="N453" s="18"/>
      <c r="O453" s="19"/>
      <c r="P453" s="20"/>
      <c r="Q453" s="18"/>
      <c r="R453" s="19"/>
      <c r="S453" s="20"/>
      <c r="T453" s="18"/>
      <c r="U453" s="19"/>
      <c r="V453" s="20"/>
      <c r="W453" s="18"/>
      <c r="X453" s="19"/>
      <c r="Y453" s="20"/>
      <c r="Z453"/>
    </row>
    <row r="454" spans="8:26" x14ac:dyDescent="0.35">
      <c r="H454" s="18"/>
      <c r="I454" s="19"/>
      <c r="J454" s="20"/>
      <c r="K454" s="18"/>
      <c r="L454" s="19"/>
      <c r="M454" s="20"/>
      <c r="N454" s="18"/>
      <c r="O454" s="19"/>
      <c r="P454" s="20"/>
      <c r="Q454" s="18"/>
      <c r="R454" s="19"/>
      <c r="S454" s="20"/>
      <c r="T454" s="18"/>
      <c r="U454" s="19"/>
      <c r="V454" s="20"/>
      <c r="W454" s="18"/>
      <c r="X454" s="19"/>
      <c r="Y454" s="20"/>
      <c r="Z454"/>
    </row>
    <row r="455" spans="8:26" x14ac:dyDescent="0.35">
      <c r="H455" s="18"/>
      <c r="I455" s="19"/>
      <c r="J455" s="20"/>
      <c r="K455" s="18"/>
      <c r="L455" s="19"/>
      <c r="M455" s="20"/>
      <c r="N455" s="18"/>
      <c r="O455" s="19"/>
      <c r="P455" s="20"/>
      <c r="Q455" s="18"/>
      <c r="R455" s="19"/>
      <c r="S455" s="20"/>
      <c r="T455" s="18"/>
      <c r="U455" s="19"/>
      <c r="V455" s="20"/>
      <c r="W455" s="18"/>
      <c r="X455" s="19"/>
      <c r="Y455" s="20"/>
      <c r="Z455"/>
    </row>
    <row r="456" spans="8:26" x14ac:dyDescent="0.35">
      <c r="H456" s="18"/>
      <c r="I456" s="19"/>
      <c r="J456" s="20"/>
      <c r="K456" s="18"/>
      <c r="L456" s="19"/>
      <c r="M456" s="20"/>
      <c r="N456" s="18"/>
      <c r="O456" s="19"/>
      <c r="P456" s="20"/>
      <c r="Q456" s="18"/>
      <c r="R456" s="19"/>
      <c r="S456" s="20"/>
      <c r="T456" s="18"/>
      <c r="U456" s="19"/>
      <c r="V456" s="20"/>
      <c r="W456" s="18"/>
      <c r="X456" s="19"/>
      <c r="Y456" s="20"/>
      <c r="Z456"/>
    </row>
    <row r="457" spans="8:26" x14ac:dyDescent="0.35">
      <c r="H457" s="18"/>
      <c r="I457" s="19"/>
      <c r="J457" s="20"/>
      <c r="K457" s="18"/>
      <c r="L457" s="19"/>
      <c r="M457" s="20"/>
      <c r="N457" s="18"/>
      <c r="O457" s="19"/>
      <c r="P457" s="20"/>
      <c r="Q457" s="18"/>
      <c r="R457" s="19"/>
      <c r="S457" s="20"/>
      <c r="T457" s="18"/>
      <c r="U457" s="19"/>
      <c r="V457" s="20"/>
      <c r="W457" s="18"/>
      <c r="X457" s="19"/>
      <c r="Y457" s="20"/>
      <c r="Z457"/>
    </row>
    <row r="458" spans="8:26" x14ac:dyDescent="0.35">
      <c r="H458" s="18"/>
      <c r="I458" s="19"/>
      <c r="J458" s="20"/>
      <c r="K458" s="18"/>
      <c r="L458" s="19"/>
      <c r="M458" s="20"/>
      <c r="N458" s="18"/>
      <c r="O458" s="19"/>
      <c r="P458" s="20"/>
      <c r="Q458" s="18"/>
      <c r="R458" s="19"/>
      <c r="S458" s="20"/>
      <c r="T458" s="18"/>
      <c r="U458" s="19"/>
      <c r="V458" s="20"/>
      <c r="W458" s="18"/>
      <c r="X458" s="19"/>
      <c r="Y458" s="20"/>
      <c r="Z458"/>
    </row>
    <row r="459" spans="8:26" x14ac:dyDescent="0.35">
      <c r="H459" s="18"/>
      <c r="I459" s="19"/>
      <c r="J459" s="20"/>
      <c r="K459" s="18"/>
      <c r="L459" s="19"/>
      <c r="M459" s="20"/>
      <c r="N459" s="18"/>
      <c r="O459" s="19"/>
      <c r="P459" s="20"/>
      <c r="Q459" s="18"/>
      <c r="R459" s="19"/>
      <c r="S459" s="20"/>
      <c r="T459" s="18"/>
      <c r="U459" s="19"/>
      <c r="V459" s="20"/>
      <c r="W459" s="18"/>
      <c r="X459" s="19"/>
      <c r="Y459" s="20"/>
      <c r="Z459"/>
    </row>
    <row r="460" spans="8:26" x14ac:dyDescent="0.35">
      <c r="H460" s="18"/>
      <c r="I460" s="19"/>
      <c r="J460" s="20"/>
      <c r="K460" s="18"/>
      <c r="L460" s="19"/>
      <c r="M460" s="20"/>
      <c r="N460" s="18"/>
      <c r="O460" s="19"/>
      <c r="P460" s="20"/>
      <c r="Q460" s="18"/>
      <c r="R460" s="19"/>
      <c r="S460" s="20"/>
      <c r="T460" s="18"/>
      <c r="U460" s="19"/>
      <c r="V460" s="20"/>
      <c r="W460" s="18"/>
      <c r="X460" s="19"/>
      <c r="Y460" s="20"/>
      <c r="Z460"/>
    </row>
    <row r="461" spans="8:26" x14ac:dyDescent="0.35">
      <c r="H461" s="18"/>
      <c r="I461" s="19"/>
      <c r="J461" s="20"/>
      <c r="K461" s="18"/>
      <c r="L461" s="19"/>
      <c r="M461" s="20"/>
      <c r="N461" s="18"/>
      <c r="O461" s="19"/>
      <c r="P461" s="20"/>
      <c r="Q461" s="18"/>
      <c r="R461" s="19"/>
      <c r="S461" s="20"/>
      <c r="T461" s="18"/>
      <c r="U461" s="19"/>
      <c r="V461" s="20"/>
      <c r="W461" s="18"/>
      <c r="X461" s="19"/>
      <c r="Y461" s="20"/>
      <c r="Z461"/>
    </row>
    <row r="462" spans="8:26" x14ac:dyDescent="0.35">
      <c r="H462" s="18"/>
      <c r="I462" s="19"/>
      <c r="J462" s="20"/>
      <c r="K462" s="18"/>
      <c r="L462" s="19"/>
      <c r="M462" s="20"/>
      <c r="N462" s="18"/>
      <c r="O462" s="19"/>
      <c r="P462" s="20"/>
      <c r="Q462" s="18"/>
      <c r="R462" s="19"/>
      <c r="S462" s="20"/>
      <c r="T462" s="18"/>
      <c r="U462" s="19"/>
      <c r="V462" s="20"/>
      <c r="W462" s="18"/>
      <c r="X462" s="19"/>
      <c r="Y462" s="20"/>
      <c r="Z462"/>
    </row>
    <row r="463" spans="8:26" x14ac:dyDescent="0.35">
      <c r="H463" s="18"/>
      <c r="I463" s="19"/>
      <c r="J463" s="20"/>
      <c r="K463" s="18"/>
      <c r="L463" s="19"/>
      <c r="M463" s="20"/>
      <c r="N463" s="18"/>
      <c r="O463" s="19"/>
      <c r="P463" s="20"/>
      <c r="Q463" s="18"/>
      <c r="R463" s="19"/>
      <c r="S463" s="20"/>
      <c r="T463" s="18"/>
      <c r="U463" s="19"/>
      <c r="V463" s="20"/>
      <c r="W463" s="18"/>
      <c r="X463" s="19"/>
      <c r="Y463" s="20"/>
      <c r="Z463"/>
    </row>
    <row r="464" spans="8:26" x14ac:dyDescent="0.35">
      <c r="H464" s="18"/>
      <c r="I464" s="19"/>
      <c r="J464" s="20"/>
      <c r="K464" s="18"/>
      <c r="L464" s="19"/>
      <c r="M464" s="20"/>
      <c r="N464" s="18"/>
      <c r="O464" s="19"/>
      <c r="P464" s="20"/>
      <c r="Q464" s="18"/>
      <c r="R464" s="19"/>
      <c r="S464" s="20"/>
      <c r="T464" s="18"/>
      <c r="U464" s="19"/>
      <c r="V464" s="20"/>
      <c r="W464" s="18"/>
      <c r="X464" s="19"/>
      <c r="Y464" s="20"/>
      <c r="Z464"/>
    </row>
    <row r="465" spans="8:26" x14ac:dyDescent="0.35">
      <c r="H465" s="18"/>
      <c r="I465" s="19"/>
      <c r="J465" s="20"/>
      <c r="K465" s="18"/>
      <c r="L465" s="19"/>
      <c r="M465" s="20"/>
      <c r="N465" s="18"/>
      <c r="O465" s="19"/>
      <c r="P465" s="20"/>
      <c r="Q465" s="18"/>
      <c r="R465" s="19"/>
      <c r="S465" s="20"/>
      <c r="T465" s="18"/>
      <c r="U465" s="19"/>
      <c r="V465" s="20"/>
      <c r="W465" s="18"/>
      <c r="X465" s="19"/>
      <c r="Y465" s="20"/>
      <c r="Z465"/>
    </row>
    <row r="466" spans="8:26" x14ac:dyDescent="0.35">
      <c r="H466" s="18"/>
      <c r="I466" s="19"/>
      <c r="J466" s="20"/>
      <c r="K466" s="18"/>
      <c r="L466" s="19"/>
      <c r="M466" s="20"/>
      <c r="N466" s="18"/>
      <c r="O466" s="19"/>
      <c r="P466" s="20"/>
      <c r="Q466" s="18"/>
      <c r="R466" s="19"/>
      <c r="S466" s="20"/>
      <c r="T466" s="18"/>
      <c r="U466" s="19"/>
      <c r="V466" s="20"/>
      <c r="W466" s="18"/>
      <c r="X466" s="19"/>
      <c r="Y466" s="20"/>
      <c r="Z466"/>
    </row>
    <row r="467" spans="8:26" x14ac:dyDescent="0.35">
      <c r="H467" s="18"/>
      <c r="I467" s="19"/>
      <c r="J467" s="20"/>
      <c r="K467" s="18"/>
      <c r="L467" s="19"/>
      <c r="M467" s="20"/>
      <c r="N467" s="18"/>
      <c r="O467" s="19"/>
      <c r="P467" s="20"/>
      <c r="Q467" s="18"/>
      <c r="R467" s="19"/>
      <c r="S467" s="20"/>
      <c r="T467" s="18"/>
      <c r="U467" s="19"/>
      <c r="V467" s="20"/>
      <c r="W467" s="18"/>
      <c r="X467" s="19"/>
      <c r="Y467" s="20"/>
      <c r="Z467"/>
    </row>
    <row r="468" spans="8:26" x14ac:dyDescent="0.35">
      <c r="H468" s="18"/>
      <c r="I468" s="19"/>
      <c r="J468" s="20"/>
      <c r="K468" s="18"/>
      <c r="L468" s="19"/>
      <c r="M468" s="20"/>
      <c r="N468" s="18"/>
      <c r="O468" s="19"/>
      <c r="P468" s="20"/>
      <c r="Q468" s="18"/>
      <c r="R468" s="19"/>
      <c r="S468" s="20"/>
      <c r="T468" s="18"/>
      <c r="U468" s="19"/>
      <c r="V468" s="20"/>
      <c r="W468" s="18"/>
      <c r="X468" s="19"/>
      <c r="Y468" s="20"/>
      <c r="Z468"/>
    </row>
    <row r="469" spans="8:26" x14ac:dyDescent="0.35">
      <c r="H469" s="18"/>
      <c r="I469" s="19"/>
      <c r="J469" s="20"/>
      <c r="K469" s="18"/>
      <c r="L469" s="19"/>
      <c r="M469" s="20"/>
      <c r="N469" s="18"/>
      <c r="O469" s="19"/>
      <c r="P469" s="20"/>
      <c r="Q469" s="18"/>
      <c r="R469" s="19"/>
      <c r="S469" s="20"/>
      <c r="T469" s="18"/>
      <c r="U469" s="19"/>
      <c r="V469" s="20"/>
      <c r="W469" s="18"/>
      <c r="X469" s="19"/>
      <c r="Y469" s="20"/>
      <c r="Z469"/>
    </row>
    <row r="470" spans="8:26" x14ac:dyDescent="0.35">
      <c r="H470" s="18"/>
      <c r="I470" s="19"/>
      <c r="J470" s="20"/>
      <c r="K470" s="18"/>
      <c r="L470" s="19"/>
      <c r="M470" s="20"/>
      <c r="N470" s="18"/>
      <c r="O470" s="19"/>
      <c r="P470" s="20"/>
      <c r="Q470" s="18"/>
      <c r="R470" s="19"/>
      <c r="S470" s="20"/>
      <c r="T470" s="18"/>
      <c r="U470" s="19"/>
      <c r="V470" s="20"/>
      <c r="W470" s="18"/>
      <c r="X470" s="19"/>
      <c r="Y470" s="20"/>
      <c r="Z470"/>
    </row>
    <row r="471" spans="8:26" x14ac:dyDescent="0.35">
      <c r="H471" s="18"/>
      <c r="I471" s="19"/>
      <c r="J471" s="20"/>
      <c r="K471" s="18"/>
      <c r="L471" s="19"/>
      <c r="M471" s="20"/>
      <c r="N471" s="18"/>
      <c r="O471" s="19"/>
      <c r="P471" s="20"/>
      <c r="Q471" s="18"/>
      <c r="R471" s="19"/>
      <c r="S471" s="20"/>
      <c r="T471" s="18"/>
      <c r="U471" s="19"/>
      <c r="V471" s="20"/>
      <c r="W471" s="18"/>
      <c r="X471" s="19"/>
      <c r="Y471" s="20"/>
      <c r="Z471"/>
    </row>
    <row r="472" spans="8:26" x14ac:dyDescent="0.35">
      <c r="H472" s="18"/>
      <c r="I472" s="19"/>
      <c r="J472" s="20"/>
      <c r="K472" s="18"/>
      <c r="L472" s="19"/>
      <c r="M472" s="20"/>
      <c r="N472" s="18"/>
      <c r="O472" s="19"/>
      <c r="P472" s="20"/>
      <c r="Q472" s="18"/>
      <c r="R472" s="19"/>
      <c r="S472" s="20"/>
      <c r="T472" s="18"/>
      <c r="U472" s="19"/>
      <c r="V472" s="20"/>
      <c r="W472" s="18"/>
      <c r="X472" s="19"/>
      <c r="Y472" s="20"/>
      <c r="Z472"/>
    </row>
  </sheetData>
  <mergeCells count="10">
    <mergeCell ref="A4:A44"/>
    <mergeCell ref="A46:A86"/>
    <mergeCell ref="A88:A128"/>
    <mergeCell ref="A130:A170"/>
    <mergeCell ref="W1:Y1"/>
    <mergeCell ref="H1:J1"/>
    <mergeCell ref="K1:M1"/>
    <mergeCell ref="N1:P1"/>
    <mergeCell ref="Q1:S1"/>
    <mergeCell ref="T1:V1"/>
  </mergeCells>
  <phoneticPr fontId="21" type="noConversion"/>
  <conditionalFormatting sqref="O1:O1048576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R1:R1048576">
    <cfRule type="colorScale" priority="5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experiment-a-summary-results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Haqiqatkhah, M.H. (Manuel)</cp:lastModifiedBy>
  <dcterms:created xsi:type="dcterms:W3CDTF">2021-11-12T22:50:03Z</dcterms:created>
  <dcterms:modified xsi:type="dcterms:W3CDTF">2021-11-15T12:05:53Z</dcterms:modified>
</cp:coreProperties>
</file>