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440" yWindow="2535" windowWidth="15480" windowHeight="4320"/>
  </bookViews>
  <sheets>
    <sheet name="Tempos" sheetId="8" r:id="rId1"/>
    <sheet name="Distâncias - tabela cruzada" sheetId="6" r:id="rId2"/>
    <sheet name="Distâncias - tabela simples" sheetId="7" r:id="rId3"/>
  </sheets>
  <calcPr calcId="124519" iterate="1"/>
</workbook>
</file>

<file path=xl/calcChain.xml><?xml version="1.0" encoding="utf-8"?>
<calcChain xmlns="http://schemas.openxmlformats.org/spreadsheetml/2006/main">
  <c r="AG8" i="8"/>
  <c r="V8"/>
  <c r="C8"/>
  <c r="Y7"/>
  <c r="L7"/>
  <c r="T7"/>
  <c r="U9"/>
  <c r="U7"/>
  <c r="V9"/>
  <c r="AE7"/>
  <c r="AF7"/>
  <c r="AG9"/>
  <c r="AF9"/>
  <c r="C9"/>
  <c r="C10"/>
  <c r="B12"/>
  <c r="D7"/>
  <c r="E9"/>
  <c r="S7"/>
  <c r="T9"/>
  <c r="R7"/>
  <c r="S9"/>
  <c r="AD7"/>
  <c r="AE9"/>
  <c r="AC7"/>
  <c r="AD9"/>
  <c r="AB7"/>
  <c r="AC9"/>
  <c r="AA7"/>
  <c r="AB9"/>
  <c r="AA9"/>
  <c r="Z9"/>
  <c r="W7"/>
  <c r="X9"/>
  <c r="Q7"/>
  <c r="R9"/>
  <c r="P7"/>
  <c r="Q9"/>
  <c r="O7"/>
  <c r="P9"/>
  <c r="N7"/>
  <c r="O9"/>
  <c r="M7"/>
  <c r="N9"/>
  <c r="K7"/>
  <c r="L9"/>
  <c r="J7"/>
  <c r="K9"/>
  <c r="J9"/>
  <c r="H7"/>
  <c r="I9"/>
  <c r="H9"/>
  <c r="G9"/>
  <c r="E7"/>
  <c r="F9"/>
  <c r="Y9"/>
  <c r="M9"/>
  <c r="C7"/>
  <c r="D9"/>
  <c r="C11"/>
  <c r="W9"/>
  <c r="D10"/>
  <c r="D11"/>
  <c r="U6"/>
  <c r="T6"/>
  <c r="S6"/>
  <c r="R6"/>
  <c r="AF6"/>
  <c r="AE6"/>
  <c r="AD6"/>
  <c r="AC6"/>
  <c r="AB6"/>
  <c r="AA6"/>
  <c r="Y6"/>
  <c r="W6"/>
  <c r="Q6"/>
  <c r="P6"/>
  <c r="N6"/>
  <c r="M6"/>
  <c r="L6"/>
  <c r="K6"/>
  <c r="H6"/>
  <c r="D6"/>
  <c r="C6" i="6"/>
  <c r="E6"/>
  <c r="G6"/>
  <c r="H6"/>
  <c r="I6"/>
  <c r="J6"/>
  <c r="K6"/>
  <c r="L6"/>
  <c r="M6"/>
  <c r="N6"/>
  <c r="O6"/>
  <c r="P6"/>
  <c r="Q6"/>
  <c r="R6"/>
  <c r="S6"/>
  <c r="T6"/>
  <c r="U6"/>
  <c r="V6"/>
  <c r="W6"/>
  <c r="X6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B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B10"/>
  <c r="C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B11"/>
  <c r="C11"/>
  <c r="D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B12"/>
  <c r="C12"/>
  <c r="D12"/>
  <c r="E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B13"/>
  <c r="C13"/>
  <c r="D13"/>
  <c r="E13"/>
  <c r="F13"/>
  <c r="H13"/>
  <c r="I13"/>
  <c r="J13"/>
  <c r="K13"/>
  <c r="L13"/>
  <c r="M13"/>
  <c r="N13"/>
  <c r="O13"/>
  <c r="P13"/>
  <c r="Q13"/>
  <c r="R13"/>
  <c r="S13"/>
  <c r="T13"/>
  <c r="U13"/>
  <c r="V13"/>
  <c r="W13"/>
  <c r="X13"/>
  <c r="B14"/>
  <c r="C14"/>
  <c r="D14"/>
  <c r="E14"/>
  <c r="F14"/>
  <c r="G14"/>
  <c r="I14"/>
  <c r="J14"/>
  <c r="K14"/>
  <c r="L14"/>
  <c r="M14"/>
  <c r="N14"/>
  <c r="O14"/>
  <c r="P14"/>
  <c r="Q14"/>
  <c r="R14"/>
  <c r="S14"/>
  <c r="T14"/>
  <c r="U14"/>
  <c r="V14"/>
  <c r="W14"/>
  <c r="X14"/>
  <c r="B15"/>
  <c r="C15"/>
  <c r="D15"/>
  <c r="E15"/>
  <c r="F15"/>
  <c r="G15"/>
  <c r="H15"/>
  <c r="J15"/>
  <c r="K15"/>
  <c r="L15"/>
  <c r="M15"/>
  <c r="N15"/>
  <c r="O15"/>
  <c r="P15"/>
  <c r="Q15"/>
  <c r="R15"/>
  <c r="S15"/>
  <c r="T15"/>
  <c r="U15"/>
  <c r="V15"/>
  <c r="W15"/>
  <c r="X15"/>
  <c r="B16"/>
  <c r="C16"/>
  <c r="D16"/>
  <c r="E16"/>
  <c r="F16"/>
  <c r="G16"/>
  <c r="H16"/>
  <c r="I16"/>
  <c r="K16"/>
  <c r="L16"/>
  <c r="M16"/>
  <c r="N16"/>
  <c r="O16"/>
  <c r="P16"/>
  <c r="Q16"/>
  <c r="R16"/>
  <c r="S16"/>
  <c r="T16"/>
  <c r="U16"/>
  <c r="V16"/>
  <c r="W16"/>
  <c r="X16"/>
  <c r="B17"/>
  <c r="C17"/>
  <c r="D17"/>
  <c r="E17"/>
  <c r="F17"/>
  <c r="G17"/>
  <c r="H17"/>
  <c r="I17"/>
  <c r="J17"/>
  <c r="L17"/>
  <c r="M17"/>
  <c r="N17"/>
  <c r="O17"/>
  <c r="P17"/>
  <c r="Q17"/>
  <c r="R17"/>
  <c r="S17"/>
  <c r="T17"/>
  <c r="U17"/>
  <c r="V17"/>
  <c r="W17"/>
  <c r="X17"/>
  <c r="B18"/>
  <c r="C18"/>
  <c r="D18"/>
  <c r="E18"/>
  <c r="F18"/>
  <c r="G18"/>
  <c r="H18"/>
  <c r="I18"/>
  <c r="J18"/>
  <c r="K18"/>
  <c r="M18"/>
  <c r="N18"/>
  <c r="O18"/>
  <c r="P18"/>
  <c r="Q18"/>
  <c r="R18"/>
  <c r="S18"/>
  <c r="T18"/>
  <c r="U18"/>
  <c r="V18"/>
  <c r="W18"/>
  <c r="X18"/>
  <c r="B19"/>
  <c r="C19"/>
  <c r="D19"/>
  <c r="E19"/>
  <c r="F19"/>
  <c r="G19"/>
  <c r="H19"/>
  <c r="I19"/>
  <c r="J19"/>
  <c r="K19"/>
  <c r="L19"/>
  <c r="N19"/>
  <c r="O19"/>
  <c r="P19"/>
  <c r="Q19"/>
  <c r="R19"/>
  <c r="S19"/>
  <c r="T19"/>
  <c r="B20"/>
  <c r="C20"/>
  <c r="D20"/>
  <c r="E20"/>
  <c r="F20"/>
  <c r="G20"/>
  <c r="H20"/>
  <c r="I20"/>
  <c r="J20"/>
  <c r="K20"/>
  <c r="L20"/>
  <c r="M20"/>
  <c r="O20"/>
  <c r="P20"/>
  <c r="Q20"/>
  <c r="R20"/>
  <c r="S20"/>
  <c r="T20"/>
  <c r="B21"/>
  <c r="C21"/>
  <c r="D21"/>
  <c r="E21"/>
  <c r="F21"/>
  <c r="G21"/>
  <c r="H21"/>
  <c r="I21"/>
  <c r="J21"/>
  <c r="K21"/>
  <c r="L21"/>
  <c r="M21"/>
  <c r="N21"/>
  <c r="P21"/>
  <c r="Q21"/>
  <c r="R21"/>
  <c r="S21"/>
  <c r="T21"/>
  <c r="B22"/>
  <c r="C22"/>
  <c r="D22"/>
  <c r="E22"/>
  <c r="F22"/>
  <c r="G22"/>
  <c r="H22"/>
  <c r="I22"/>
  <c r="J22"/>
  <c r="K22"/>
  <c r="L22"/>
  <c r="M22"/>
  <c r="N22"/>
  <c r="O22"/>
  <c r="Q22"/>
  <c r="R22"/>
  <c r="S22"/>
  <c r="T22"/>
  <c r="B23"/>
  <c r="C23"/>
  <c r="D23"/>
  <c r="E23"/>
  <c r="F23"/>
  <c r="G23"/>
  <c r="H23"/>
  <c r="I23"/>
  <c r="J23"/>
  <c r="K23"/>
  <c r="L23"/>
  <c r="M23"/>
  <c r="N23"/>
  <c r="O23"/>
  <c r="P23"/>
  <c r="R23"/>
  <c r="S23"/>
  <c r="T23"/>
  <c r="B24"/>
  <c r="C24"/>
  <c r="D24"/>
  <c r="E24"/>
  <c r="F24"/>
  <c r="G24"/>
  <c r="H24"/>
  <c r="I24"/>
  <c r="J24"/>
  <c r="K24"/>
  <c r="L24"/>
  <c r="M24"/>
  <c r="N24"/>
  <c r="O24"/>
  <c r="P24"/>
  <c r="Q24"/>
  <c r="S24"/>
  <c r="T24"/>
  <c r="B25"/>
  <c r="C25"/>
  <c r="D25"/>
  <c r="E25"/>
  <c r="F25"/>
  <c r="G25"/>
  <c r="H25"/>
  <c r="I25"/>
  <c r="J25"/>
  <c r="K25"/>
  <c r="L25"/>
  <c r="M25"/>
  <c r="N25"/>
  <c r="O25"/>
  <c r="P25"/>
  <c r="Q25"/>
  <c r="R25"/>
  <c r="T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B27"/>
  <c r="C27"/>
  <c r="D27"/>
  <c r="E27"/>
  <c r="F27"/>
  <c r="G27"/>
  <c r="H27"/>
  <c r="I27"/>
  <c r="J27"/>
  <c r="K27"/>
  <c r="L27"/>
  <c r="V27"/>
  <c r="W27"/>
  <c r="X27"/>
  <c r="B28"/>
  <c r="C28"/>
  <c r="D28"/>
  <c r="E28"/>
  <c r="F28"/>
  <c r="G28"/>
  <c r="H28"/>
  <c r="I28"/>
  <c r="J28"/>
  <c r="K28"/>
  <c r="L28"/>
  <c r="U28"/>
  <c r="W28"/>
  <c r="X28"/>
  <c r="B29"/>
  <c r="C29"/>
  <c r="D29"/>
  <c r="E29"/>
  <c r="F29"/>
  <c r="G29"/>
  <c r="H29"/>
  <c r="I29"/>
  <c r="J29"/>
  <c r="K29"/>
  <c r="L29"/>
  <c r="U29"/>
  <c r="V29"/>
  <c r="X29"/>
  <c r="B30"/>
  <c r="C30"/>
  <c r="D30"/>
  <c r="E30"/>
  <c r="F30"/>
  <c r="G30"/>
  <c r="H30"/>
  <c r="I30"/>
  <c r="J30"/>
  <c r="K30"/>
  <c r="L30"/>
  <c r="U30"/>
  <c r="V30"/>
  <c r="W30"/>
  <c r="D3" i="7"/>
  <c r="I3"/>
  <c r="C4"/>
  <c r="D4"/>
  <c r="H4"/>
  <c r="I4"/>
  <c r="C5"/>
  <c r="D5"/>
  <c r="H5"/>
  <c r="I5"/>
  <c r="C6"/>
  <c r="D6"/>
  <c r="H6"/>
  <c r="I6"/>
  <c r="C7"/>
  <c r="D7"/>
  <c r="H7"/>
  <c r="I7"/>
  <c r="C8"/>
  <c r="D8"/>
  <c r="H8"/>
  <c r="I8"/>
  <c r="C9"/>
  <c r="D9"/>
  <c r="H9"/>
  <c r="I9"/>
  <c r="C10"/>
  <c r="D10"/>
  <c r="H10"/>
  <c r="I10"/>
  <c r="C11"/>
  <c r="D11"/>
  <c r="H11"/>
  <c r="I11"/>
  <c r="C12"/>
  <c r="D12"/>
  <c r="H12"/>
  <c r="I12"/>
  <c r="C13"/>
  <c r="D13"/>
  <c r="H13"/>
  <c r="I13"/>
  <c r="C14"/>
  <c r="D14"/>
  <c r="H14"/>
  <c r="I14"/>
  <c r="C15"/>
  <c r="D15"/>
  <c r="H15"/>
  <c r="I15"/>
  <c r="C16"/>
  <c r="D16"/>
  <c r="H16"/>
  <c r="I16"/>
  <c r="C17"/>
  <c r="D17"/>
  <c r="H17"/>
  <c r="I17"/>
  <c r="C18"/>
  <c r="D18"/>
  <c r="H18"/>
  <c r="I18"/>
  <c r="C19"/>
  <c r="D19"/>
  <c r="H19"/>
  <c r="I19"/>
  <c r="C20"/>
  <c r="D20"/>
  <c r="H20"/>
  <c r="I20"/>
  <c r="C21"/>
  <c r="D21"/>
  <c r="H21"/>
  <c r="I21"/>
  <c r="C22"/>
  <c r="D22"/>
  <c r="H22"/>
  <c r="I22"/>
  <c r="H23"/>
  <c r="I23"/>
  <c r="H24"/>
  <c r="I24"/>
  <c r="H25"/>
  <c r="I25"/>
  <c r="H26"/>
  <c r="I26"/>
  <c r="H27"/>
  <c r="I27"/>
  <c r="H28"/>
  <c r="I28"/>
  <c r="D36"/>
  <c r="D37"/>
  <c r="D38"/>
  <c r="F38"/>
  <c r="D39"/>
  <c r="F39"/>
  <c r="E10" i="8"/>
  <c r="E11"/>
  <c r="D12"/>
  <c r="B13"/>
  <c r="C13"/>
  <c r="F10"/>
  <c r="F11"/>
  <c r="E13"/>
  <c r="E12"/>
  <c r="B14"/>
  <c r="D14"/>
  <c r="C14"/>
  <c r="G10"/>
  <c r="G11"/>
  <c r="F14"/>
  <c r="F13"/>
  <c r="F12"/>
  <c r="B15"/>
  <c r="E15"/>
  <c r="D15"/>
  <c r="C15"/>
  <c r="H10"/>
  <c r="H11"/>
  <c r="G15"/>
  <c r="G14"/>
  <c r="G13"/>
  <c r="G12"/>
  <c r="B16"/>
  <c r="F16"/>
  <c r="E16"/>
  <c r="D16"/>
  <c r="C16"/>
  <c r="I10"/>
  <c r="I11"/>
  <c r="H16"/>
  <c r="H15"/>
  <c r="H14"/>
  <c r="H13"/>
  <c r="H12"/>
  <c r="B17"/>
  <c r="G17"/>
  <c r="F17"/>
  <c r="E17"/>
  <c r="D17"/>
  <c r="C17"/>
  <c r="J10"/>
  <c r="J11"/>
  <c r="I17"/>
  <c r="I16"/>
  <c r="I15"/>
  <c r="I14"/>
  <c r="I13"/>
  <c r="I12"/>
  <c r="B18"/>
  <c r="G18"/>
  <c r="H18"/>
  <c r="F18"/>
  <c r="E18"/>
  <c r="D18"/>
  <c r="C18"/>
  <c r="K10"/>
  <c r="K11"/>
  <c r="J18"/>
  <c r="J17"/>
  <c r="J16"/>
  <c r="J15"/>
  <c r="J14"/>
  <c r="J13"/>
  <c r="J12"/>
  <c r="B19"/>
  <c r="I19"/>
  <c r="G19"/>
  <c r="H19"/>
  <c r="F19"/>
  <c r="E19"/>
  <c r="D19"/>
  <c r="C19"/>
  <c r="L10"/>
  <c r="L11"/>
  <c r="K19"/>
  <c r="K18"/>
  <c r="K17"/>
  <c r="K16"/>
  <c r="K15"/>
  <c r="K14"/>
  <c r="K13"/>
  <c r="K12"/>
  <c r="B20"/>
  <c r="J20"/>
  <c r="I20"/>
  <c r="G20"/>
  <c r="H20"/>
  <c r="F20"/>
  <c r="E20"/>
  <c r="D20"/>
  <c r="C20"/>
  <c r="M10"/>
  <c r="M11"/>
  <c r="L20"/>
  <c r="L19"/>
  <c r="L18"/>
  <c r="L17"/>
  <c r="L16"/>
  <c r="L15"/>
  <c r="L14"/>
  <c r="L13"/>
  <c r="L12"/>
  <c r="B21"/>
  <c r="K21"/>
  <c r="J21"/>
  <c r="I21"/>
  <c r="G21"/>
  <c r="H21"/>
  <c r="F21"/>
  <c r="E21"/>
  <c r="D21"/>
  <c r="C21"/>
  <c r="N10"/>
  <c r="N11"/>
  <c r="M21"/>
  <c r="M20"/>
  <c r="M19"/>
  <c r="M18"/>
  <c r="M17"/>
  <c r="M16"/>
  <c r="M15"/>
  <c r="M14"/>
  <c r="M13"/>
  <c r="M12"/>
  <c r="B22"/>
  <c r="L22"/>
  <c r="K22"/>
  <c r="J22"/>
  <c r="I22"/>
  <c r="G22"/>
  <c r="H22"/>
  <c r="F22"/>
  <c r="E22"/>
  <c r="D22"/>
  <c r="C22"/>
  <c r="O10"/>
  <c r="O11"/>
  <c r="N22"/>
  <c r="N21"/>
  <c r="N20"/>
  <c r="N19"/>
  <c r="N18"/>
  <c r="N17"/>
  <c r="N16"/>
  <c r="N15"/>
  <c r="N14"/>
  <c r="N13"/>
  <c r="N12"/>
  <c r="B23"/>
  <c r="M23"/>
  <c r="L23"/>
  <c r="K23"/>
  <c r="J23"/>
  <c r="I23"/>
  <c r="G23"/>
  <c r="H23"/>
  <c r="F23"/>
  <c r="E23"/>
  <c r="D23"/>
  <c r="C23"/>
  <c r="P10"/>
  <c r="P11"/>
  <c r="O23"/>
  <c r="O22"/>
  <c r="O21"/>
  <c r="O20"/>
  <c r="O19"/>
  <c r="O18"/>
  <c r="O17"/>
  <c r="O16"/>
  <c r="O15"/>
  <c r="O14"/>
  <c r="O13"/>
  <c r="O12"/>
  <c r="B24"/>
  <c r="N24"/>
  <c r="M24"/>
  <c r="L24"/>
  <c r="K24"/>
  <c r="J24"/>
  <c r="I24"/>
  <c r="G24"/>
  <c r="H24"/>
  <c r="F24"/>
  <c r="E24"/>
  <c r="D24"/>
  <c r="C24"/>
  <c r="Q10"/>
  <c r="Q11"/>
  <c r="P24"/>
  <c r="P23"/>
  <c r="P22"/>
  <c r="P21"/>
  <c r="P20"/>
  <c r="P19"/>
  <c r="P18"/>
  <c r="P17"/>
  <c r="P16"/>
  <c r="P15"/>
  <c r="P14"/>
  <c r="P13"/>
  <c r="P12"/>
  <c r="B25"/>
  <c r="O25"/>
  <c r="N25"/>
  <c r="M25"/>
  <c r="L25"/>
  <c r="K25"/>
  <c r="J25"/>
  <c r="I25"/>
  <c r="G25"/>
  <c r="H25"/>
  <c r="F25"/>
  <c r="E25"/>
  <c r="D25"/>
  <c r="C25"/>
  <c r="W10"/>
  <c r="W11"/>
  <c r="Q25"/>
  <c r="Q24"/>
  <c r="Q23"/>
  <c r="Q22"/>
  <c r="Q21"/>
  <c r="Q20"/>
  <c r="Q19"/>
  <c r="Q18"/>
  <c r="Q17"/>
  <c r="Q16"/>
  <c r="Q15"/>
  <c r="Q14"/>
  <c r="Q13"/>
  <c r="Q12"/>
  <c r="B26"/>
  <c r="R10"/>
  <c r="R11"/>
  <c r="R26"/>
  <c r="R25"/>
  <c r="R24"/>
  <c r="R23"/>
  <c r="R22"/>
  <c r="R21"/>
  <c r="R20"/>
  <c r="R19"/>
  <c r="R18"/>
  <c r="R17"/>
  <c r="R16"/>
  <c r="R15"/>
  <c r="R14"/>
  <c r="R13"/>
  <c r="R12"/>
  <c r="B27"/>
  <c r="S10"/>
  <c r="S11"/>
  <c r="P26"/>
  <c r="O26"/>
  <c r="N26"/>
  <c r="M26"/>
  <c r="L26"/>
  <c r="K26"/>
  <c r="J26"/>
  <c r="I26"/>
  <c r="G26"/>
  <c r="H26"/>
  <c r="F26"/>
  <c r="E26"/>
  <c r="D26"/>
  <c r="C26"/>
  <c r="X10"/>
  <c r="X11"/>
  <c r="W26"/>
  <c r="W25"/>
  <c r="W24"/>
  <c r="W23"/>
  <c r="W22"/>
  <c r="W21"/>
  <c r="W20"/>
  <c r="W19"/>
  <c r="W18"/>
  <c r="W17"/>
  <c r="W16"/>
  <c r="W15"/>
  <c r="W14"/>
  <c r="W13"/>
  <c r="W12"/>
  <c r="B32"/>
  <c r="Q32"/>
  <c r="P32"/>
  <c r="O32"/>
  <c r="N32"/>
  <c r="M32"/>
  <c r="L32"/>
  <c r="K32"/>
  <c r="J32"/>
  <c r="I32"/>
  <c r="G32"/>
  <c r="H32"/>
  <c r="F32"/>
  <c r="E32"/>
  <c r="D32"/>
  <c r="C32"/>
  <c r="Y10"/>
  <c r="Y11"/>
  <c r="X32"/>
  <c r="X26"/>
  <c r="X25"/>
  <c r="X24"/>
  <c r="X23"/>
  <c r="X22"/>
  <c r="X21"/>
  <c r="X20"/>
  <c r="X19"/>
  <c r="X18"/>
  <c r="X17"/>
  <c r="X16"/>
  <c r="X15"/>
  <c r="X14"/>
  <c r="X13"/>
  <c r="X12"/>
  <c r="B33"/>
  <c r="T10"/>
  <c r="T11"/>
  <c r="S27"/>
  <c r="S26"/>
  <c r="S25"/>
  <c r="S24"/>
  <c r="S23"/>
  <c r="S22"/>
  <c r="S21"/>
  <c r="S20"/>
  <c r="S19"/>
  <c r="S18"/>
  <c r="S17"/>
  <c r="S16"/>
  <c r="S15"/>
  <c r="S14"/>
  <c r="S13"/>
  <c r="S12"/>
  <c r="B28"/>
  <c r="Q27"/>
  <c r="P27"/>
  <c r="O27"/>
  <c r="N27"/>
  <c r="M27"/>
  <c r="L27"/>
  <c r="K27"/>
  <c r="J27"/>
  <c r="I27"/>
  <c r="G27"/>
  <c r="H27"/>
  <c r="F27"/>
  <c r="E27"/>
  <c r="D27"/>
  <c r="C27"/>
  <c r="R28"/>
  <c r="Q28"/>
  <c r="P28"/>
  <c r="O28"/>
  <c r="N28"/>
  <c r="M28"/>
  <c r="L28"/>
  <c r="K28"/>
  <c r="J28"/>
  <c r="I28"/>
  <c r="G28"/>
  <c r="H28"/>
  <c r="F28"/>
  <c r="E28"/>
  <c r="D28"/>
  <c r="C28"/>
  <c r="U10"/>
  <c r="U11"/>
  <c r="T28"/>
  <c r="T27"/>
  <c r="T26"/>
  <c r="T25"/>
  <c r="T24"/>
  <c r="T23"/>
  <c r="T22"/>
  <c r="T21"/>
  <c r="T20"/>
  <c r="T19"/>
  <c r="T18"/>
  <c r="T17"/>
  <c r="T16"/>
  <c r="T15"/>
  <c r="T14"/>
  <c r="T13"/>
  <c r="T12"/>
  <c r="B29"/>
  <c r="W33"/>
  <c r="Q33"/>
  <c r="P33"/>
  <c r="O33"/>
  <c r="N33"/>
  <c r="M33"/>
  <c r="L33"/>
  <c r="K33"/>
  <c r="J33"/>
  <c r="I33"/>
  <c r="G33"/>
  <c r="H33"/>
  <c r="F33"/>
  <c r="E33"/>
  <c r="D33"/>
  <c r="C33"/>
  <c r="Z10"/>
  <c r="Z11"/>
  <c r="Y33"/>
  <c r="Y32"/>
  <c r="Y26"/>
  <c r="Y25"/>
  <c r="Y24"/>
  <c r="Y23"/>
  <c r="Y22"/>
  <c r="Y21"/>
  <c r="Y20"/>
  <c r="Y19"/>
  <c r="Y18"/>
  <c r="Y17"/>
  <c r="Y16"/>
  <c r="Y15"/>
  <c r="Y14"/>
  <c r="Y13"/>
  <c r="Y12"/>
  <c r="B34"/>
  <c r="X34"/>
  <c r="W34"/>
  <c r="Q34"/>
  <c r="P34"/>
  <c r="O34"/>
  <c r="N34"/>
  <c r="M34"/>
  <c r="L34"/>
  <c r="K34"/>
  <c r="J34"/>
  <c r="I34"/>
  <c r="G34"/>
  <c r="H34"/>
  <c r="F34"/>
  <c r="E34"/>
  <c r="D34"/>
  <c r="C34"/>
  <c r="AA10"/>
  <c r="AA11"/>
  <c r="Z34"/>
  <c r="Z33"/>
  <c r="Z32"/>
  <c r="Z26"/>
  <c r="Z25"/>
  <c r="Z24"/>
  <c r="Z23"/>
  <c r="Z22"/>
  <c r="Z21"/>
  <c r="Z20"/>
  <c r="Z19"/>
  <c r="Z18"/>
  <c r="Z17"/>
  <c r="Z16"/>
  <c r="Z15"/>
  <c r="Z14"/>
  <c r="Z13"/>
  <c r="Z12"/>
  <c r="B35"/>
  <c r="S29"/>
  <c r="R29"/>
  <c r="Q29"/>
  <c r="P29"/>
  <c r="O29"/>
  <c r="N29"/>
  <c r="M29"/>
  <c r="L29"/>
  <c r="K29"/>
  <c r="J29"/>
  <c r="I29"/>
  <c r="G29"/>
  <c r="H29"/>
  <c r="F29"/>
  <c r="E29"/>
  <c r="D29"/>
  <c r="C29"/>
  <c r="V10"/>
  <c r="V11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B30"/>
  <c r="T30"/>
  <c r="S30"/>
  <c r="R30"/>
  <c r="Q30"/>
  <c r="P30"/>
  <c r="O30"/>
  <c r="N30"/>
  <c r="M30"/>
  <c r="L30"/>
  <c r="K30"/>
  <c r="J30"/>
  <c r="I30"/>
  <c r="G30"/>
  <c r="H30"/>
  <c r="F30"/>
  <c r="E30"/>
  <c r="D30"/>
  <c r="C30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B31"/>
  <c r="Y35"/>
  <c r="X35"/>
  <c r="W35"/>
  <c r="Q35"/>
  <c r="P35"/>
  <c r="O35"/>
  <c r="N35"/>
  <c r="M35"/>
  <c r="L35"/>
  <c r="K35"/>
  <c r="J35"/>
  <c r="I35"/>
  <c r="G35"/>
  <c r="H35"/>
  <c r="F35"/>
  <c r="E35"/>
  <c r="D35"/>
  <c r="C35"/>
  <c r="AB10"/>
  <c r="AB11"/>
  <c r="AA35"/>
  <c r="AA34"/>
  <c r="AA33"/>
  <c r="AA32"/>
  <c r="AA26"/>
  <c r="AA25"/>
  <c r="AA24"/>
  <c r="AA23"/>
  <c r="AA22"/>
  <c r="AA21"/>
  <c r="AA20"/>
  <c r="AA19"/>
  <c r="AA18"/>
  <c r="AA17"/>
  <c r="AA16"/>
  <c r="AA15"/>
  <c r="AA14"/>
  <c r="AA13"/>
  <c r="AA12"/>
  <c r="B36"/>
  <c r="Z36"/>
  <c r="Y36"/>
  <c r="X36"/>
  <c r="W36"/>
  <c r="Q36"/>
  <c r="P36"/>
  <c r="O36"/>
  <c r="N36"/>
  <c r="M36"/>
  <c r="L36"/>
  <c r="K36"/>
  <c r="J36"/>
  <c r="I36"/>
  <c r="G36"/>
  <c r="H36"/>
  <c r="F36"/>
  <c r="E36"/>
  <c r="D36"/>
  <c r="C36"/>
  <c r="AC10"/>
  <c r="AC11"/>
  <c r="AB36"/>
  <c r="AB35"/>
  <c r="AB34"/>
  <c r="AB33"/>
  <c r="AB32"/>
  <c r="AB26"/>
  <c r="AB25"/>
  <c r="AB24"/>
  <c r="AB23"/>
  <c r="AB22"/>
  <c r="AB21"/>
  <c r="AB20"/>
  <c r="AB19"/>
  <c r="AB18"/>
  <c r="AB17"/>
  <c r="AB16"/>
  <c r="AB15"/>
  <c r="AB14"/>
  <c r="AB13"/>
  <c r="AB12"/>
  <c r="B37"/>
  <c r="U31"/>
  <c r="T31"/>
  <c r="S31"/>
  <c r="R31"/>
  <c r="Q31"/>
  <c r="P31"/>
  <c r="O31"/>
  <c r="N31"/>
  <c r="M31"/>
  <c r="L31"/>
  <c r="K31"/>
  <c r="J31"/>
  <c r="I31"/>
  <c r="G31"/>
  <c r="H31"/>
  <c r="F31"/>
  <c r="E31"/>
  <c r="D31"/>
  <c r="C31"/>
  <c r="AA37"/>
  <c r="Z37"/>
  <c r="Y37"/>
  <c r="X37"/>
  <c r="W37"/>
  <c r="Q37"/>
  <c r="P37"/>
  <c r="O37"/>
  <c r="N37"/>
  <c r="M37"/>
  <c r="L37"/>
  <c r="K37"/>
  <c r="J37"/>
  <c r="I37"/>
  <c r="G37"/>
  <c r="H37"/>
  <c r="F37"/>
  <c r="E37"/>
  <c r="D37"/>
  <c r="C37"/>
  <c r="AD10"/>
  <c r="AD11"/>
  <c r="AC37"/>
  <c r="AC36"/>
  <c r="AC35"/>
  <c r="AC34"/>
  <c r="AC33"/>
  <c r="AC32"/>
  <c r="AC26"/>
  <c r="AC25"/>
  <c r="AC24"/>
  <c r="AC23"/>
  <c r="AC22"/>
  <c r="AC21"/>
  <c r="AC20"/>
  <c r="AC19"/>
  <c r="AC18"/>
  <c r="AC17"/>
  <c r="AC16"/>
  <c r="AC15"/>
  <c r="AC14"/>
  <c r="AC13"/>
  <c r="AC12"/>
  <c r="B38"/>
  <c r="AB38"/>
  <c r="AA38"/>
  <c r="Z38"/>
  <c r="Y38"/>
  <c r="X38"/>
  <c r="W38"/>
  <c r="Q38"/>
  <c r="P38"/>
  <c r="O38"/>
  <c r="N38"/>
  <c r="M38"/>
  <c r="L38"/>
  <c r="K38"/>
  <c r="J38"/>
  <c r="I38"/>
  <c r="G38"/>
  <c r="H38"/>
  <c r="F38"/>
  <c r="E38"/>
  <c r="D38"/>
  <c r="C38"/>
  <c r="AE10"/>
  <c r="AE11"/>
  <c r="AD38"/>
  <c r="AD37"/>
  <c r="AD36"/>
  <c r="AD35"/>
  <c r="AD34"/>
  <c r="AD33"/>
  <c r="AD32"/>
  <c r="AD26"/>
  <c r="AD25"/>
  <c r="AD24"/>
  <c r="AD23"/>
  <c r="AD22"/>
  <c r="AD21"/>
  <c r="AD20"/>
  <c r="AD19"/>
  <c r="AD18"/>
  <c r="AD17"/>
  <c r="AD16"/>
  <c r="AD15"/>
  <c r="AD14"/>
  <c r="AD13"/>
  <c r="AD12"/>
  <c r="B39"/>
  <c r="AC39"/>
  <c r="AB39"/>
  <c r="AA39"/>
  <c r="Z39"/>
  <c r="Y39"/>
  <c r="X39"/>
  <c r="W39"/>
  <c r="Q39"/>
  <c r="P39"/>
  <c r="O39"/>
  <c r="N39"/>
  <c r="M39"/>
  <c r="L39"/>
  <c r="K39"/>
  <c r="J39"/>
  <c r="I39"/>
  <c r="G39"/>
  <c r="H39"/>
  <c r="F39"/>
  <c r="E39"/>
  <c r="D39"/>
  <c r="C39"/>
  <c r="AF10"/>
  <c r="AF11"/>
  <c r="AE39"/>
  <c r="AE38"/>
  <c r="AE37"/>
  <c r="AE36"/>
  <c r="AE35"/>
  <c r="AE34"/>
  <c r="AE33"/>
  <c r="AE32"/>
  <c r="AE26"/>
  <c r="AE25"/>
  <c r="AE24"/>
  <c r="AE23"/>
  <c r="AE22"/>
  <c r="AE21"/>
  <c r="AE20"/>
  <c r="AE19"/>
  <c r="AE18"/>
  <c r="AE17"/>
  <c r="AE16"/>
  <c r="AE15"/>
  <c r="AE14"/>
  <c r="AE13"/>
  <c r="AE12"/>
  <c r="B40"/>
  <c r="AD40"/>
  <c r="AC40"/>
  <c r="AB40"/>
  <c r="AA40"/>
  <c r="Z40"/>
  <c r="Y40"/>
  <c r="X40"/>
  <c r="W40"/>
  <c r="Q40"/>
  <c r="P40"/>
  <c r="O40"/>
  <c r="N40"/>
  <c r="M40"/>
  <c r="L40"/>
  <c r="K40"/>
  <c r="J40"/>
  <c r="I40"/>
  <c r="G40"/>
  <c r="H40"/>
  <c r="F40"/>
  <c r="E40"/>
  <c r="D40"/>
  <c r="C40"/>
  <c r="AG10"/>
  <c r="AG11"/>
  <c r="AF40"/>
  <c r="AF39"/>
  <c r="AF38"/>
  <c r="AF37"/>
  <c r="AF36"/>
  <c r="AF35"/>
  <c r="AF34"/>
  <c r="AF33"/>
  <c r="AF32"/>
  <c r="AF26"/>
  <c r="AF25"/>
  <c r="AF24"/>
  <c r="AF23"/>
  <c r="AF22"/>
  <c r="AF21"/>
  <c r="AF20"/>
  <c r="AF19"/>
  <c r="AF18"/>
  <c r="AF17"/>
  <c r="AF16"/>
  <c r="AF15"/>
  <c r="AF14"/>
  <c r="AF13"/>
  <c r="AF12"/>
  <c r="B41"/>
  <c r="AE41"/>
  <c r="AD41"/>
  <c r="AC41"/>
  <c r="AB41"/>
  <c r="AA41"/>
  <c r="Z41"/>
  <c r="Y41"/>
  <c r="X41"/>
  <c r="W41"/>
  <c r="Q41"/>
  <c r="P41"/>
  <c r="O41"/>
  <c r="N41"/>
  <c r="M41"/>
  <c r="L41"/>
  <c r="K41"/>
  <c r="J41"/>
  <c r="I41"/>
  <c r="G41"/>
  <c r="H41"/>
  <c r="F41"/>
  <c r="E41"/>
  <c r="D41"/>
  <c r="C41"/>
  <c r="AG41"/>
  <c r="AG40"/>
  <c r="AG39"/>
  <c r="AG38"/>
  <c r="AG37"/>
  <c r="AG36"/>
  <c r="AG35"/>
  <c r="AG34"/>
  <c r="AG33"/>
  <c r="AG32"/>
  <c r="AG26"/>
  <c r="AG25"/>
  <c r="AG24"/>
  <c r="AG23"/>
  <c r="AG22"/>
  <c r="AG21"/>
  <c r="AG20"/>
  <c r="AG19"/>
  <c r="AG18"/>
  <c r="AG17"/>
  <c r="AG16"/>
  <c r="AG15"/>
  <c r="AG14"/>
  <c r="AG13"/>
  <c r="AG12"/>
  <c r="B42"/>
  <c r="AF42"/>
  <c r="AE42"/>
  <c r="AD42"/>
  <c r="AC42"/>
  <c r="AB42"/>
  <c r="AA42"/>
  <c r="Z42"/>
  <c r="Y42"/>
  <c r="X42"/>
  <c r="W42"/>
  <c r="Q42"/>
  <c r="P42"/>
  <c r="O42"/>
  <c r="N42"/>
  <c r="M42"/>
  <c r="L42"/>
  <c r="K42"/>
  <c r="J42"/>
  <c r="I42"/>
  <c r="G42"/>
  <c r="H42"/>
  <c r="F42"/>
  <c r="E42"/>
  <c r="D42"/>
  <c r="C42"/>
</calcChain>
</file>

<file path=xl/sharedStrings.xml><?xml version="1.0" encoding="utf-8"?>
<sst xmlns="http://schemas.openxmlformats.org/spreadsheetml/2006/main" count="123" uniqueCount="59">
  <si>
    <t>CTL</t>
  </si>
  <si>
    <t>GAL</t>
  </si>
  <si>
    <t>ASA</t>
  </si>
  <si>
    <t>SHP</t>
  </si>
  <si>
    <t>FEI</t>
  </si>
  <si>
    <t>ARN</t>
  </si>
  <si>
    <t>CLA</t>
  </si>
  <si>
    <t>TAS</t>
  </si>
  <si>
    <t>FUR</t>
  </si>
  <si>
    <t>SAS</t>
  </si>
  <si>
    <t>SAM</t>
  </si>
  <si>
    <t xml:space="preserve">CON </t>
  </si>
  <si>
    <t>REL</t>
  </si>
  <si>
    <t>MET</t>
  </si>
  <si>
    <t>CES</t>
  </si>
  <si>
    <t>GBA</t>
  </si>
  <si>
    <t>CEC</t>
  </si>
  <si>
    <t>CEN</t>
  </si>
  <si>
    <t>CEI</t>
  </si>
  <si>
    <t>OPE - OPCO</t>
  </si>
  <si>
    <t>DIRETORIA DE OPERAÇÃO E MANUTENÇÃO</t>
  </si>
  <si>
    <t>DISTÂNCIA ENTRE ESTAÇÕES A PARTIR DA EXTREMIDADE LESTE DAS PLATAFORMAS (em metros)</t>
  </si>
  <si>
    <t>Tempos médios levantados a partir do PVS em maio/2008.</t>
  </si>
  <si>
    <t>RAMAL SAMAMBAIA</t>
  </si>
  <si>
    <t>RAMAL CEILÂNDIA</t>
  </si>
  <si>
    <t>TRONCO</t>
  </si>
  <si>
    <t>Distâncias entre estações (início da plataforma)</t>
  </si>
  <si>
    <t>Estação</t>
  </si>
  <si>
    <t>Estaca</t>
  </si>
  <si>
    <t>Distância</t>
  </si>
  <si>
    <t>Acumulado</t>
  </si>
  <si>
    <t>ZM-SAM</t>
  </si>
  <si>
    <t>ZM-CEI</t>
  </si>
  <si>
    <t>ONO</t>
  </si>
  <si>
    <t>EPQ</t>
  </si>
  <si>
    <t>ZM-CTL</t>
  </si>
  <si>
    <t>TRECHO</t>
  </si>
  <si>
    <t>Dist. Comercial (km)</t>
  </si>
  <si>
    <t>Distância Oper.</t>
  </si>
  <si>
    <t>SAM - CLA</t>
  </si>
  <si>
    <t>SAM - CTL</t>
  </si>
  <si>
    <t>CLA - CTL</t>
  </si>
  <si>
    <t>CEI - CLA</t>
  </si>
  <si>
    <t>CEI - CTL</t>
  </si>
  <si>
    <t>CES - CLA</t>
  </si>
  <si>
    <t>CES - CTL</t>
  </si>
  <si>
    <t>Total CES/SAM</t>
  </si>
  <si>
    <t>Total CEI/SAM</t>
  </si>
  <si>
    <t>GUA</t>
  </si>
  <si>
    <t>TP</t>
  </si>
  <si>
    <t>PERC</t>
  </si>
  <si>
    <t>TOT</t>
  </si>
  <si>
    <t>ZM</t>
  </si>
  <si>
    <t>ACM</t>
  </si>
  <si>
    <t>Terminal</t>
  </si>
  <si>
    <t>Normal</t>
  </si>
  <si>
    <t>Tempo de percurso entre estações a partir da abertura de portas (em minutos e segundos). Simulação ATO. MAR 2011</t>
  </si>
  <si>
    <t>Tempo de abertura de portas</t>
  </si>
  <si>
    <t>Tempo de entrada/saída da ZM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</si>
</sst>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gray125"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gray125">
        <bgColor theme="0" tint="-0.249977111117893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5" fontId="0" fillId="0" borderId="0" xfId="0" applyNumberFormat="1" applyFill="1" applyBorder="1" applyAlignment="1">
      <alignment horizontal="center"/>
    </xf>
    <xf numFmtId="3" fontId="0" fillId="0" borderId="9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3" fontId="0" fillId="0" borderId="12" xfId="0" applyNumberFormat="1" applyFill="1" applyBorder="1" applyAlignment="1">
      <alignment horizontal="center"/>
    </xf>
    <xf numFmtId="3" fontId="0" fillId="0" borderId="13" xfId="0" applyNumberFormat="1" applyFill="1" applyBorder="1" applyAlignment="1">
      <alignment horizontal="center"/>
    </xf>
    <xf numFmtId="3" fontId="0" fillId="0" borderId="14" xfId="0" applyNumberFormat="1" applyFill="1" applyBorder="1" applyAlignment="1">
      <alignment horizontal="center"/>
    </xf>
    <xf numFmtId="3" fontId="0" fillId="0" borderId="15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/>
    </xf>
    <xf numFmtId="3" fontId="0" fillId="0" borderId="17" xfId="0" applyNumberFormat="1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3" fontId="0" fillId="0" borderId="19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3" fontId="0" fillId="2" borderId="17" xfId="0" applyNumberFormat="1" applyFill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3" fontId="0" fillId="2" borderId="21" xfId="0" applyNumberFormat="1" applyFill="1" applyBorder="1" applyAlignment="1">
      <alignment horizontal="center"/>
    </xf>
    <xf numFmtId="3" fontId="0" fillId="0" borderId="22" xfId="0" applyNumberFormat="1" applyFill="1" applyBorder="1" applyAlignment="1">
      <alignment horizontal="center"/>
    </xf>
    <xf numFmtId="3" fontId="0" fillId="0" borderId="23" xfId="0" applyNumberFormat="1" applyFill="1" applyBorder="1" applyAlignment="1">
      <alignment horizontal="center"/>
    </xf>
    <xf numFmtId="3" fontId="0" fillId="0" borderId="24" xfId="0" applyNumberFormat="1" applyFill="1" applyBorder="1" applyAlignment="1">
      <alignment horizontal="center"/>
    </xf>
    <xf numFmtId="3" fontId="0" fillId="2" borderId="24" xfId="0" applyNumberFormat="1" applyFill="1" applyBorder="1" applyAlignment="1">
      <alignment horizontal="center"/>
    </xf>
    <xf numFmtId="3" fontId="0" fillId="2" borderId="16" xfId="0" applyNumberFormat="1" applyFill="1" applyBorder="1" applyAlignment="1">
      <alignment horizontal="center"/>
    </xf>
    <xf numFmtId="3" fontId="0" fillId="0" borderId="21" xfId="0" applyNumberFormat="1" applyFill="1" applyBorder="1" applyAlignment="1">
      <alignment horizontal="center"/>
    </xf>
    <xf numFmtId="3" fontId="0" fillId="0" borderId="25" xfId="0" applyNumberFormat="1" applyFill="1" applyBorder="1" applyAlignment="1">
      <alignment horizontal="center"/>
    </xf>
    <xf numFmtId="3" fontId="0" fillId="0" borderId="2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5" fontId="1" fillId="3" borderId="15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1" fillId="4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45" fontId="1" fillId="4" borderId="15" xfId="0" applyNumberFormat="1" applyFont="1" applyFill="1" applyBorder="1" applyAlignment="1">
      <alignment horizontal="center"/>
    </xf>
    <xf numFmtId="45" fontId="1" fillId="5" borderId="15" xfId="0" applyNumberFormat="1" applyFont="1" applyFill="1" applyBorder="1" applyAlignment="1">
      <alignment horizontal="center"/>
    </xf>
    <xf numFmtId="45" fontId="1" fillId="6" borderId="15" xfId="0" applyNumberFormat="1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45" fontId="1" fillId="7" borderId="15" xfId="0" applyNumberFormat="1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45" fontId="1" fillId="9" borderId="0" xfId="0" applyNumberFormat="1" applyFont="1" applyFill="1" applyBorder="1" applyAlignment="1">
      <alignment horizontal="center"/>
    </xf>
    <xf numFmtId="45" fontId="1" fillId="10" borderId="0" xfId="0" applyNumberFormat="1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45" fontId="1" fillId="11" borderId="15" xfId="0" applyNumberFormat="1" applyFont="1" applyFill="1" applyBorder="1" applyAlignment="1">
      <alignment horizontal="center"/>
    </xf>
    <xf numFmtId="45" fontId="1" fillId="11" borderId="27" xfId="0" applyNumberFormat="1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45" fontId="1" fillId="6" borderId="28" xfId="0" applyNumberFormat="1" applyFont="1" applyFill="1" applyBorder="1" applyAlignment="1">
      <alignment horizontal="center"/>
    </xf>
    <xf numFmtId="45" fontId="1" fillId="8" borderId="28" xfId="0" applyNumberFormat="1" applyFont="1" applyFill="1" applyBorder="1" applyAlignment="1">
      <alignment horizontal="center"/>
    </xf>
    <xf numFmtId="45" fontId="1" fillId="3" borderId="28" xfId="0" applyNumberFormat="1" applyFont="1" applyFill="1" applyBorder="1" applyAlignment="1">
      <alignment horizontal="center"/>
    </xf>
    <xf numFmtId="45" fontId="1" fillId="7" borderId="28" xfId="0" applyNumberFormat="1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45" fontId="1" fillId="3" borderId="29" xfId="0" applyNumberFormat="1" applyFont="1" applyFill="1" applyBorder="1" applyAlignment="1">
      <alignment horizontal="center"/>
    </xf>
    <xf numFmtId="45" fontId="1" fillId="7" borderId="29" xfId="0" applyNumberFormat="1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45" fontId="4" fillId="3" borderId="30" xfId="0" applyNumberFormat="1" applyFont="1" applyFill="1" applyBorder="1" applyAlignment="1">
      <alignment horizontal="center"/>
    </xf>
    <xf numFmtId="45" fontId="4" fillId="7" borderId="30" xfId="0" applyNumberFormat="1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45" fontId="4" fillId="12" borderId="30" xfId="0" applyNumberFormat="1" applyFont="1" applyFill="1" applyBorder="1" applyAlignment="1">
      <alignment horizontal="center"/>
    </xf>
    <xf numFmtId="45" fontId="1" fillId="12" borderId="29" xfId="0" applyNumberFormat="1" applyFont="1" applyFill="1" applyBorder="1" applyAlignment="1">
      <alignment horizontal="center"/>
    </xf>
    <xf numFmtId="45" fontId="1" fillId="12" borderId="15" xfId="0" applyNumberFormat="1" applyFont="1" applyFill="1" applyBorder="1" applyAlignment="1">
      <alignment horizontal="center"/>
    </xf>
    <xf numFmtId="45" fontId="1" fillId="13" borderId="15" xfId="0" applyNumberFormat="1" applyFont="1" applyFill="1" applyBorder="1" applyAlignment="1">
      <alignment horizontal="center"/>
    </xf>
    <xf numFmtId="45" fontId="1" fillId="0" borderId="15" xfId="0" applyNumberFormat="1" applyFont="1" applyFill="1" applyBorder="1" applyAlignment="1">
      <alignment horizontal="center"/>
    </xf>
    <xf numFmtId="45" fontId="4" fillId="13" borderId="30" xfId="0" applyNumberFormat="1" applyFont="1" applyFill="1" applyBorder="1" applyAlignment="1">
      <alignment horizontal="center"/>
    </xf>
    <xf numFmtId="45" fontId="1" fillId="13" borderId="29" xfId="0" applyNumberFormat="1" applyFont="1" applyFill="1" applyBorder="1" applyAlignment="1">
      <alignment horizontal="center"/>
    </xf>
    <xf numFmtId="45" fontId="4" fillId="14" borderId="30" xfId="0" applyNumberFormat="1" applyFont="1" applyFill="1" applyBorder="1" applyAlignment="1">
      <alignment horizontal="center"/>
    </xf>
    <xf numFmtId="45" fontId="1" fillId="14" borderId="29" xfId="0" applyNumberFormat="1" applyFont="1" applyFill="1" applyBorder="1" applyAlignment="1">
      <alignment horizontal="center"/>
    </xf>
    <xf numFmtId="45" fontId="1" fillId="14" borderId="15" xfId="0" applyNumberFormat="1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3" fontId="0" fillId="2" borderId="24" xfId="0" applyNumberFormat="1" applyFill="1" applyBorder="1" applyAlignment="1">
      <alignment horizontal="center" vertical="center" wrapText="1"/>
    </xf>
    <xf numFmtId="3" fontId="0" fillId="2" borderId="15" xfId="0" applyNumberFormat="1" applyFill="1" applyBorder="1" applyAlignment="1">
      <alignment horizontal="center" vertical="center" wrapText="1"/>
    </xf>
    <xf numFmtId="3" fontId="0" fillId="2" borderId="16" xfId="0" applyNumberFormat="1" applyFill="1" applyBorder="1" applyAlignment="1">
      <alignment horizontal="center" vertical="center" wrapText="1"/>
    </xf>
    <xf numFmtId="3" fontId="0" fillId="2" borderId="17" xfId="0" applyNumberFormat="1" applyFill="1" applyBorder="1" applyAlignment="1">
      <alignment horizontal="center" vertical="center" wrapText="1"/>
    </xf>
    <xf numFmtId="3" fontId="0" fillId="2" borderId="19" xfId="0" applyNumberFormat="1" applyFill="1" applyBorder="1" applyAlignment="1">
      <alignment horizontal="center" vertical="center" wrapText="1"/>
    </xf>
    <xf numFmtId="3" fontId="0" fillId="2" borderId="20" xfId="0" applyNumberFormat="1" applyFill="1" applyBorder="1" applyAlignment="1">
      <alignment horizontal="center" vertical="center" wrapText="1"/>
    </xf>
    <xf numFmtId="3" fontId="0" fillId="2" borderId="21" xfId="0" applyNumberForma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66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38100</xdr:rowOff>
    </xdr:from>
    <xdr:to>
      <xdr:col>1</xdr:col>
      <xdr:colOff>0</xdr:colOff>
      <xdr:row>4</xdr:row>
      <xdr:rowOff>0</xdr:rowOff>
    </xdr:to>
    <xdr:pic>
      <xdr:nvPicPr>
        <xdr:cNvPr id="30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38100"/>
          <a:ext cx="352425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3"/>
  <sheetViews>
    <sheetView tabSelected="1" zoomScale="90" workbookViewId="0">
      <selection activeCell="A26" activeCellId="1" sqref="A1:Q1048576 A26:XFD26"/>
    </sheetView>
  </sheetViews>
  <sheetFormatPr defaultColWidth="7.5703125" defaultRowHeight="12.75"/>
  <cols>
    <col min="1" max="1" width="5.85546875" style="40" bestFit="1" customWidth="1"/>
    <col min="2" max="2" width="7.28515625" style="40" bestFit="1" customWidth="1"/>
    <col min="3" max="3" width="7.5703125" style="40"/>
    <col min="4" max="21" width="7.7109375" style="40" bestFit="1" customWidth="1"/>
    <col min="22" max="22" width="0" style="40" hidden="1" customWidth="1"/>
    <col min="23" max="32" width="7.7109375" style="40" bestFit="1" customWidth="1"/>
    <col min="33" max="33" width="0" style="40" hidden="1" customWidth="1"/>
    <col min="34" max="16384" width="7.5703125" style="40"/>
  </cols>
  <sheetData>
    <row r="1" spans="1:33">
      <c r="A1" s="81" t="s">
        <v>20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3">
      <c r="A2" s="81" t="s">
        <v>19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3">
      <c r="A3" s="82" t="s">
        <v>56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</row>
    <row r="4" spans="1:33"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</row>
    <row r="5" spans="1:33" hidden="1">
      <c r="A5" s="80" t="s">
        <v>57</v>
      </c>
      <c r="B5" s="80"/>
      <c r="C5" s="80"/>
      <c r="D5" s="80"/>
      <c r="E5" s="80"/>
      <c r="F5" s="80" t="s">
        <v>54</v>
      </c>
      <c r="G5" s="80"/>
      <c r="H5" s="53">
        <v>3.4722222222222224E-4</v>
      </c>
      <c r="I5" s="40" t="s">
        <v>55</v>
      </c>
      <c r="J5" s="54">
        <v>1.7361111111111112E-4</v>
      </c>
      <c r="L5" s="80" t="s">
        <v>58</v>
      </c>
      <c r="M5" s="80"/>
      <c r="N5" s="80"/>
      <c r="O5" s="80"/>
      <c r="P5" s="80"/>
      <c r="Q5" s="57">
        <v>4.6296296296296293E-4</v>
      </c>
    </row>
    <row r="6" spans="1:33" ht="15" customHeight="1" thickBot="1">
      <c r="A6" s="50"/>
      <c r="B6" s="50" t="s">
        <v>52</v>
      </c>
      <c r="C6" s="52" t="s">
        <v>0</v>
      </c>
      <c r="D6" s="52" t="str">
        <f>A13</f>
        <v>GAL</v>
      </c>
      <c r="E6" s="55">
        <v>102</v>
      </c>
      <c r="F6" s="55">
        <v>104</v>
      </c>
      <c r="G6" s="55">
        <v>106</v>
      </c>
      <c r="H6" s="55">
        <f>A17</f>
        <v>108</v>
      </c>
      <c r="I6" s="55">
        <v>110</v>
      </c>
      <c r="J6" s="55">
        <v>112</v>
      </c>
      <c r="K6" s="55">
        <f>A20</f>
        <v>114</v>
      </c>
      <c r="L6" s="55" t="str">
        <f>A21</f>
        <v>ASA</v>
      </c>
      <c r="M6" s="55" t="str">
        <f>A22</f>
        <v>SHP</v>
      </c>
      <c r="N6" s="55" t="str">
        <f>A23</f>
        <v>FEI</v>
      </c>
      <c r="O6" s="55" t="s">
        <v>48</v>
      </c>
      <c r="P6" s="55" t="str">
        <f>A25</f>
        <v>ARN</v>
      </c>
      <c r="Q6" s="55" t="str">
        <f>A26</f>
        <v>CLA</v>
      </c>
      <c r="R6" s="55" t="str">
        <f>A27</f>
        <v>TAS</v>
      </c>
      <c r="S6" s="55" t="str">
        <f>A28</f>
        <v>FUR</v>
      </c>
      <c r="T6" s="55" t="str">
        <f>A29</f>
        <v>SAS</v>
      </c>
      <c r="U6" s="52" t="str">
        <f>A30</f>
        <v>SAM</v>
      </c>
      <c r="V6" s="50" t="s">
        <v>52</v>
      </c>
      <c r="W6" s="55" t="str">
        <f>A32</f>
        <v xml:space="preserve">CON </v>
      </c>
      <c r="X6" s="55" t="s">
        <v>34</v>
      </c>
      <c r="Y6" s="52" t="str">
        <f>A34</f>
        <v>REL</v>
      </c>
      <c r="Z6" s="55" t="s">
        <v>33</v>
      </c>
      <c r="AA6" s="55" t="str">
        <f>A36</f>
        <v>MET</v>
      </c>
      <c r="AB6" s="55" t="str">
        <f>A37</f>
        <v>CES</v>
      </c>
      <c r="AC6" s="55" t="str">
        <f>A38</f>
        <v>GBA</v>
      </c>
      <c r="AD6" s="55" t="str">
        <f>A39</f>
        <v>CEC</v>
      </c>
      <c r="AE6" s="55" t="str">
        <f>A40</f>
        <v>CEN</v>
      </c>
      <c r="AF6" s="52" t="str">
        <f>A41</f>
        <v>CEI</v>
      </c>
      <c r="AG6" s="50" t="s">
        <v>52</v>
      </c>
    </row>
    <row r="7" spans="1:33" ht="15" hidden="1" customHeight="1">
      <c r="A7" s="50" t="s">
        <v>49</v>
      </c>
      <c r="B7" s="46"/>
      <c r="C7" s="46">
        <f>$H$5</f>
        <v>3.4722222222222224E-4</v>
      </c>
      <c r="D7" s="46">
        <f>$H$5</f>
        <v>3.4722222222222224E-4</v>
      </c>
      <c r="E7" s="46">
        <f t="shared" ref="E7:L7" si="0">$J$5</f>
        <v>1.7361111111111112E-4</v>
      </c>
      <c r="F7" s="46"/>
      <c r="G7" s="46"/>
      <c r="H7" s="46">
        <f t="shared" si="0"/>
        <v>1.7361111111111112E-4</v>
      </c>
      <c r="I7" s="46"/>
      <c r="J7" s="46">
        <f t="shared" si="0"/>
        <v>1.7361111111111112E-4</v>
      </c>
      <c r="K7" s="46">
        <f t="shared" si="0"/>
        <v>1.7361111111111112E-4</v>
      </c>
      <c r="L7" s="46">
        <f t="shared" si="0"/>
        <v>1.7361111111111112E-4</v>
      </c>
      <c r="M7" s="46">
        <f t="shared" ref="M7:T7" si="1">$J$5</f>
        <v>1.7361111111111112E-4</v>
      </c>
      <c r="N7" s="46">
        <f t="shared" si="1"/>
        <v>1.7361111111111112E-4</v>
      </c>
      <c r="O7" s="46">
        <f t="shared" si="1"/>
        <v>1.7361111111111112E-4</v>
      </c>
      <c r="P7" s="46">
        <f t="shared" si="1"/>
        <v>1.7361111111111112E-4</v>
      </c>
      <c r="Q7" s="46">
        <f t="shared" si="1"/>
        <v>1.7361111111111112E-4</v>
      </c>
      <c r="R7" s="41">
        <f t="shared" si="1"/>
        <v>1.7361111111111112E-4</v>
      </c>
      <c r="S7" s="41">
        <f t="shared" si="1"/>
        <v>1.7361111111111112E-4</v>
      </c>
      <c r="T7" s="41">
        <f t="shared" si="1"/>
        <v>1.7361111111111112E-4</v>
      </c>
      <c r="U7" s="41">
        <f>$H$5</f>
        <v>3.4722222222222224E-4</v>
      </c>
      <c r="V7" s="45"/>
      <c r="W7" s="47">
        <f>$J$5</f>
        <v>1.7361111111111112E-4</v>
      </c>
      <c r="X7" s="47"/>
      <c r="Y7" s="47">
        <f>$H$5</f>
        <v>3.4722222222222224E-4</v>
      </c>
      <c r="Z7" s="47"/>
      <c r="AA7" s="47">
        <f>$J$5</f>
        <v>1.7361111111111112E-4</v>
      </c>
      <c r="AB7" s="47">
        <f>$J$5</f>
        <v>1.7361111111111112E-4</v>
      </c>
      <c r="AC7" s="47">
        <f>$J$5</f>
        <v>1.7361111111111112E-4</v>
      </c>
      <c r="AD7" s="47">
        <f>$J$5</f>
        <v>1.7361111111111112E-4</v>
      </c>
      <c r="AE7" s="47">
        <f>$J$5</f>
        <v>1.7361111111111112E-4</v>
      </c>
      <c r="AF7" s="47">
        <f>$H$5</f>
        <v>3.4722222222222224E-4</v>
      </c>
      <c r="AG7" s="47"/>
    </row>
    <row r="8" spans="1:33" ht="12.75" hidden="1" customHeight="1">
      <c r="A8" s="50" t="s">
        <v>50</v>
      </c>
      <c r="B8" s="44"/>
      <c r="C8" s="56">
        <f>Q5</f>
        <v>4.6296296296296293E-4</v>
      </c>
      <c r="D8" s="46">
        <v>8.6805555555555551E-4</v>
      </c>
      <c r="E8" s="46">
        <v>8.6805555555555551E-4</v>
      </c>
      <c r="F8" s="46">
        <v>8.6805555555555551E-4</v>
      </c>
      <c r="G8" s="46">
        <v>8.6805555555555551E-4</v>
      </c>
      <c r="H8" s="46">
        <v>8.6805555555555551E-4</v>
      </c>
      <c r="I8" s="46">
        <v>8.6805555555555551E-4</v>
      </c>
      <c r="J8" s="46">
        <v>8.1018518518518516E-4</v>
      </c>
      <c r="K8" s="46">
        <v>8.6805555555555551E-4</v>
      </c>
      <c r="L8" s="46">
        <v>1.3310185185185185E-3</v>
      </c>
      <c r="M8" s="46">
        <v>1.6782407407407406E-3</v>
      </c>
      <c r="N8" s="46">
        <v>2.0833333333333333E-3</v>
      </c>
      <c r="O8" s="46">
        <v>9.8379629629629642E-4</v>
      </c>
      <c r="P8" s="46">
        <v>2.9513888888888888E-3</v>
      </c>
      <c r="Q8" s="46">
        <v>1.2731481481481483E-3</v>
      </c>
      <c r="R8" s="41">
        <v>1.6203703703703703E-3</v>
      </c>
      <c r="S8" s="41">
        <v>1.7939814814814815E-3</v>
      </c>
      <c r="T8" s="41">
        <v>1.2731481481481483E-3</v>
      </c>
      <c r="U8" s="41">
        <v>1.3310185185185185E-3</v>
      </c>
      <c r="V8" s="56">
        <f>Q5</f>
        <v>4.6296296296296293E-4</v>
      </c>
      <c r="W8" s="47">
        <v>1.2731481481481483E-3</v>
      </c>
      <c r="X8" s="47">
        <v>6.9444444444444447E-4</v>
      </c>
      <c r="Y8" s="47">
        <v>1.1574074074074073E-3</v>
      </c>
      <c r="Z8" s="47">
        <v>1.6782407407407406E-3</v>
      </c>
      <c r="AA8" s="47">
        <v>9.8379629629629642E-4</v>
      </c>
      <c r="AB8" s="47">
        <v>1.736111111111111E-3</v>
      </c>
      <c r="AC8" s="47">
        <v>9.2592592592592585E-4</v>
      </c>
      <c r="AD8" s="47">
        <v>9.2592592592592585E-4</v>
      </c>
      <c r="AE8" s="47">
        <v>9.2592592592592585E-4</v>
      </c>
      <c r="AF8" s="47">
        <v>1.6203703703703703E-3</v>
      </c>
      <c r="AG8" s="56">
        <f>Q5</f>
        <v>4.6296296296296293E-4</v>
      </c>
    </row>
    <row r="9" spans="1:33" ht="12.75" hidden="1" customHeight="1">
      <c r="A9" s="50" t="s">
        <v>51</v>
      </c>
      <c r="B9" s="46"/>
      <c r="C9" s="46">
        <f>B7+C8</f>
        <v>4.6296296296296293E-4</v>
      </c>
      <c r="D9" s="46">
        <f>C7+D8</f>
        <v>1.2152777777777778E-3</v>
      </c>
      <c r="E9" s="46">
        <f t="shared" ref="E9:Q9" si="2">D7+E8</f>
        <v>1.2152777777777778E-3</v>
      </c>
      <c r="F9" s="46">
        <f t="shared" si="2"/>
        <v>1.0416666666666667E-3</v>
      </c>
      <c r="G9" s="46">
        <f t="shared" si="2"/>
        <v>8.6805555555555551E-4</v>
      </c>
      <c r="H9" s="46">
        <f t="shared" si="2"/>
        <v>8.6805555555555551E-4</v>
      </c>
      <c r="I9" s="46">
        <f t="shared" si="2"/>
        <v>1.0416666666666667E-3</v>
      </c>
      <c r="J9" s="46">
        <f t="shared" si="2"/>
        <v>8.1018518518518516E-4</v>
      </c>
      <c r="K9" s="46">
        <f t="shared" si="2"/>
        <v>1.0416666666666667E-3</v>
      </c>
      <c r="L9" s="46">
        <f t="shared" si="2"/>
        <v>1.5046296296296296E-3</v>
      </c>
      <c r="M9" s="46">
        <f t="shared" si="2"/>
        <v>1.8518518518518517E-3</v>
      </c>
      <c r="N9" s="46">
        <f t="shared" si="2"/>
        <v>2.2569444444444442E-3</v>
      </c>
      <c r="O9" s="46">
        <f t="shared" si="2"/>
        <v>1.1574074074074076E-3</v>
      </c>
      <c r="P9" s="46">
        <f t="shared" si="2"/>
        <v>3.1249999999999997E-3</v>
      </c>
      <c r="Q9" s="46">
        <f t="shared" si="2"/>
        <v>1.4467592592592594E-3</v>
      </c>
      <c r="R9" s="41">
        <f>Q7+R8</f>
        <v>1.7939814814814815E-3</v>
      </c>
      <c r="S9" s="41">
        <f>R7+S8</f>
        <v>1.9675925925925924E-3</v>
      </c>
      <c r="T9" s="41">
        <f>S7+T8</f>
        <v>1.4467592592592594E-3</v>
      </c>
      <c r="U9" s="41">
        <f>T7+U8</f>
        <v>1.5046296296296296E-3</v>
      </c>
      <c r="V9" s="41">
        <f>U7+V8</f>
        <v>8.1018518518518516E-4</v>
      </c>
      <c r="W9" s="47">
        <f>Q7+W8</f>
        <v>1.4467592592592594E-3</v>
      </c>
      <c r="X9" s="47">
        <f t="shared" ref="X9:AG9" si="3">W7+X8</f>
        <v>8.6805555555555562E-4</v>
      </c>
      <c r="Y9" s="47">
        <f t="shared" si="3"/>
        <v>1.1574074074074073E-3</v>
      </c>
      <c r="Z9" s="47">
        <f t="shared" si="3"/>
        <v>2.0254629629629629E-3</v>
      </c>
      <c r="AA9" s="47">
        <f t="shared" si="3"/>
        <v>9.8379629629629642E-4</v>
      </c>
      <c r="AB9" s="47">
        <f t="shared" si="3"/>
        <v>1.9097222222222222E-3</v>
      </c>
      <c r="AC9" s="47">
        <f t="shared" si="3"/>
        <v>1.0995370370370369E-3</v>
      </c>
      <c r="AD9" s="47">
        <f t="shared" si="3"/>
        <v>1.0995370370370369E-3</v>
      </c>
      <c r="AE9" s="47">
        <f t="shared" si="3"/>
        <v>1.0995370370370369E-3</v>
      </c>
      <c r="AF9" s="47">
        <f t="shared" si="3"/>
        <v>1.7939814814814815E-3</v>
      </c>
      <c r="AG9" s="47">
        <f t="shared" si="3"/>
        <v>8.1018518518518516E-4</v>
      </c>
    </row>
    <row r="10" spans="1:33" ht="12.75" hidden="1" customHeight="1">
      <c r="A10" s="50" t="s">
        <v>53</v>
      </c>
      <c r="B10" s="46"/>
      <c r="C10" s="46">
        <f>C9+B10</f>
        <v>4.6296296296296293E-4</v>
      </c>
      <c r="D10" s="46">
        <f t="shared" ref="D10:Q10" si="4">D9+C10</f>
        <v>1.6782407407407408E-3</v>
      </c>
      <c r="E10" s="46">
        <f t="shared" si="4"/>
        <v>2.8935185185185184E-3</v>
      </c>
      <c r="F10" s="46">
        <f t="shared" si="4"/>
        <v>3.9351851851851848E-3</v>
      </c>
      <c r="G10" s="46">
        <f t="shared" si="4"/>
        <v>4.8032407407407399E-3</v>
      </c>
      <c r="H10" s="46">
        <f t="shared" si="4"/>
        <v>5.6712962962962958E-3</v>
      </c>
      <c r="I10" s="46">
        <f t="shared" si="4"/>
        <v>6.7129629629629622E-3</v>
      </c>
      <c r="J10" s="46">
        <f t="shared" si="4"/>
        <v>7.5231481481481477E-3</v>
      </c>
      <c r="K10" s="46">
        <f t="shared" si="4"/>
        <v>8.564814814814815E-3</v>
      </c>
      <c r="L10" s="46">
        <f t="shared" si="4"/>
        <v>1.0069444444444445E-2</v>
      </c>
      <c r="M10" s="46">
        <f t="shared" si="4"/>
        <v>1.1921296296296296E-2</v>
      </c>
      <c r="N10" s="46">
        <f t="shared" si="4"/>
        <v>1.4178240740740741E-2</v>
      </c>
      <c r="O10" s="46">
        <f t="shared" si="4"/>
        <v>1.5335648148148149E-2</v>
      </c>
      <c r="P10" s="46">
        <f t="shared" si="4"/>
        <v>1.846064814814815E-2</v>
      </c>
      <c r="Q10" s="46">
        <f t="shared" si="4"/>
        <v>1.9907407407407408E-2</v>
      </c>
      <c r="R10" s="41">
        <f>Q10+R9</f>
        <v>2.1701388888888888E-2</v>
      </c>
      <c r="S10" s="41">
        <f>R10+S9</f>
        <v>2.3668981481481482E-2</v>
      </c>
      <c r="T10" s="41">
        <f>S10+T9</f>
        <v>2.5115740740740741E-2</v>
      </c>
      <c r="U10" s="41">
        <f>T10+U9</f>
        <v>2.6620370370370371E-2</v>
      </c>
      <c r="V10" s="41">
        <f>U10+V9</f>
        <v>2.7430555555555555E-2</v>
      </c>
      <c r="W10" s="47">
        <f>W9+Q10</f>
        <v>2.1354166666666667E-2</v>
      </c>
      <c r="X10" s="47">
        <f t="shared" ref="X10:AG10" si="5">X9+W10</f>
        <v>2.2222222222222223E-2</v>
      </c>
      <c r="Y10" s="47">
        <f t="shared" si="5"/>
        <v>2.3379629629629632E-2</v>
      </c>
      <c r="Z10" s="47">
        <f t="shared" si="5"/>
        <v>2.5405092592592594E-2</v>
      </c>
      <c r="AA10" s="47">
        <f t="shared" si="5"/>
        <v>2.6388888888888889E-2</v>
      </c>
      <c r="AB10" s="47">
        <f t="shared" si="5"/>
        <v>2.8298611111111111E-2</v>
      </c>
      <c r="AC10" s="47">
        <f t="shared" si="5"/>
        <v>2.9398148148148149E-2</v>
      </c>
      <c r="AD10" s="47">
        <f t="shared" si="5"/>
        <v>3.0497685185185187E-2</v>
      </c>
      <c r="AE10" s="47">
        <f t="shared" si="5"/>
        <v>3.1597222222222221E-2</v>
      </c>
      <c r="AF10" s="47">
        <f t="shared" si="5"/>
        <v>3.3391203703703701E-2</v>
      </c>
      <c r="AG10" s="47">
        <f t="shared" si="5"/>
        <v>3.4201388888888885E-2</v>
      </c>
    </row>
    <row r="11" spans="1:33" ht="12.75" hidden="1" customHeight="1">
      <c r="A11" s="58" t="s">
        <v>52</v>
      </c>
      <c r="B11" s="59"/>
      <c r="C11" s="60">
        <f>C10</f>
        <v>4.6296296296296293E-4</v>
      </c>
      <c r="D11" s="60">
        <f t="shared" ref="D11:AG11" si="6">D10</f>
        <v>1.6782407407407408E-3</v>
      </c>
      <c r="E11" s="60">
        <f t="shared" si="6"/>
        <v>2.8935185185185184E-3</v>
      </c>
      <c r="F11" s="60">
        <f t="shared" si="6"/>
        <v>3.9351851851851848E-3</v>
      </c>
      <c r="G11" s="60">
        <f t="shared" si="6"/>
        <v>4.8032407407407399E-3</v>
      </c>
      <c r="H11" s="60">
        <f t="shared" si="6"/>
        <v>5.6712962962962958E-3</v>
      </c>
      <c r="I11" s="60">
        <f t="shared" si="6"/>
        <v>6.7129629629629622E-3</v>
      </c>
      <c r="J11" s="60">
        <f t="shared" si="6"/>
        <v>7.5231481481481477E-3</v>
      </c>
      <c r="K11" s="60">
        <f t="shared" si="6"/>
        <v>8.564814814814815E-3</v>
      </c>
      <c r="L11" s="60">
        <f t="shared" si="6"/>
        <v>1.0069444444444445E-2</v>
      </c>
      <c r="M11" s="60">
        <f t="shared" si="6"/>
        <v>1.1921296296296296E-2</v>
      </c>
      <c r="N11" s="60">
        <f t="shared" si="6"/>
        <v>1.4178240740740741E-2</v>
      </c>
      <c r="O11" s="60">
        <f t="shared" si="6"/>
        <v>1.5335648148148149E-2</v>
      </c>
      <c r="P11" s="60">
        <f t="shared" si="6"/>
        <v>1.846064814814815E-2</v>
      </c>
      <c r="Q11" s="60">
        <f t="shared" si="6"/>
        <v>1.9907407407407408E-2</v>
      </c>
      <c r="R11" s="61">
        <f t="shared" si="6"/>
        <v>2.1701388888888888E-2</v>
      </c>
      <c r="S11" s="61">
        <f t="shared" si="6"/>
        <v>2.3668981481481482E-2</v>
      </c>
      <c r="T11" s="61">
        <f t="shared" si="6"/>
        <v>2.5115740740740741E-2</v>
      </c>
      <c r="U11" s="61">
        <f t="shared" si="6"/>
        <v>2.6620370370370371E-2</v>
      </c>
      <c r="V11" s="61">
        <f t="shared" si="6"/>
        <v>2.7430555555555555E-2</v>
      </c>
      <c r="W11" s="62">
        <f t="shared" si="6"/>
        <v>2.1354166666666667E-2</v>
      </c>
      <c r="X11" s="62">
        <f t="shared" si="6"/>
        <v>2.2222222222222223E-2</v>
      </c>
      <c r="Y11" s="62">
        <f t="shared" si="6"/>
        <v>2.3379629629629632E-2</v>
      </c>
      <c r="Z11" s="62">
        <f t="shared" si="6"/>
        <v>2.5405092592592594E-2</v>
      </c>
      <c r="AA11" s="62">
        <f t="shared" si="6"/>
        <v>2.6388888888888889E-2</v>
      </c>
      <c r="AB11" s="62">
        <f t="shared" si="6"/>
        <v>2.8298611111111111E-2</v>
      </c>
      <c r="AC11" s="62">
        <f t="shared" si="6"/>
        <v>2.9398148148148149E-2</v>
      </c>
      <c r="AD11" s="62">
        <f t="shared" si="6"/>
        <v>3.0497685185185187E-2</v>
      </c>
      <c r="AE11" s="62">
        <f t="shared" si="6"/>
        <v>3.1597222222222221E-2</v>
      </c>
      <c r="AF11" s="62">
        <f t="shared" si="6"/>
        <v>3.3391203703703701E-2</v>
      </c>
      <c r="AG11" s="62">
        <f t="shared" si="6"/>
        <v>3.4201388888888885E-2</v>
      </c>
    </row>
    <row r="12" spans="1:33" s="69" customFormat="1" ht="17.25" thickTop="1" thickBot="1">
      <c r="A12" s="66" t="s">
        <v>0</v>
      </c>
      <c r="B12" s="77">
        <f>C10</f>
        <v>4.6296296296296293E-4</v>
      </c>
      <c r="C12" s="77"/>
      <c r="D12" s="77">
        <f>D10-$B$12</f>
        <v>1.2152777777777778E-3</v>
      </c>
      <c r="E12" s="77">
        <f t="shared" ref="E12:Q12" si="7">E10-$B$12</f>
        <v>2.4305555555555556E-3</v>
      </c>
      <c r="F12" s="77">
        <f t="shared" si="7"/>
        <v>3.472222222222222E-3</v>
      </c>
      <c r="G12" s="77">
        <f t="shared" si="7"/>
        <v>4.3402777777777771E-3</v>
      </c>
      <c r="H12" s="77">
        <f t="shared" si="7"/>
        <v>5.208333333333333E-3</v>
      </c>
      <c r="I12" s="77">
        <f t="shared" si="7"/>
        <v>6.2499999999999995E-3</v>
      </c>
      <c r="J12" s="77">
        <f t="shared" si="7"/>
        <v>7.060185185185185E-3</v>
      </c>
      <c r="K12" s="77">
        <f t="shared" si="7"/>
        <v>8.1018518518518514E-3</v>
      </c>
      <c r="L12" s="77">
        <f t="shared" si="7"/>
        <v>9.6064814814814815E-3</v>
      </c>
      <c r="M12" s="77">
        <f t="shared" si="7"/>
        <v>1.1458333333333333E-2</v>
      </c>
      <c r="N12" s="77">
        <f t="shared" si="7"/>
        <v>1.3715277777777778E-2</v>
      </c>
      <c r="O12" s="77">
        <f t="shared" si="7"/>
        <v>1.4872685185185185E-2</v>
      </c>
      <c r="P12" s="77">
        <f t="shared" si="7"/>
        <v>1.7997685185185186E-2</v>
      </c>
      <c r="Q12" s="77">
        <f t="shared" si="7"/>
        <v>1.9444444444444445E-2</v>
      </c>
      <c r="R12" s="70">
        <f>R10-$B$12</f>
        <v>2.1238425925925924E-2</v>
      </c>
      <c r="S12" s="70">
        <f>S10-$B$12</f>
        <v>2.3206018518518518E-2</v>
      </c>
      <c r="T12" s="70">
        <f>T10-$B$12</f>
        <v>2.4652777777777777E-2</v>
      </c>
      <c r="U12" s="70">
        <f>U10-$B$12</f>
        <v>2.6157407407407407E-2</v>
      </c>
      <c r="V12" s="67">
        <f>V10-$B$12</f>
        <v>2.6967592592592592E-2</v>
      </c>
      <c r="W12" s="75">
        <f t="shared" ref="W12:AG12" si="8">W10-$B$12</f>
        <v>2.0891203703703703E-2</v>
      </c>
      <c r="X12" s="75">
        <f t="shared" si="8"/>
        <v>2.1759259259259259E-2</v>
      </c>
      <c r="Y12" s="75">
        <f t="shared" si="8"/>
        <v>2.2916666666666669E-2</v>
      </c>
      <c r="Z12" s="75">
        <f t="shared" si="8"/>
        <v>2.494212962962963E-2</v>
      </c>
      <c r="AA12" s="75">
        <f t="shared" si="8"/>
        <v>2.5925925925925925E-2</v>
      </c>
      <c r="AB12" s="75">
        <f t="shared" si="8"/>
        <v>2.7835648148148148E-2</v>
      </c>
      <c r="AC12" s="75">
        <f t="shared" si="8"/>
        <v>2.8935185185185185E-2</v>
      </c>
      <c r="AD12" s="75">
        <f t="shared" si="8"/>
        <v>3.0034722222222223E-2</v>
      </c>
      <c r="AE12" s="75">
        <f t="shared" si="8"/>
        <v>3.1134259259259257E-2</v>
      </c>
      <c r="AF12" s="75">
        <f t="shared" si="8"/>
        <v>3.2928240740740737E-2</v>
      </c>
      <c r="AG12" s="68">
        <f t="shared" si="8"/>
        <v>3.3738425925925922E-2</v>
      </c>
    </row>
    <row r="13" spans="1:33" ht="13.5" thickTop="1">
      <c r="A13" s="63" t="s">
        <v>1</v>
      </c>
      <c r="B13" s="78">
        <f>D10</f>
        <v>1.6782407407407408E-3</v>
      </c>
      <c r="C13" s="78">
        <f>B13-$C$10</f>
        <v>1.2152777777777778E-3</v>
      </c>
      <c r="D13" s="78"/>
      <c r="E13" s="78">
        <f>E10-$B$13</f>
        <v>1.2152777777777776E-3</v>
      </c>
      <c r="F13" s="78">
        <f t="shared" ref="F13:Q13" si="9">F10-$B$13</f>
        <v>2.2569444444444442E-3</v>
      </c>
      <c r="G13" s="78">
        <f t="shared" si="9"/>
        <v>3.1249999999999993E-3</v>
      </c>
      <c r="H13" s="78">
        <f t="shared" si="9"/>
        <v>3.9930555555555552E-3</v>
      </c>
      <c r="I13" s="78">
        <f t="shared" si="9"/>
        <v>5.0347222222222217E-3</v>
      </c>
      <c r="J13" s="78">
        <f t="shared" si="9"/>
        <v>5.8449074074074072E-3</v>
      </c>
      <c r="K13" s="78">
        <f t="shared" si="9"/>
        <v>6.8865740740740745E-3</v>
      </c>
      <c r="L13" s="78">
        <f t="shared" si="9"/>
        <v>8.3912037037037045E-3</v>
      </c>
      <c r="M13" s="78">
        <f t="shared" si="9"/>
        <v>1.0243055555555556E-2</v>
      </c>
      <c r="N13" s="78">
        <f t="shared" si="9"/>
        <v>1.2500000000000001E-2</v>
      </c>
      <c r="O13" s="78">
        <f t="shared" si="9"/>
        <v>1.3657407407407408E-2</v>
      </c>
      <c r="P13" s="78">
        <f t="shared" si="9"/>
        <v>1.6782407407407409E-2</v>
      </c>
      <c r="Q13" s="78">
        <f t="shared" si="9"/>
        <v>1.8229166666666668E-2</v>
      </c>
      <c r="R13" s="71">
        <f t="shared" ref="R13:AG13" si="10">R10-$B$13</f>
        <v>2.0023148148148148E-2</v>
      </c>
      <c r="S13" s="71">
        <f t="shared" si="10"/>
        <v>2.1990740740740741E-2</v>
      </c>
      <c r="T13" s="71">
        <f t="shared" si="10"/>
        <v>2.34375E-2</v>
      </c>
      <c r="U13" s="71">
        <f t="shared" si="10"/>
        <v>2.494212962962963E-2</v>
      </c>
      <c r="V13" s="64">
        <f t="shared" si="10"/>
        <v>2.5752314814814815E-2</v>
      </c>
      <c r="W13" s="76">
        <f t="shared" si="10"/>
        <v>1.9675925925925927E-2</v>
      </c>
      <c r="X13" s="76">
        <f t="shared" si="10"/>
        <v>2.0543981481481483E-2</v>
      </c>
      <c r="Y13" s="76">
        <f t="shared" si="10"/>
        <v>2.1701388888888892E-2</v>
      </c>
      <c r="Z13" s="76">
        <f t="shared" si="10"/>
        <v>2.3726851851851853E-2</v>
      </c>
      <c r="AA13" s="76">
        <f t="shared" si="10"/>
        <v>2.4710648148148148E-2</v>
      </c>
      <c r="AB13" s="76">
        <f t="shared" si="10"/>
        <v>2.6620370370370371E-2</v>
      </c>
      <c r="AC13" s="76">
        <f t="shared" si="10"/>
        <v>2.7719907407407408E-2</v>
      </c>
      <c r="AD13" s="76">
        <f t="shared" si="10"/>
        <v>2.8819444444444446E-2</v>
      </c>
      <c r="AE13" s="76">
        <f t="shared" si="10"/>
        <v>2.991898148148148E-2</v>
      </c>
      <c r="AF13" s="76">
        <f t="shared" si="10"/>
        <v>3.1712962962962957E-2</v>
      </c>
      <c r="AG13" s="65">
        <f t="shared" si="10"/>
        <v>3.2523148148148141E-2</v>
      </c>
    </row>
    <row r="14" spans="1:33">
      <c r="A14" s="50">
        <v>102</v>
      </c>
      <c r="B14" s="79">
        <f>E10</f>
        <v>2.8935185185185184E-3</v>
      </c>
      <c r="C14" s="79">
        <f t="shared" ref="C14:C26" si="11">B14-$C$10</f>
        <v>2.4305555555555556E-3</v>
      </c>
      <c r="D14" s="79">
        <f>B14-$D$10</f>
        <v>1.2152777777777776E-3</v>
      </c>
      <c r="E14" s="79"/>
      <c r="F14" s="79">
        <f>F10-$B$14</f>
        <v>1.0416666666666664E-3</v>
      </c>
      <c r="G14" s="79">
        <f t="shared" ref="G14:Q14" si="12">G10-$B$14</f>
        <v>1.9097222222222215E-3</v>
      </c>
      <c r="H14" s="79">
        <f t="shared" si="12"/>
        <v>2.7777777777777775E-3</v>
      </c>
      <c r="I14" s="79">
        <f t="shared" si="12"/>
        <v>3.8194444444444439E-3</v>
      </c>
      <c r="J14" s="79">
        <f t="shared" si="12"/>
        <v>4.6296296296296294E-3</v>
      </c>
      <c r="K14" s="79">
        <f t="shared" si="12"/>
        <v>5.6712962962962967E-3</v>
      </c>
      <c r="L14" s="79">
        <f t="shared" si="12"/>
        <v>7.1759259259259267E-3</v>
      </c>
      <c r="M14" s="79">
        <f t="shared" si="12"/>
        <v>9.0277777777777769E-3</v>
      </c>
      <c r="N14" s="79">
        <f t="shared" si="12"/>
        <v>1.1284722222222224E-2</v>
      </c>
      <c r="O14" s="79">
        <f t="shared" si="12"/>
        <v>1.2442129629629629E-2</v>
      </c>
      <c r="P14" s="79">
        <f t="shared" si="12"/>
        <v>1.5567129629629632E-2</v>
      </c>
      <c r="Q14" s="79">
        <f t="shared" si="12"/>
        <v>1.7013888888888891E-2</v>
      </c>
      <c r="R14" s="72">
        <f t="shared" ref="R14:AG14" si="13">R10-$B$14</f>
        <v>1.8807870370370371E-2</v>
      </c>
      <c r="S14" s="72">
        <f t="shared" si="13"/>
        <v>2.0775462962962964E-2</v>
      </c>
      <c r="T14" s="72">
        <f t="shared" si="13"/>
        <v>2.2222222222222223E-2</v>
      </c>
      <c r="U14" s="72">
        <f t="shared" si="13"/>
        <v>2.3726851851851853E-2</v>
      </c>
      <c r="V14" s="41">
        <f t="shared" si="13"/>
        <v>2.4537037037037038E-2</v>
      </c>
      <c r="W14" s="73">
        <f t="shared" si="13"/>
        <v>1.846064814814815E-2</v>
      </c>
      <c r="X14" s="73">
        <f t="shared" si="13"/>
        <v>1.9328703703703706E-2</v>
      </c>
      <c r="Y14" s="73">
        <f t="shared" si="13"/>
        <v>2.0486111111111115E-2</v>
      </c>
      <c r="Z14" s="73">
        <f t="shared" si="13"/>
        <v>2.2511574074074076E-2</v>
      </c>
      <c r="AA14" s="73">
        <f t="shared" si="13"/>
        <v>2.3495370370370371E-2</v>
      </c>
      <c r="AB14" s="73">
        <f t="shared" si="13"/>
        <v>2.5405092592592594E-2</v>
      </c>
      <c r="AC14" s="73">
        <f t="shared" si="13"/>
        <v>2.6504629629629631E-2</v>
      </c>
      <c r="AD14" s="73">
        <f t="shared" si="13"/>
        <v>2.7604166666666669E-2</v>
      </c>
      <c r="AE14" s="73">
        <f t="shared" si="13"/>
        <v>2.8703703703703703E-2</v>
      </c>
      <c r="AF14" s="73">
        <f t="shared" si="13"/>
        <v>3.0497685185185183E-2</v>
      </c>
      <c r="AG14" s="51">
        <f t="shared" si="13"/>
        <v>3.1307870370370368E-2</v>
      </c>
    </row>
    <row r="15" spans="1:33">
      <c r="A15" s="50">
        <v>104</v>
      </c>
      <c r="B15" s="79">
        <f>F10</f>
        <v>3.9351851851851848E-3</v>
      </c>
      <c r="C15" s="79">
        <f t="shared" si="11"/>
        <v>3.472222222222222E-3</v>
      </c>
      <c r="D15" s="79">
        <f t="shared" ref="D15:D26" si="14">B15-$D$10</f>
        <v>2.2569444444444442E-3</v>
      </c>
      <c r="E15" s="79">
        <f>B15-$E$10</f>
        <v>1.0416666666666664E-3</v>
      </c>
      <c r="F15" s="79"/>
      <c r="G15" s="79">
        <f>G10-$B$15</f>
        <v>8.6805555555555507E-4</v>
      </c>
      <c r="H15" s="79">
        <f>H10-$B$15</f>
        <v>1.736111111111111E-3</v>
      </c>
      <c r="I15" s="79">
        <f t="shared" ref="I15:Q15" si="15">I10-$B$15</f>
        <v>2.7777777777777775E-3</v>
      </c>
      <c r="J15" s="79">
        <f t="shared" si="15"/>
        <v>3.5879629629629629E-3</v>
      </c>
      <c r="K15" s="79">
        <f t="shared" si="15"/>
        <v>4.6296296296296302E-3</v>
      </c>
      <c r="L15" s="79">
        <f t="shared" si="15"/>
        <v>6.1342592592592603E-3</v>
      </c>
      <c r="M15" s="79">
        <f t="shared" si="15"/>
        <v>7.9861111111111105E-3</v>
      </c>
      <c r="N15" s="79">
        <f t="shared" si="15"/>
        <v>1.0243055555555557E-2</v>
      </c>
      <c r="O15" s="79">
        <f t="shared" si="15"/>
        <v>1.1400462962962963E-2</v>
      </c>
      <c r="P15" s="79">
        <f t="shared" si="15"/>
        <v>1.4525462962962966E-2</v>
      </c>
      <c r="Q15" s="79">
        <f t="shared" si="15"/>
        <v>1.5972222222222224E-2</v>
      </c>
      <c r="R15" s="72">
        <f t="shared" ref="R15:AG15" si="16">R10-$B$15</f>
        <v>1.7766203703703704E-2</v>
      </c>
      <c r="S15" s="72">
        <f t="shared" si="16"/>
        <v>1.9733796296296298E-2</v>
      </c>
      <c r="T15" s="72">
        <f t="shared" si="16"/>
        <v>2.1180555555555557E-2</v>
      </c>
      <c r="U15" s="72">
        <f t="shared" si="16"/>
        <v>2.2685185185185187E-2</v>
      </c>
      <c r="V15" s="41">
        <f t="shared" si="16"/>
        <v>2.3495370370370371E-2</v>
      </c>
      <c r="W15" s="73">
        <f t="shared" si="16"/>
        <v>1.7418981481481483E-2</v>
      </c>
      <c r="X15" s="73">
        <f t="shared" si="16"/>
        <v>1.8287037037037039E-2</v>
      </c>
      <c r="Y15" s="73">
        <f t="shared" si="16"/>
        <v>1.9444444444444448E-2</v>
      </c>
      <c r="Z15" s="73">
        <f t="shared" si="16"/>
        <v>2.146990740740741E-2</v>
      </c>
      <c r="AA15" s="73">
        <f t="shared" si="16"/>
        <v>2.2453703703703705E-2</v>
      </c>
      <c r="AB15" s="73">
        <f t="shared" si="16"/>
        <v>2.4363425925925927E-2</v>
      </c>
      <c r="AC15" s="73">
        <f t="shared" si="16"/>
        <v>2.5462962962962965E-2</v>
      </c>
      <c r="AD15" s="73">
        <f t="shared" si="16"/>
        <v>2.6562500000000003E-2</v>
      </c>
      <c r="AE15" s="73">
        <f t="shared" si="16"/>
        <v>2.7662037037037037E-2</v>
      </c>
      <c r="AF15" s="73">
        <f t="shared" si="16"/>
        <v>2.9456018518518517E-2</v>
      </c>
      <c r="AG15" s="51">
        <f t="shared" si="16"/>
        <v>3.0266203703703701E-2</v>
      </c>
    </row>
    <row r="16" spans="1:33">
      <c r="A16" s="50">
        <v>106</v>
      </c>
      <c r="B16" s="79">
        <f>G10</f>
        <v>4.8032407407407399E-3</v>
      </c>
      <c r="C16" s="79">
        <f t="shared" si="11"/>
        <v>4.3402777777777771E-3</v>
      </c>
      <c r="D16" s="79">
        <f t="shared" si="14"/>
        <v>3.1249999999999993E-3</v>
      </c>
      <c r="E16" s="79">
        <f t="shared" ref="E16:E26" si="17">B16-$E$10</f>
        <v>1.9097222222222215E-3</v>
      </c>
      <c r="F16" s="79">
        <f>B16-$F$10</f>
        <v>8.6805555555555507E-4</v>
      </c>
      <c r="G16" s="79"/>
      <c r="H16" s="79">
        <f>H10-$B$16</f>
        <v>8.6805555555555594E-4</v>
      </c>
      <c r="I16" s="79">
        <f t="shared" ref="I16:Q16" si="18">I10-$B$16</f>
        <v>1.9097222222222224E-3</v>
      </c>
      <c r="J16" s="79">
        <f t="shared" si="18"/>
        <v>2.7199074074074079E-3</v>
      </c>
      <c r="K16" s="79">
        <f t="shared" si="18"/>
        <v>3.7615740740740752E-3</v>
      </c>
      <c r="L16" s="79">
        <f t="shared" si="18"/>
        <v>5.2662037037037052E-3</v>
      </c>
      <c r="M16" s="79">
        <f t="shared" si="18"/>
        <v>7.1180555555555563E-3</v>
      </c>
      <c r="N16" s="79">
        <f t="shared" si="18"/>
        <v>9.3750000000000014E-3</v>
      </c>
      <c r="O16" s="79">
        <f t="shared" si="18"/>
        <v>1.0532407407407409E-2</v>
      </c>
      <c r="P16" s="79">
        <f t="shared" si="18"/>
        <v>1.365740740740741E-2</v>
      </c>
      <c r="Q16" s="79">
        <f t="shared" si="18"/>
        <v>1.5104166666666669E-2</v>
      </c>
      <c r="R16" s="72">
        <f t="shared" ref="R16:AG16" si="19">R10-$B$16</f>
        <v>1.6898148148148148E-2</v>
      </c>
      <c r="S16" s="72">
        <f t="shared" si="19"/>
        <v>1.8865740740740742E-2</v>
      </c>
      <c r="T16" s="72">
        <f t="shared" si="19"/>
        <v>2.0312500000000001E-2</v>
      </c>
      <c r="U16" s="72">
        <f t="shared" si="19"/>
        <v>2.1817129629629631E-2</v>
      </c>
      <c r="V16" s="41">
        <f t="shared" si="19"/>
        <v>2.2627314814814815E-2</v>
      </c>
      <c r="W16" s="73">
        <f t="shared" si="19"/>
        <v>1.6550925925925927E-2</v>
      </c>
      <c r="X16" s="73">
        <f t="shared" si="19"/>
        <v>1.7418981481481483E-2</v>
      </c>
      <c r="Y16" s="73">
        <f t="shared" si="19"/>
        <v>1.8576388888888892E-2</v>
      </c>
      <c r="Z16" s="73">
        <f t="shared" si="19"/>
        <v>2.0601851851851854E-2</v>
      </c>
      <c r="AA16" s="73">
        <f t="shared" si="19"/>
        <v>2.1585648148148149E-2</v>
      </c>
      <c r="AB16" s="73">
        <f t="shared" si="19"/>
        <v>2.3495370370370371E-2</v>
      </c>
      <c r="AC16" s="73">
        <f t="shared" si="19"/>
        <v>2.4594907407407409E-2</v>
      </c>
      <c r="AD16" s="73">
        <f t="shared" si="19"/>
        <v>2.5694444444444447E-2</v>
      </c>
      <c r="AE16" s="73">
        <f t="shared" si="19"/>
        <v>2.6793981481481481E-2</v>
      </c>
      <c r="AF16" s="73">
        <f t="shared" si="19"/>
        <v>2.8587962962962961E-2</v>
      </c>
      <c r="AG16" s="51">
        <f t="shared" si="19"/>
        <v>2.9398148148148145E-2</v>
      </c>
    </row>
    <row r="17" spans="1:33">
      <c r="A17" s="50">
        <v>108</v>
      </c>
      <c r="B17" s="79">
        <f>H10</f>
        <v>5.6712962962962958E-3</v>
      </c>
      <c r="C17" s="79">
        <f t="shared" si="11"/>
        <v>5.208333333333333E-3</v>
      </c>
      <c r="D17" s="79">
        <f t="shared" si="14"/>
        <v>3.9930555555555552E-3</v>
      </c>
      <c r="E17" s="79">
        <f t="shared" si="17"/>
        <v>2.7777777777777775E-3</v>
      </c>
      <c r="F17" s="79">
        <f t="shared" ref="F17:F26" si="20">B17-$F$10</f>
        <v>1.736111111111111E-3</v>
      </c>
      <c r="G17" s="79">
        <f>B17-$G$10</f>
        <v>8.6805555555555594E-4</v>
      </c>
      <c r="H17" s="79"/>
      <c r="I17" s="79">
        <f>I10-$B$17</f>
        <v>1.0416666666666664E-3</v>
      </c>
      <c r="J17" s="79">
        <f t="shared" ref="J17:Q17" si="21">J10-$B$17</f>
        <v>1.8518518518518519E-3</v>
      </c>
      <c r="K17" s="79">
        <f t="shared" si="21"/>
        <v>2.8935185185185192E-3</v>
      </c>
      <c r="L17" s="79">
        <f t="shared" si="21"/>
        <v>4.3981481481481493E-3</v>
      </c>
      <c r="M17" s="79">
        <f t="shared" si="21"/>
        <v>6.2500000000000003E-3</v>
      </c>
      <c r="N17" s="79">
        <f t="shared" si="21"/>
        <v>8.5069444444444454E-3</v>
      </c>
      <c r="O17" s="79">
        <f t="shared" si="21"/>
        <v>9.6643518518518528E-3</v>
      </c>
      <c r="P17" s="79">
        <f t="shared" si="21"/>
        <v>1.2789351851851854E-2</v>
      </c>
      <c r="Q17" s="79">
        <f t="shared" si="21"/>
        <v>1.4236111111111113E-2</v>
      </c>
      <c r="R17" s="72">
        <f t="shared" ref="R17:AG17" si="22">R10-$B$17</f>
        <v>1.6030092592592592E-2</v>
      </c>
      <c r="S17" s="72">
        <f t="shared" si="22"/>
        <v>1.7997685185185186E-2</v>
      </c>
      <c r="T17" s="72">
        <f t="shared" si="22"/>
        <v>1.9444444444444445E-2</v>
      </c>
      <c r="U17" s="72">
        <f t="shared" si="22"/>
        <v>2.0949074074074075E-2</v>
      </c>
      <c r="V17" s="41">
        <f t="shared" si="22"/>
        <v>2.1759259259259259E-2</v>
      </c>
      <c r="W17" s="73">
        <f t="shared" si="22"/>
        <v>1.5682870370370371E-2</v>
      </c>
      <c r="X17" s="73">
        <f t="shared" si="22"/>
        <v>1.6550925925925927E-2</v>
      </c>
      <c r="Y17" s="73">
        <f t="shared" si="22"/>
        <v>1.7708333333333336E-2</v>
      </c>
      <c r="Z17" s="73">
        <f t="shared" si="22"/>
        <v>1.9733796296296298E-2</v>
      </c>
      <c r="AA17" s="73">
        <f t="shared" si="22"/>
        <v>2.0717592592592593E-2</v>
      </c>
      <c r="AB17" s="73">
        <f t="shared" si="22"/>
        <v>2.2627314814814815E-2</v>
      </c>
      <c r="AC17" s="73">
        <f t="shared" si="22"/>
        <v>2.3726851851851853E-2</v>
      </c>
      <c r="AD17" s="73">
        <f t="shared" si="22"/>
        <v>2.4826388888888891E-2</v>
      </c>
      <c r="AE17" s="73">
        <f t="shared" si="22"/>
        <v>2.5925925925925925E-2</v>
      </c>
      <c r="AF17" s="73">
        <f t="shared" si="22"/>
        <v>2.7719907407407405E-2</v>
      </c>
      <c r="AG17" s="51">
        <f t="shared" si="22"/>
        <v>2.853009259259259E-2</v>
      </c>
    </row>
    <row r="18" spans="1:33">
      <c r="A18" s="50">
        <v>110</v>
      </c>
      <c r="B18" s="79">
        <f>I10</f>
        <v>6.7129629629629622E-3</v>
      </c>
      <c r="C18" s="79">
        <f t="shared" si="11"/>
        <v>6.2499999999999995E-3</v>
      </c>
      <c r="D18" s="79">
        <f t="shared" si="14"/>
        <v>5.0347222222222217E-3</v>
      </c>
      <c r="E18" s="79">
        <f t="shared" si="17"/>
        <v>3.8194444444444439E-3</v>
      </c>
      <c r="F18" s="79">
        <f t="shared" si="20"/>
        <v>2.7777777777777775E-3</v>
      </c>
      <c r="G18" s="79">
        <f t="shared" ref="G18:G26" si="23">B18-$G$10</f>
        <v>1.9097222222222224E-3</v>
      </c>
      <c r="H18" s="79">
        <f>B18-$H$10</f>
        <v>1.0416666666666664E-3</v>
      </c>
      <c r="I18" s="79"/>
      <c r="J18" s="79">
        <f>J10-$B$18</f>
        <v>8.1018518518518549E-4</v>
      </c>
      <c r="K18" s="79">
        <f t="shared" ref="K18:Q18" si="24">K10-$B$18</f>
        <v>1.8518518518518528E-3</v>
      </c>
      <c r="L18" s="79">
        <f t="shared" si="24"/>
        <v>3.3564814814814829E-3</v>
      </c>
      <c r="M18" s="79">
        <f t="shared" si="24"/>
        <v>5.2083333333333339E-3</v>
      </c>
      <c r="N18" s="79">
        <f t="shared" si="24"/>
        <v>7.465277777777779E-3</v>
      </c>
      <c r="O18" s="79">
        <f t="shared" si="24"/>
        <v>8.6226851851851864E-3</v>
      </c>
      <c r="P18" s="79">
        <f t="shared" si="24"/>
        <v>1.1747685185185187E-2</v>
      </c>
      <c r="Q18" s="79">
        <f t="shared" si="24"/>
        <v>1.3194444444444446E-2</v>
      </c>
      <c r="R18" s="72">
        <f t="shared" ref="R18:AG18" si="25">R10-$B$18</f>
        <v>1.4988425925925926E-2</v>
      </c>
      <c r="S18" s="72">
        <f t="shared" si="25"/>
        <v>1.695601851851852E-2</v>
      </c>
      <c r="T18" s="72">
        <f t="shared" si="25"/>
        <v>1.8402777777777778E-2</v>
      </c>
      <c r="U18" s="72">
        <f t="shared" si="25"/>
        <v>1.9907407407407408E-2</v>
      </c>
      <c r="V18" s="41">
        <f t="shared" si="25"/>
        <v>2.0717592592592593E-2</v>
      </c>
      <c r="W18" s="73">
        <f t="shared" si="25"/>
        <v>1.4641203703703705E-2</v>
      </c>
      <c r="X18" s="73">
        <f t="shared" si="25"/>
        <v>1.5509259259259261E-2</v>
      </c>
      <c r="Y18" s="73">
        <f t="shared" si="25"/>
        <v>1.666666666666667E-2</v>
      </c>
      <c r="Z18" s="73">
        <f t="shared" si="25"/>
        <v>1.8692129629629631E-2</v>
      </c>
      <c r="AA18" s="73">
        <f t="shared" si="25"/>
        <v>1.9675925925925927E-2</v>
      </c>
      <c r="AB18" s="73">
        <f t="shared" si="25"/>
        <v>2.1585648148148149E-2</v>
      </c>
      <c r="AC18" s="73">
        <f t="shared" si="25"/>
        <v>2.2685185185185187E-2</v>
      </c>
      <c r="AD18" s="73">
        <f t="shared" si="25"/>
        <v>2.3784722222222224E-2</v>
      </c>
      <c r="AE18" s="73">
        <f t="shared" si="25"/>
        <v>2.4884259259259259E-2</v>
      </c>
      <c r="AF18" s="73">
        <f t="shared" si="25"/>
        <v>2.6678240740740738E-2</v>
      </c>
      <c r="AG18" s="51">
        <f t="shared" si="25"/>
        <v>2.7488425925925923E-2</v>
      </c>
    </row>
    <row r="19" spans="1:33">
      <c r="A19" s="50">
        <v>112</v>
      </c>
      <c r="B19" s="79">
        <f>J10</f>
        <v>7.5231481481481477E-3</v>
      </c>
      <c r="C19" s="79">
        <f t="shared" si="11"/>
        <v>7.060185185185185E-3</v>
      </c>
      <c r="D19" s="79">
        <f t="shared" si="14"/>
        <v>5.8449074074074072E-3</v>
      </c>
      <c r="E19" s="79">
        <f t="shared" si="17"/>
        <v>4.6296296296296294E-3</v>
      </c>
      <c r="F19" s="79">
        <f t="shared" si="20"/>
        <v>3.5879629629629629E-3</v>
      </c>
      <c r="G19" s="79">
        <f t="shared" si="23"/>
        <v>2.7199074074074079E-3</v>
      </c>
      <c r="H19" s="79">
        <f t="shared" ref="H19:H26" si="26">B19-$H$10</f>
        <v>1.8518518518518519E-3</v>
      </c>
      <c r="I19" s="79">
        <f>B19-$I$10</f>
        <v>8.1018518518518549E-4</v>
      </c>
      <c r="J19" s="79"/>
      <c r="K19" s="79">
        <f>K10-$B$19</f>
        <v>1.0416666666666673E-3</v>
      </c>
      <c r="L19" s="79">
        <f t="shared" ref="L19:Q19" si="27">L10-$B$19</f>
        <v>2.5462962962962974E-3</v>
      </c>
      <c r="M19" s="79">
        <f t="shared" si="27"/>
        <v>4.3981481481481484E-3</v>
      </c>
      <c r="N19" s="79">
        <f t="shared" si="27"/>
        <v>6.6550925925925935E-3</v>
      </c>
      <c r="O19" s="79">
        <f t="shared" si="27"/>
        <v>7.8125E-3</v>
      </c>
      <c r="P19" s="79">
        <f t="shared" si="27"/>
        <v>1.0937500000000003E-2</v>
      </c>
      <c r="Q19" s="79">
        <f t="shared" si="27"/>
        <v>1.2384259259259262E-2</v>
      </c>
      <c r="R19" s="72">
        <f t="shared" ref="R19:AG19" si="28">R10-$B$19</f>
        <v>1.4178240740740741E-2</v>
      </c>
      <c r="S19" s="72">
        <f t="shared" si="28"/>
        <v>1.6145833333333335E-2</v>
      </c>
      <c r="T19" s="72">
        <f t="shared" si="28"/>
        <v>1.7592592592592594E-2</v>
      </c>
      <c r="U19" s="72">
        <f t="shared" si="28"/>
        <v>1.9097222222222224E-2</v>
      </c>
      <c r="V19" s="41">
        <f t="shared" si="28"/>
        <v>1.9907407407407408E-2</v>
      </c>
      <c r="W19" s="73">
        <f t="shared" si="28"/>
        <v>1.383101851851852E-2</v>
      </c>
      <c r="X19" s="73">
        <f t="shared" si="28"/>
        <v>1.4699074074074076E-2</v>
      </c>
      <c r="Y19" s="73">
        <f t="shared" si="28"/>
        <v>1.5856481481481485E-2</v>
      </c>
      <c r="Z19" s="73">
        <f t="shared" si="28"/>
        <v>1.7881944444444447E-2</v>
      </c>
      <c r="AA19" s="73">
        <f t="shared" si="28"/>
        <v>1.8865740740740742E-2</v>
      </c>
      <c r="AB19" s="73">
        <f t="shared" si="28"/>
        <v>2.0775462962962964E-2</v>
      </c>
      <c r="AC19" s="73">
        <f t="shared" si="28"/>
        <v>2.1875000000000002E-2</v>
      </c>
      <c r="AD19" s="73">
        <f t="shared" si="28"/>
        <v>2.297453703703704E-2</v>
      </c>
      <c r="AE19" s="73">
        <f t="shared" si="28"/>
        <v>2.4074074074074074E-2</v>
      </c>
      <c r="AF19" s="73">
        <f t="shared" si="28"/>
        <v>2.5868055555555554E-2</v>
      </c>
      <c r="AG19" s="51">
        <f t="shared" si="28"/>
        <v>2.6678240740740738E-2</v>
      </c>
    </row>
    <row r="20" spans="1:33">
      <c r="A20" s="50">
        <v>114</v>
      </c>
      <c r="B20" s="79">
        <f>K10</f>
        <v>8.564814814814815E-3</v>
      </c>
      <c r="C20" s="79">
        <f t="shared" si="11"/>
        <v>8.1018518518518514E-3</v>
      </c>
      <c r="D20" s="79">
        <f t="shared" si="14"/>
        <v>6.8865740740740745E-3</v>
      </c>
      <c r="E20" s="79">
        <f t="shared" si="17"/>
        <v>5.6712962962962967E-3</v>
      </c>
      <c r="F20" s="79">
        <f t="shared" si="20"/>
        <v>4.6296296296296302E-3</v>
      </c>
      <c r="G20" s="79">
        <f t="shared" si="23"/>
        <v>3.7615740740740752E-3</v>
      </c>
      <c r="H20" s="79">
        <f t="shared" si="26"/>
        <v>2.8935185185185192E-3</v>
      </c>
      <c r="I20" s="79">
        <f t="shared" ref="I20:I26" si="29">B20-$I$10</f>
        <v>1.8518518518518528E-3</v>
      </c>
      <c r="J20" s="79">
        <f>B20-$J$10</f>
        <v>1.0416666666666673E-3</v>
      </c>
      <c r="K20" s="79"/>
      <c r="L20" s="79">
        <f t="shared" ref="L20:Q20" si="30">L10-$B$20</f>
        <v>1.5046296296296301E-3</v>
      </c>
      <c r="M20" s="79">
        <f t="shared" si="30"/>
        <v>3.3564814814814811E-3</v>
      </c>
      <c r="N20" s="79">
        <f t="shared" si="30"/>
        <v>5.6134259259259262E-3</v>
      </c>
      <c r="O20" s="79">
        <f t="shared" si="30"/>
        <v>6.7708333333333336E-3</v>
      </c>
      <c r="P20" s="79">
        <f t="shared" si="30"/>
        <v>9.8958333333333346E-3</v>
      </c>
      <c r="Q20" s="79">
        <f t="shared" si="30"/>
        <v>1.1342592592592593E-2</v>
      </c>
      <c r="R20" s="72">
        <f t="shared" ref="R20:AG20" si="31">R10-$B$20</f>
        <v>1.3136574074074073E-2</v>
      </c>
      <c r="S20" s="72">
        <f t="shared" si="31"/>
        <v>1.5104166666666667E-2</v>
      </c>
      <c r="T20" s="72">
        <f t="shared" si="31"/>
        <v>1.6550925925925927E-2</v>
      </c>
      <c r="U20" s="72">
        <f t="shared" si="31"/>
        <v>1.8055555555555554E-2</v>
      </c>
      <c r="V20" s="41">
        <f t="shared" si="31"/>
        <v>1.8865740740740738E-2</v>
      </c>
      <c r="W20" s="73">
        <f t="shared" si="31"/>
        <v>1.2789351851851852E-2</v>
      </c>
      <c r="X20" s="73">
        <f t="shared" si="31"/>
        <v>1.3657407407407408E-2</v>
      </c>
      <c r="Y20" s="73">
        <f t="shared" si="31"/>
        <v>1.4814814814814817E-2</v>
      </c>
      <c r="Z20" s="73">
        <f t="shared" si="31"/>
        <v>1.684027777777778E-2</v>
      </c>
      <c r="AA20" s="73">
        <f t="shared" si="31"/>
        <v>1.7824074074074076E-2</v>
      </c>
      <c r="AB20" s="73">
        <f t="shared" si="31"/>
        <v>1.9733796296296298E-2</v>
      </c>
      <c r="AC20" s="73">
        <f t="shared" si="31"/>
        <v>2.0833333333333336E-2</v>
      </c>
      <c r="AD20" s="73">
        <f t="shared" si="31"/>
        <v>2.1932870370370373E-2</v>
      </c>
      <c r="AE20" s="73">
        <f t="shared" si="31"/>
        <v>2.3032407407407404E-2</v>
      </c>
      <c r="AF20" s="73">
        <f t="shared" si="31"/>
        <v>2.4826388888888884E-2</v>
      </c>
      <c r="AG20" s="51">
        <f t="shared" si="31"/>
        <v>2.5636574074074069E-2</v>
      </c>
    </row>
    <row r="21" spans="1:33">
      <c r="A21" s="50" t="s">
        <v>2</v>
      </c>
      <c r="B21" s="79">
        <f>L10</f>
        <v>1.0069444444444445E-2</v>
      </c>
      <c r="C21" s="79">
        <f t="shared" si="11"/>
        <v>9.6064814814814815E-3</v>
      </c>
      <c r="D21" s="79">
        <f t="shared" si="14"/>
        <v>8.3912037037037045E-3</v>
      </c>
      <c r="E21" s="79">
        <f t="shared" si="17"/>
        <v>7.1759259259259267E-3</v>
      </c>
      <c r="F21" s="79">
        <f t="shared" si="20"/>
        <v>6.1342592592592603E-3</v>
      </c>
      <c r="G21" s="79">
        <f t="shared" si="23"/>
        <v>5.2662037037037052E-3</v>
      </c>
      <c r="H21" s="79">
        <f t="shared" si="26"/>
        <v>4.3981481481481493E-3</v>
      </c>
      <c r="I21" s="79">
        <f t="shared" si="29"/>
        <v>3.3564814814814829E-3</v>
      </c>
      <c r="J21" s="79">
        <f t="shared" ref="J21:J26" si="32">B21-$J$10</f>
        <v>2.5462962962962974E-3</v>
      </c>
      <c r="K21" s="79">
        <f t="shared" ref="K21:K26" si="33">B21-$K$10</f>
        <v>1.5046296296296301E-3</v>
      </c>
      <c r="L21" s="79"/>
      <c r="M21" s="79">
        <f>M10-$B$21</f>
        <v>1.8518518518518511E-3</v>
      </c>
      <c r="N21" s="79">
        <f>N10-$B$21</f>
        <v>4.1087962962962962E-3</v>
      </c>
      <c r="O21" s="79">
        <f>O10-$B$21</f>
        <v>5.2662037037037035E-3</v>
      </c>
      <c r="P21" s="79">
        <f>P10-$B$21</f>
        <v>8.3912037037037045E-3</v>
      </c>
      <c r="Q21" s="79">
        <f>Q10-$B$21</f>
        <v>9.8379629629629633E-3</v>
      </c>
      <c r="R21" s="72">
        <f t="shared" ref="R21:AG21" si="34">R10-$B$21</f>
        <v>1.1631944444444443E-2</v>
      </c>
      <c r="S21" s="72">
        <f t="shared" si="34"/>
        <v>1.3599537037037037E-2</v>
      </c>
      <c r="T21" s="72">
        <f t="shared" si="34"/>
        <v>1.5046296296296295E-2</v>
      </c>
      <c r="U21" s="72">
        <f t="shared" si="34"/>
        <v>1.6550925925925927E-2</v>
      </c>
      <c r="V21" s="41">
        <f t="shared" si="34"/>
        <v>1.7361111111111112E-2</v>
      </c>
      <c r="W21" s="73">
        <f t="shared" si="34"/>
        <v>1.1284722222222222E-2</v>
      </c>
      <c r="X21" s="73">
        <f t="shared" si="34"/>
        <v>1.2152777777777778E-2</v>
      </c>
      <c r="Y21" s="73">
        <f t="shared" si="34"/>
        <v>1.3310185185185187E-2</v>
      </c>
      <c r="Z21" s="73">
        <f t="shared" si="34"/>
        <v>1.5335648148148149E-2</v>
      </c>
      <c r="AA21" s="73">
        <f t="shared" si="34"/>
        <v>1.6319444444444442E-2</v>
      </c>
      <c r="AB21" s="73">
        <f t="shared" si="34"/>
        <v>1.8229166666666664E-2</v>
      </c>
      <c r="AC21" s="73">
        <f t="shared" si="34"/>
        <v>1.9328703703703702E-2</v>
      </c>
      <c r="AD21" s="73">
        <f t="shared" si="34"/>
        <v>2.042824074074074E-2</v>
      </c>
      <c r="AE21" s="73">
        <f t="shared" si="34"/>
        <v>2.1527777777777778E-2</v>
      </c>
      <c r="AF21" s="73">
        <f t="shared" si="34"/>
        <v>2.3321759259259257E-2</v>
      </c>
      <c r="AG21" s="51">
        <f t="shared" si="34"/>
        <v>2.4131944444444442E-2</v>
      </c>
    </row>
    <row r="22" spans="1:33">
      <c r="A22" s="50" t="s">
        <v>3</v>
      </c>
      <c r="B22" s="79">
        <f>M10</f>
        <v>1.1921296296296296E-2</v>
      </c>
      <c r="C22" s="79">
        <f t="shared" si="11"/>
        <v>1.1458333333333333E-2</v>
      </c>
      <c r="D22" s="79">
        <f t="shared" si="14"/>
        <v>1.0243055555555556E-2</v>
      </c>
      <c r="E22" s="79">
        <f t="shared" si="17"/>
        <v>9.0277777777777769E-3</v>
      </c>
      <c r="F22" s="79">
        <f t="shared" si="20"/>
        <v>7.9861111111111105E-3</v>
      </c>
      <c r="G22" s="79">
        <f t="shared" si="23"/>
        <v>7.1180555555555563E-3</v>
      </c>
      <c r="H22" s="79">
        <f t="shared" si="26"/>
        <v>6.2500000000000003E-3</v>
      </c>
      <c r="I22" s="79">
        <f t="shared" si="29"/>
        <v>5.2083333333333339E-3</v>
      </c>
      <c r="J22" s="79">
        <f t="shared" si="32"/>
        <v>4.3981481481481484E-3</v>
      </c>
      <c r="K22" s="79">
        <f t="shared" si="33"/>
        <v>3.3564814814814811E-3</v>
      </c>
      <c r="L22" s="79">
        <f>B22-$L$10</f>
        <v>1.8518518518518511E-3</v>
      </c>
      <c r="M22" s="79"/>
      <c r="N22" s="79">
        <f>N10-$B$22</f>
        <v>2.2569444444444451E-3</v>
      </c>
      <c r="O22" s="79">
        <f>O10-$B$22</f>
        <v>3.4143518518518524E-3</v>
      </c>
      <c r="P22" s="79">
        <f>P10-$B$22</f>
        <v>6.5393518518518535E-3</v>
      </c>
      <c r="Q22" s="79">
        <f>Q10-$B$22</f>
        <v>7.9861111111111122E-3</v>
      </c>
      <c r="R22" s="72">
        <f t="shared" ref="R22:AG22" si="35">R10-$B$22</f>
        <v>9.780092592592592E-3</v>
      </c>
      <c r="S22" s="72">
        <f t="shared" si="35"/>
        <v>1.1747685185185186E-2</v>
      </c>
      <c r="T22" s="72">
        <f t="shared" si="35"/>
        <v>1.3194444444444444E-2</v>
      </c>
      <c r="U22" s="72">
        <f t="shared" si="35"/>
        <v>1.4699074074074074E-2</v>
      </c>
      <c r="V22" s="41">
        <f t="shared" si="35"/>
        <v>1.5509259259259259E-2</v>
      </c>
      <c r="W22" s="73">
        <f t="shared" si="35"/>
        <v>9.432870370370371E-3</v>
      </c>
      <c r="X22" s="73">
        <f t="shared" si="35"/>
        <v>1.0300925925925927E-2</v>
      </c>
      <c r="Y22" s="73">
        <f t="shared" si="35"/>
        <v>1.1458333333333336E-2</v>
      </c>
      <c r="Z22" s="73">
        <f t="shared" si="35"/>
        <v>1.3483796296296298E-2</v>
      </c>
      <c r="AA22" s="73">
        <f t="shared" si="35"/>
        <v>1.4467592592592593E-2</v>
      </c>
      <c r="AB22" s="73">
        <f t="shared" si="35"/>
        <v>1.6377314814814817E-2</v>
      </c>
      <c r="AC22" s="73">
        <f t="shared" si="35"/>
        <v>1.7476851851851855E-2</v>
      </c>
      <c r="AD22" s="73">
        <f t="shared" si="35"/>
        <v>1.8576388888888892E-2</v>
      </c>
      <c r="AE22" s="73">
        <f t="shared" si="35"/>
        <v>1.9675925925925923E-2</v>
      </c>
      <c r="AF22" s="73">
        <f t="shared" si="35"/>
        <v>2.1469907407407403E-2</v>
      </c>
      <c r="AG22" s="51">
        <f t="shared" si="35"/>
        <v>2.2280092592592587E-2</v>
      </c>
    </row>
    <row r="23" spans="1:33">
      <c r="A23" s="50" t="s">
        <v>4</v>
      </c>
      <c r="B23" s="79">
        <f>N10</f>
        <v>1.4178240740740741E-2</v>
      </c>
      <c r="C23" s="79">
        <f t="shared" si="11"/>
        <v>1.3715277777777778E-2</v>
      </c>
      <c r="D23" s="79">
        <f t="shared" si="14"/>
        <v>1.2500000000000001E-2</v>
      </c>
      <c r="E23" s="79">
        <f t="shared" si="17"/>
        <v>1.1284722222222224E-2</v>
      </c>
      <c r="F23" s="79">
        <f t="shared" si="20"/>
        <v>1.0243055555555557E-2</v>
      </c>
      <c r="G23" s="79">
        <f t="shared" si="23"/>
        <v>9.3750000000000014E-3</v>
      </c>
      <c r="H23" s="79">
        <f t="shared" si="26"/>
        <v>8.5069444444444454E-3</v>
      </c>
      <c r="I23" s="79">
        <f t="shared" si="29"/>
        <v>7.465277777777779E-3</v>
      </c>
      <c r="J23" s="79">
        <f t="shared" si="32"/>
        <v>6.6550925925925935E-3</v>
      </c>
      <c r="K23" s="79">
        <f t="shared" si="33"/>
        <v>5.6134259259259262E-3</v>
      </c>
      <c r="L23" s="79">
        <f>B23-$L$10</f>
        <v>4.1087962962962962E-3</v>
      </c>
      <c r="M23" s="79">
        <f>B23-$M$10</f>
        <v>2.2569444444444451E-3</v>
      </c>
      <c r="N23" s="79"/>
      <c r="O23" s="79">
        <f>O10-$B$23</f>
        <v>1.1574074074074073E-3</v>
      </c>
      <c r="P23" s="79">
        <f>P10-$B$23</f>
        <v>4.2824074074074084E-3</v>
      </c>
      <c r="Q23" s="79">
        <f>Q10-$B$23</f>
        <v>5.7291666666666671E-3</v>
      </c>
      <c r="R23" s="72">
        <f t="shared" ref="R23:AG23" si="36">R10-$B$23</f>
        <v>7.5231481481481469E-3</v>
      </c>
      <c r="S23" s="72">
        <f t="shared" si="36"/>
        <v>9.4907407407407406E-3</v>
      </c>
      <c r="T23" s="72">
        <f t="shared" si="36"/>
        <v>1.0937499999999999E-2</v>
      </c>
      <c r="U23" s="72">
        <f t="shared" si="36"/>
        <v>1.2442129629629629E-2</v>
      </c>
      <c r="V23" s="41">
        <f t="shared" si="36"/>
        <v>1.3252314814814814E-2</v>
      </c>
      <c r="W23" s="73">
        <f t="shared" si="36"/>
        <v>7.1759259259259259E-3</v>
      </c>
      <c r="X23" s="73">
        <f t="shared" si="36"/>
        <v>8.0439814814814818E-3</v>
      </c>
      <c r="Y23" s="73">
        <f t="shared" si="36"/>
        <v>9.2013888888888909E-3</v>
      </c>
      <c r="Z23" s="73">
        <f t="shared" si="36"/>
        <v>1.1226851851851852E-2</v>
      </c>
      <c r="AA23" s="73">
        <f t="shared" si="36"/>
        <v>1.2210648148148148E-2</v>
      </c>
      <c r="AB23" s="73">
        <f t="shared" si="36"/>
        <v>1.412037037037037E-2</v>
      </c>
      <c r="AC23" s="73">
        <f t="shared" si="36"/>
        <v>1.5219907407407408E-2</v>
      </c>
      <c r="AD23" s="73">
        <f t="shared" si="36"/>
        <v>1.6319444444444445E-2</v>
      </c>
      <c r="AE23" s="73">
        <f t="shared" si="36"/>
        <v>1.741898148148148E-2</v>
      </c>
      <c r="AF23" s="73">
        <f t="shared" si="36"/>
        <v>1.9212962962962959E-2</v>
      </c>
      <c r="AG23" s="51">
        <f t="shared" si="36"/>
        <v>2.0023148148148144E-2</v>
      </c>
    </row>
    <row r="24" spans="1:33">
      <c r="A24" s="50" t="s">
        <v>48</v>
      </c>
      <c r="B24" s="79">
        <f>O10</f>
        <v>1.5335648148148149E-2</v>
      </c>
      <c r="C24" s="79">
        <f t="shared" si="11"/>
        <v>1.4872685185185185E-2</v>
      </c>
      <c r="D24" s="79">
        <f t="shared" si="14"/>
        <v>1.3657407407407408E-2</v>
      </c>
      <c r="E24" s="79">
        <f t="shared" si="17"/>
        <v>1.2442129629629629E-2</v>
      </c>
      <c r="F24" s="79">
        <f t="shared" si="20"/>
        <v>1.1400462962962963E-2</v>
      </c>
      <c r="G24" s="79">
        <f t="shared" si="23"/>
        <v>1.0532407407407409E-2</v>
      </c>
      <c r="H24" s="79">
        <f t="shared" si="26"/>
        <v>9.6643518518518528E-3</v>
      </c>
      <c r="I24" s="79">
        <f t="shared" si="29"/>
        <v>8.6226851851851864E-3</v>
      </c>
      <c r="J24" s="79">
        <f t="shared" si="32"/>
        <v>7.8125E-3</v>
      </c>
      <c r="K24" s="79">
        <f t="shared" si="33"/>
        <v>6.7708333333333336E-3</v>
      </c>
      <c r="L24" s="79">
        <f>B24-$L$10</f>
        <v>5.2662037037037035E-3</v>
      </c>
      <c r="M24" s="79">
        <f>B24-$M$10</f>
        <v>3.4143518518518524E-3</v>
      </c>
      <c r="N24" s="79">
        <f>B24-$N$10</f>
        <v>1.1574074074074073E-3</v>
      </c>
      <c r="O24" s="79"/>
      <c r="P24" s="79">
        <f>P10-$B$24</f>
        <v>3.125000000000001E-3</v>
      </c>
      <c r="Q24" s="79">
        <f>Q10-$B$24</f>
        <v>4.5717592592592598E-3</v>
      </c>
      <c r="R24" s="72">
        <f t="shared" ref="R24:AG24" si="37">R10-$B$24</f>
        <v>6.3657407407407395E-3</v>
      </c>
      <c r="S24" s="72">
        <f t="shared" si="37"/>
        <v>8.3333333333333332E-3</v>
      </c>
      <c r="T24" s="72">
        <f t="shared" si="37"/>
        <v>9.780092592592592E-3</v>
      </c>
      <c r="U24" s="72">
        <f t="shared" si="37"/>
        <v>1.1284722222222222E-2</v>
      </c>
      <c r="V24" s="41">
        <f t="shared" si="37"/>
        <v>1.2094907407407407E-2</v>
      </c>
      <c r="W24" s="73">
        <f t="shared" si="37"/>
        <v>6.0185185185185185E-3</v>
      </c>
      <c r="X24" s="73">
        <f t="shared" si="37"/>
        <v>6.8865740740740745E-3</v>
      </c>
      <c r="Y24" s="73">
        <f t="shared" si="37"/>
        <v>8.0439814814814836E-3</v>
      </c>
      <c r="Z24" s="73">
        <f t="shared" si="37"/>
        <v>1.0069444444444445E-2</v>
      </c>
      <c r="AA24" s="73">
        <f t="shared" si="37"/>
        <v>1.105324074074074E-2</v>
      </c>
      <c r="AB24" s="73">
        <f t="shared" si="37"/>
        <v>1.2962962962962963E-2</v>
      </c>
      <c r="AC24" s="73">
        <f t="shared" si="37"/>
        <v>1.40625E-2</v>
      </c>
      <c r="AD24" s="73">
        <f t="shared" si="37"/>
        <v>1.5162037037037038E-2</v>
      </c>
      <c r="AE24" s="73">
        <f t="shared" si="37"/>
        <v>1.6261574074074074E-2</v>
      </c>
      <c r="AF24" s="73">
        <f t="shared" si="37"/>
        <v>1.8055555555555554E-2</v>
      </c>
      <c r="AG24" s="51">
        <f t="shared" si="37"/>
        <v>1.8865740740740738E-2</v>
      </c>
    </row>
    <row r="25" spans="1:33">
      <c r="A25" s="50" t="s">
        <v>5</v>
      </c>
      <c r="B25" s="79">
        <f>P10</f>
        <v>1.846064814814815E-2</v>
      </c>
      <c r="C25" s="79">
        <f t="shared" si="11"/>
        <v>1.7997685185185186E-2</v>
      </c>
      <c r="D25" s="79">
        <f t="shared" si="14"/>
        <v>1.6782407407407409E-2</v>
      </c>
      <c r="E25" s="79">
        <f t="shared" si="17"/>
        <v>1.5567129629629632E-2</v>
      </c>
      <c r="F25" s="79">
        <f t="shared" si="20"/>
        <v>1.4525462962962966E-2</v>
      </c>
      <c r="G25" s="79">
        <f t="shared" si="23"/>
        <v>1.365740740740741E-2</v>
      </c>
      <c r="H25" s="79">
        <f t="shared" si="26"/>
        <v>1.2789351851851854E-2</v>
      </c>
      <c r="I25" s="79">
        <f t="shared" si="29"/>
        <v>1.1747685185185187E-2</v>
      </c>
      <c r="J25" s="79">
        <f t="shared" si="32"/>
        <v>1.0937500000000003E-2</v>
      </c>
      <c r="K25" s="79">
        <f t="shared" si="33"/>
        <v>9.8958333333333346E-3</v>
      </c>
      <c r="L25" s="79">
        <f>B25-$L$10</f>
        <v>8.3912037037037045E-3</v>
      </c>
      <c r="M25" s="79">
        <f>B25-$M$10</f>
        <v>6.5393518518518535E-3</v>
      </c>
      <c r="N25" s="79">
        <f>B25-$N$10</f>
        <v>4.2824074074074084E-3</v>
      </c>
      <c r="O25" s="79">
        <f>B25-$O$10</f>
        <v>3.125000000000001E-3</v>
      </c>
      <c r="P25" s="79"/>
      <c r="Q25" s="79">
        <f t="shared" ref="Q25:AG25" si="38">Q10-$B$25</f>
        <v>1.4467592592592587E-3</v>
      </c>
      <c r="R25" s="72">
        <f t="shared" si="38"/>
        <v>3.2407407407407385E-3</v>
      </c>
      <c r="S25" s="72">
        <f t="shared" si="38"/>
        <v>5.2083333333333322E-3</v>
      </c>
      <c r="T25" s="72">
        <f t="shared" si="38"/>
        <v>6.6550925925925909E-3</v>
      </c>
      <c r="U25" s="72">
        <f t="shared" si="38"/>
        <v>8.159722222222221E-3</v>
      </c>
      <c r="V25" s="41">
        <f t="shared" si="38"/>
        <v>8.9699074074074056E-3</v>
      </c>
      <c r="W25" s="73">
        <f t="shared" si="38"/>
        <v>2.8935185185185175E-3</v>
      </c>
      <c r="X25" s="73">
        <f t="shared" si="38"/>
        <v>3.7615740740740734E-3</v>
      </c>
      <c r="Y25" s="73">
        <f t="shared" si="38"/>
        <v>4.9189814814814825E-3</v>
      </c>
      <c r="Z25" s="73">
        <f t="shared" si="38"/>
        <v>6.9444444444444441E-3</v>
      </c>
      <c r="AA25" s="73">
        <f t="shared" si="38"/>
        <v>7.9282407407407392E-3</v>
      </c>
      <c r="AB25" s="73">
        <f t="shared" si="38"/>
        <v>9.8379629629629615E-3</v>
      </c>
      <c r="AC25" s="73">
        <f t="shared" si="38"/>
        <v>1.0937499999999999E-2</v>
      </c>
      <c r="AD25" s="73">
        <f t="shared" si="38"/>
        <v>1.2037037037037037E-2</v>
      </c>
      <c r="AE25" s="73">
        <f t="shared" si="38"/>
        <v>1.3136574074074071E-2</v>
      </c>
      <c r="AF25" s="73">
        <f t="shared" si="38"/>
        <v>1.4930555555555551E-2</v>
      </c>
      <c r="AG25" s="51">
        <f t="shared" si="38"/>
        <v>1.5740740740740736E-2</v>
      </c>
    </row>
    <row r="26" spans="1:33">
      <c r="A26" s="50" t="s">
        <v>6</v>
      </c>
      <c r="B26" s="79">
        <f>Q10</f>
        <v>1.9907407407407408E-2</v>
      </c>
      <c r="C26" s="79">
        <f t="shared" si="11"/>
        <v>1.9444444444444445E-2</v>
      </c>
      <c r="D26" s="79">
        <f t="shared" si="14"/>
        <v>1.8229166666666668E-2</v>
      </c>
      <c r="E26" s="79">
        <f t="shared" si="17"/>
        <v>1.7013888888888891E-2</v>
      </c>
      <c r="F26" s="79">
        <f t="shared" si="20"/>
        <v>1.5972222222222224E-2</v>
      </c>
      <c r="G26" s="79">
        <f t="shared" si="23"/>
        <v>1.5104166666666669E-2</v>
      </c>
      <c r="H26" s="79">
        <f t="shared" si="26"/>
        <v>1.4236111111111113E-2</v>
      </c>
      <c r="I26" s="79">
        <f t="shared" si="29"/>
        <v>1.3194444444444446E-2</v>
      </c>
      <c r="J26" s="79">
        <f t="shared" si="32"/>
        <v>1.2384259259259262E-2</v>
      </c>
      <c r="K26" s="79">
        <f t="shared" si="33"/>
        <v>1.1342592592592593E-2</v>
      </c>
      <c r="L26" s="79">
        <f>B26-$L$10</f>
        <v>9.8379629629629633E-3</v>
      </c>
      <c r="M26" s="79">
        <f>B26-$M$10</f>
        <v>7.9861111111111122E-3</v>
      </c>
      <c r="N26" s="79">
        <f>B26-$N$10</f>
        <v>5.7291666666666671E-3</v>
      </c>
      <c r="O26" s="79">
        <f>B26-$O$10</f>
        <v>4.5717592592592598E-3</v>
      </c>
      <c r="P26" s="79">
        <f t="shared" ref="P26:P42" si="39">B26-$P$10</f>
        <v>1.4467592592592587E-3</v>
      </c>
      <c r="Q26" s="79"/>
      <c r="R26" s="72">
        <f t="shared" ref="R26:W26" si="40">R10-$B$26</f>
        <v>1.7939814814814797E-3</v>
      </c>
      <c r="S26" s="72">
        <f t="shared" si="40"/>
        <v>3.7615740740740734E-3</v>
      </c>
      <c r="T26" s="72">
        <f t="shared" si="40"/>
        <v>5.2083333333333322E-3</v>
      </c>
      <c r="U26" s="72">
        <f t="shared" si="40"/>
        <v>6.7129629629629622E-3</v>
      </c>
      <c r="V26" s="41">
        <f t="shared" si="40"/>
        <v>7.5231481481481469E-3</v>
      </c>
      <c r="W26" s="73">
        <f t="shared" si="40"/>
        <v>1.4467592592592587E-3</v>
      </c>
      <c r="X26" s="73">
        <f t="shared" ref="X26:AG26" si="41">X10-$B$26</f>
        <v>2.3148148148148147E-3</v>
      </c>
      <c r="Y26" s="73">
        <f t="shared" si="41"/>
        <v>3.4722222222222238E-3</v>
      </c>
      <c r="Z26" s="73">
        <f t="shared" si="41"/>
        <v>5.4976851851851853E-3</v>
      </c>
      <c r="AA26" s="73">
        <f t="shared" si="41"/>
        <v>6.4814814814814804E-3</v>
      </c>
      <c r="AB26" s="73">
        <f t="shared" si="41"/>
        <v>8.3912037037037028E-3</v>
      </c>
      <c r="AC26" s="73">
        <f t="shared" si="41"/>
        <v>9.4907407407407406E-3</v>
      </c>
      <c r="AD26" s="73">
        <f t="shared" si="41"/>
        <v>1.0590277777777778E-2</v>
      </c>
      <c r="AE26" s="73">
        <f t="shared" si="41"/>
        <v>1.1689814814814813E-2</v>
      </c>
      <c r="AF26" s="73">
        <f t="shared" si="41"/>
        <v>1.3483796296296292E-2</v>
      </c>
      <c r="AG26" s="51">
        <f t="shared" si="41"/>
        <v>1.4293981481481477E-2</v>
      </c>
    </row>
    <row r="27" spans="1:33">
      <c r="A27" s="50" t="s">
        <v>7</v>
      </c>
      <c r="B27" s="72">
        <f>R10</f>
        <v>2.1701388888888888E-2</v>
      </c>
      <c r="C27" s="72">
        <f t="shared" ref="C27:C42" si="42">B27-$C$10</f>
        <v>2.1238425925925924E-2</v>
      </c>
      <c r="D27" s="72">
        <f t="shared" ref="D27:D42" si="43">B27-$D$10</f>
        <v>2.0023148148148148E-2</v>
      </c>
      <c r="E27" s="72">
        <f t="shared" ref="E27:E42" si="44">B27-$E$10</f>
        <v>1.8807870370370371E-2</v>
      </c>
      <c r="F27" s="72">
        <f t="shared" ref="F27:F42" si="45">B27-$F$10</f>
        <v>1.7766203703703704E-2</v>
      </c>
      <c r="G27" s="72">
        <f t="shared" ref="G27:G42" si="46">B27-$G$10</f>
        <v>1.6898148148148148E-2</v>
      </c>
      <c r="H27" s="72">
        <f t="shared" ref="H27:H42" si="47">B27-$H$10</f>
        <v>1.6030092592592592E-2</v>
      </c>
      <c r="I27" s="72">
        <f t="shared" ref="I27:I42" si="48">B27-$I$10</f>
        <v>1.4988425925925926E-2</v>
      </c>
      <c r="J27" s="72">
        <f t="shared" ref="J27:J42" si="49">B27-$J$10</f>
        <v>1.4178240740740741E-2</v>
      </c>
      <c r="K27" s="72">
        <f t="shared" ref="K27:K42" si="50">B27-$K$10</f>
        <v>1.3136574074074073E-2</v>
      </c>
      <c r="L27" s="72">
        <f t="shared" ref="L27:L42" si="51">B27-$L$10</f>
        <v>1.1631944444444443E-2</v>
      </c>
      <c r="M27" s="72">
        <f t="shared" ref="M27:M42" si="52">B27-$M$10</f>
        <v>9.780092592592592E-3</v>
      </c>
      <c r="N27" s="72">
        <f t="shared" ref="N27:N42" si="53">B27-$N$10</f>
        <v>7.5231481481481469E-3</v>
      </c>
      <c r="O27" s="72">
        <f t="shared" ref="O27:O42" si="54">B27-$O$10</f>
        <v>6.3657407407407395E-3</v>
      </c>
      <c r="P27" s="72">
        <f t="shared" si="39"/>
        <v>3.2407407407407385E-3</v>
      </c>
      <c r="Q27" s="72">
        <f t="shared" ref="Q27:Q42" si="55">B27-$Q$10</f>
        <v>1.7939814814814797E-3</v>
      </c>
      <c r="R27" s="74"/>
      <c r="S27" s="72">
        <f>S10-$B$27</f>
        <v>1.9675925925925937E-3</v>
      </c>
      <c r="T27" s="72">
        <f>T10-$B$27</f>
        <v>3.4143518518518524E-3</v>
      </c>
      <c r="U27" s="72">
        <f>U10-$B$27</f>
        <v>4.9189814814814825E-3</v>
      </c>
      <c r="V27" s="41">
        <f>V10-$B$27</f>
        <v>5.7291666666666671E-3</v>
      </c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48"/>
    </row>
    <row r="28" spans="1:33">
      <c r="A28" s="50" t="s">
        <v>8</v>
      </c>
      <c r="B28" s="72">
        <f>S10</f>
        <v>2.3668981481481482E-2</v>
      </c>
      <c r="C28" s="72">
        <f t="shared" si="42"/>
        <v>2.3206018518518518E-2</v>
      </c>
      <c r="D28" s="72">
        <f t="shared" si="43"/>
        <v>2.1990740740740741E-2</v>
      </c>
      <c r="E28" s="72">
        <f t="shared" si="44"/>
        <v>2.0775462962962964E-2</v>
      </c>
      <c r="F28" s="72">
        <f t="shared" si="45"/>
        <v>1.9733796296296298E-2</v>
      </c>
      <c r="G28" s="72">
        <f t="shared" si="46"/>
        <v>1.8865740740740742E-2</v>
      </c>
      <c r="H28" s="72">
        <f t="shared" si="47"/>
        <v>1.7997685185185186E-2</v>
      </c>
      <c r="I28" s="72">
        <f t="shared" si="48"/>
        <v>1.695601851851852E-2</v>
      </c>
      <c r="J28" s="72">
        <f t="shared" si="49"/>
        <v>1.6145833333333335E-2</v>
      </c>
      <c r="K28" s="72">
        <f t="shared" si="50"/>
        <v>1.5104166666666667E-2</v>
      </c>
      <c r="L28" s="72">
        <f t="shared" si="51"/>
        <v>1.3599537037037037E-2</v>
      </c>
      <c r="M28" s="72">
        <f t="shared" si="52"/>
        <v>1.1747685185185186E-2</v>
      </c>
      <c r="N28" s="72">
        <f t="shared" si="53"/>
        <v>9.4907407407407406E-3</v>
      </c>
      <c r="O28" s="72">
        <f t="shared" si="54"/>
        <v>8.3333333333333332E-3</v>
      </c>
      <c r="P28" s="72">
        <f t="shared" si="39"/>
        <v>5.2083333333333322E-3</v>
      </c>
      <c r="Q28" s="72">
        <f t="shared" si="55"/>
        <v>3.7615740740740734E-3</v>
      </c>
      <c r="R28" s="72">
        <f>B28-$R$10</f>
        <v>1.9675925925925937E-3</v>
      </c>
      <c r="S28" s="74"/>
      <c r="T28" s="72">
        <f>T10-$B$28</f>
        <v>1.4467592592592587E-3</v>
      </c>
      <c r="U28" s="72">
        <f>U10-$B$28</f>
        <v>2.9513888888888888E-3</v>
      </c>
      <c r="V28" s="41">
        <f>V10-$B$28</f>
        <v>3.7615740740740734E-3</v>
      </c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48"/>
    </row>
    <row r="29" spans="1:33">
      <c r="A29" s="50" t="s">
        <v>9</v>
      </c>
      <c r="B29" s="72">
        <f>T10</f>
        <v>2.5115740740740741E-2</v>
      </c>
      <c r="C29" s="72">
        <f t="shared" si="42"/>
        <v>2.4652777777777777E-2</v>
      </c>
      <c r="D29" s="72">
        <f t="shared" si="43"/>
        <v>2.34375E-2</v>
      </c>
      <c r="E29" s="72">
        <f t="shared" si="44"/>
        <v>2.2222222222222223E-2</v>
      </c>
      <c r="F29" s="72">
        <f t="shared" si="45"/>
        <v>2.1180555555555557E-2</v>
      </c>
      <c r="G29" s="72">
        <f t="shared" si="46"/>
        <v>2.0312500000000001E-2</v>
      </c>
      <c r="H29" s="72">
        <f t="shared" si="47"/>
        <v>1.9444444444444445E-2</v>
      </c>
      <c r="I29" s="72">
        <f t="shared" si="48"/>
        <v>1.8402777777777778E-2</v>
      </c>
      <c r="J29" s="72">
        <f t="shared" si="49"/>
        <v>1.7592592592592594E-2</v>
      </c>
      <c r="K29" s="72">
        <f t="shared" si="50"/>
        <v>1.6550925925925927E-2</v>
      </c>
      <c r="L29" s="72">
        <f t="shared" si="51"/>
        <v>1.5046296296296295E-2</v>
      </c>
      <c r="M29" s="72">
        <f t="shared" si="52"/>
        <v>1.3194444444444444E-2</v>
      </c>
      <c r="N29" s="72">
        <f t="shared" si="53"/>
        <v>1.0937499999999999E-2</v>
      </c>
      <c r="O29" s="72">
        <f t="shared" si="54"/>
        <v>9.780092592592592E-3</v>
      </c>
      <c r="P29" s="72">
        <f t="shared" si="39"/>
        <v>6.6550925925925909E-3</v>
      </c>
      <c r="Q29" s="72">
        <f t="shared" si="55"/>
        <v>5.2083333333333322E-3</v>
      </c>
      <c r="R29" s="72">
        <f>B29-$R$10</f>
        <v>3.4143518518518524E-3</v>
      </c>
      <c r="S29" s="72">
        <f>B29-$S$10</f>
        <v>1.4467592592592587E-3</v>
      </c>
      <c r="T29" s="74"/>
      <c r="U29" s="72">
        <f>U10-$B$29</f>
        <v>1.5046296296296301E-3</v>
      </c>
      <c r="V29" s="41">
        <f>V10-$B$29</f>
        <v>2.3148148148148147E-3</v>
      </c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48"/>
    </row>
    <row r="30" spans="1:33">
      <c r="A30" s="50" t="s">
        <v>10</v>
      </c>
      <c r="B30" s="72">
        <f>U10</f>
        <v>2.6620370370370371E-2</v>
      </c>
      <c r="C30" s="72">
        <f t="shared" si="42"/>
        <v>2.6157407407407407E-2</v>
      </c>
      <c r="D30" s="72">
        <f t="shared" si="43"/>
        <v>2.494212962962963E-2</v>
      </c>
      <c r="E30" s="72">
        <f t="shared" si="44"/>
        <v>2.3726851851851853E-2</v>
      </c>
      <c r="F30" s="72">
        <f t="shared" si="45"/>
        <v>2.2685185185185187E-2</v>
      </c>
      <c r="G30" s="72">
        <f t="shared" si="46"/>
        <v>2.1817129629629631E-2</v>
      </c>
      <c r="H30" s="72">
        <f t="shared" si="47"/>
        <v>2.0949074074074075E-2</v>
      </c>
      <c r="I30" s="72">
        <f t="shared" si="48"/>
        <v>1.9907407407407408E-2</v>
      </c>
      <c r="J30" s="72">
        <f t="shared" si="49"/>
        <v>1.9097222222222224E-2</v>
      </c>
      <c r="K30" s="72">
        <f t="shared" si="50"/>
        <v>1.8055555555555554E-2</v>
      </c>
      <c r="L30" s="72">
        <f t="shared" si="51"/>
        <v>1.6550925925925927E-2</v>
      </c>
      <c r="M30" s="72">
        <f t="shared" si="52"/>
        <v>1.4699074074074074E-2</v>
      </c>
      <c r="N30" s="72">
        <f t="shared" si="53"/>
        <v>1.2442129629629629E-2</v>
      </c>
      <c r="O30" s="72">
        <f t="shared" si="54"/>
        <v>1.1284722222222222E-2</v>
      </c>
      <c r="P30" s="72">
        <f t="shared" si="39"/>
        <v>8.159722222222221E-3</v>
      </c>
      <c r="Q30" s="72">
        <f t="shared" si="55"/>
        <v>6.7129629629629622E-3</v>
      </c>
      <c r="R30" s="72">
        <f>B30-$R$10</f>
        <v>4.9189814814814825E-3</v>
      </c>
      <c r="S30" s="72">
        <f>B30-$S$10</f>
        <v>2.9513888888888888E-3</v>
      </c>
      <c r="T30" s="72">
        <f>B30-T10</f>
        <v>1.5046296296296301E-3</v>
      </c>
      <c r="U30" s="74"/>
      <c r="V30" s="41">
        <f>V10-B30</f>
        <v>8.1018518518518462E-4</v>
      </c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48"/>
    </row>
    <row r="31" spans="1:33" hidden="1">
      <c r="A31" s="50" t="s">
        <v>52</v>
      </c>
      <c r="B31" s="41">
        <f>V10</f>
        <v>2.7430555555555555E-2</v>
      </c>
      <c r="C31" s="41">
        <f t="shared" si="42"/>
        <v>2.6967592592592592E-2</v>
      </c>
      <c r="D31" s="41">
        <f t="shared" si="43"/>
        <v>2.5752314814814815E-2</v>
      </c>
      <c r="E31" s="41">
        <f t="shared" si="44"/>
        <v>2.4537037037037038E-2</v>
      </c>
      <c r="F31" s="41">
        <f t="shared" si="45"/>
        <v>2.3495370370370371E-2</v>
      </c>
      <c r="G31" s="41">
        <f t="shared" si="46"/>
        <v>2.2627314814814815E-2</v>
      </c>
      <c r="H31" s="41">
        <f t="shared" si="47"/>
        <v>2.1759259259259259E-2</v>
      </c>
      <c r="I31" s="41">
        <f t="shared" si="48"/>
        <v>2.0717592592592593E-2</v>
      </c>
      <c r="J31" s="41">
        <f t="shared" si="49"/>
        <v>1.9907407407407408E-2</v>
      </c>
      <c r="K31" s="41">
        <f t="shared" si="50"/>
        <v>1.8865740740740738E-2</v>
      </c>
      <c r="L31" s="41">
        <f t="shared" si="51"/>
        <v>1.7361111111111112E-2</v>
      </c>
      <c r="M31" s="41">
        <f t="shared" si="52"/>
        <v>1.5509259259259259E-2</v>
      </c>
      <c r="N31" s="41">
        <f t="shared" si="53"/>
        <v>1.3252314814814814E-2</v>
      </c>
      <c r="O31" s="41">
        <f t="shared" si="54"/>
        <v>1.2094907407407407E-2</v>
      </c>
      <c r="P31" s="41">
        <f t="shared" si="39"/>
        <v>8.9699074074074056E-3</v>
      </c>
      <c r="Q31" s="41">
        <f t="shared" si="55"/>
        <v>7.5231481481481469E-3</v>
      </c>
      <c r="R31" s="41">
        <f>B31-$R$10</f>
        <v>5.7291666666666671E-3</v>
      </c>
      <c r="S31" s="41">
        <f>B31-$S$10</f>
        <v>3.7615740740740734E-3</v>
      </c>
      <c r="T31" s="41">
        <f>B31-T10</f>
        <v>2.3148148148148147E-3</v>
      </c>
      <c r="U31" s="41">
        <f>B31-U10</f>
        <v>8.1018518518518462E-4</v>
      </c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</row>
    <row r="32" spans="1:33">
      <c r="A32" s="50" t="s">
        <v>11</v>
      </c>
      <c r="B32" s="73">
        <f>W10</f>
        <v>2.1354166666666667E-2</v>
      </c>
      <c r="C32" s="73">
        <f t="shared" si="42"/>
        <v>2.0891203703703703E-2</v>
      </c>
      <c r="D32" s="73">
        <f t="shared" si="43"/>
        <v>1.9675925925925927E-2</v>
      </c>
      <c r="E32" s="73">
        <f t="shared" si="44"/>
        <v>1.846064814814815E-2</v>
      </c>
      <c r="F32" s="73">
        <f t="shared" si="45"/>
        <v>1.7418981481481483E-2</v>
      </c>
      <c r="G32" s="73">
        <f t="shared" si="46"/>
        <v>1.6550925925925927E-2</v>
      </c>
      <c r="H32" s="73">
        <f t="shared" si="47"/>
        <v>1.5682870370370371E-2</v>
      </c>
      <c r="I32" s="73">
        <f t="shared" si="48"/>
        <v>1.4641203703703705E-2</v>
      </c>
      <c r="J32" s="73">
        <f t="shared" si="49"/>
        <v>1.383101851851852E-2</v>
      </c>
      <c r="K32" s="73">
        <f t="shared" si="50"/>
        <v>1.2789351851851852E-2</v>
      </c>
      <c r="L32" s="73">
        <f t="shared" si="51"/>
        <v>1.1284722222222222E-2</v>
      </c>
      <c r="M32" s="73">
        <f t="shared" si="52"/>
        <v>9.432870370370371E-3</v>
      </c>
      <c r="N32" s="73">
        <f t="shared" si="53"/>
        <v>7.1759259259259259E-3</v>
      </c>
      <c r="O32" s="73">
        <f t="shared" si="54"/>
        <v>6.0185185185185185E-3</v>
      </c>
      <c r="P32" s="73">
        <f t="shared" si="39"/>
        <v>2.8935185185185175E-3</v>
      </c>
      <c r="Q32" s="73">
        <f t="shared" si="55"/>
        <v>1.4467592592592587E-3</v>
      </c>
      <c r="R32" s="74"/>
      <c r="S32" s="74"/>
      <c r="T32" s="74"/>
      <c r="U32" s="74"/>
      <c r="V32" s="48"/>
      <c r="W32" s="74"/>
      <c r="X32" s="73">
        <f t="shared" ref="X32:AG32" si="56">X10-$B$32</f>
        <v>8.6805555555555594E-4</v>
      </c>
      <c r="Y32" s="73">
        <f t="shared" si="56"/>
        <v>2.025462962962965E-3</v>
      </c>
      <c r="Z32" s="73">
        <f t="shared" si="56"/>
        <v>4.0509259259259266E-3</v>
      </c>
      <c r="AA32" s="73">
        <f t="shared" si="56"/>
        <v>5.0347222222222217E-3</v>
      </c>
      <c r="AB32" s="73">
        <f t="shared" si="56"/>
        <v>6.9444444444444441E-3</v>
      </c>
      <c r="AC32" s="73">
        <f t="shared" si="56"/>
        <v>8.0439814814814818E-3</v>
      </c>
      <c r="AD32" s="73">
        <f t="shared" si="56"/>
        <v>9.1435185185185196E-3</v>
      </c>
      <c r="AE32" s="73">
        <f t="shared" si="56"/>
        <v>1.0243055555555554E-2</v>
      </c>
      <c r="AF32" s="73">
        <f t="shared" si="56"/>
        <v>1.2037037037037034E-2</v>
      </c>
      <c r="AG32" s="51">
        <f t="shared" si="56"/>
        <v>1.2847222222222218E-2</v>
      </c>
    </row>
    <row r="33" spans="1:33">
      <c r="A33" s="50" t="s">
        <v>34</v>
      </c>
      <c r="B33" s="73">
        <f>X10</f>
        <v>2.2222222222222223E-2</v>
      </c>
      <c r="C33" s="73">
        <f t="shared" si="42"/>
        <v>2.1759259259259259E-2</v>
      </c>
      <c r="D33" s="73">
        <f t="shared" si="43"/>
        <v>2.0543981481481483E-2</v>
      </c>
      <c r="E33" s="73">
        <f t="shared" si="44"/>
        <v>1.9328703703703706E-2</v>
      </c>
      <c r="F33" s="73">
        <f t="shared" si="45"/>
        <v>1.8287037037037039E-2</v>
      </c>
      <c r="G33" s="73">
        <f t="shared" si="46"/>
        <v>1.7418981481481483E-2</v>
      </c>
      <c r="H33" s="73">
        <f t="shared" si="47"/>
        <v>1.6550925925925927E-2</v>
      </c>
      <c r="I33" s="73">
        <f t="shared" si="48"/>
        <v>1.5509259259259261E-2</v>
      </c>
      <c r="J33" s="73">
        <f t="shared" si="49"/>
        <v>1.4699074074074076E-2</v>
      </c>
      <c r="K33" s="73">
        <f t="shared" si="50"/>
        <v>1.3657407407407408E-2</v>
      </c>
      <c r="L33" s="73">
        <f t="shared" si="51"/>
        <v>1.2152777777777778E-2</v>
      </c>
      <c r="M33" s="73">
        <f t="shared" si="52"/>
        <v>1.0300925925925927E-2</v>
      </c>
      <c r="N33" s="73">
        <f t="shared" si="53"/>
        <v>8.0439814814814818E-3</v>
      </c>
      <c r="O33" s="73">
        <f t="shared" si="54"/>
        <v>6.8865740740740745E-3</v>
      </c>
      <c r="P33" s="73">
        <f t="shared" si="39"/>
        <v>3.7615740740740734E-3</v>
      </c>
      <c r="Q33" s="73">
        <f t="shared" si="55"/>
        <v>2.3148148148148147E-3</v>
      </c>
      <c r="R33" s="74"/>
      <c r="S33" s="74"/>
      <c r="T33" s="74"/>
      <c r="U33" s="74"/>
      <c r="V33" s="48"/>
      <c r="W33" s="73">
        <f t="shared" ref="W33:W42" si="57">B33-$W$10</f>
        <v>8.6805555555555594E-4</v>
      </c>
      <c r="X33" s="74"/>
      <c r="Y33" s="73">
        <f t="shared" ref="Y33:AG33" si="58">Y10-$B$33</f>
        <v>1.1574074074074091E-3</v>
      </c>
      <c r="Z33" s="73">
        <f t="shared" si="58"/>
        <v>3.1828703703703706E-3</v>
      </c>
      <c r="AA33" s="73">
        <f t="shared" si="58"/>
        <v>4.1666666666666657E-3</v>
      </c>
      <c r="AB33" s="73">
        <f t="shared" si="58"/>
        <v>6.0763888888888881E-3</v>
      </c>
      <c r="AC33" s="73">
        <f t="shared" si="58"/>
        <v>7.1759259259259259E-3</v>
      </c>
      <c r="AD33" s="73">
        <f t="shared" si="58"/>
        <v>8.2754629629629636E-3</v>
      </c>
      <c r="AE33" s="73">
        <f t="shared" si="58"/>
        <v>9.3749999999999979E-3</v>
      </c>
      <c r="AF33" s="73">
        <f t="shared" si="58"/>
        <v>1.1168981481481478E-2</v>
      </c>
      <c r="AG33" s="51">
        <f t="shared" si="58"/>
        <v>1.1979166666666662E-2</v>
      </c>
    </row>
    <row r="34" spans="1:33">
      <c r="A34" s="50" t="s">
        <v>12</v>
      </c>
      <c r="B34" s="73">
        <f>Y10</f>
        <v>2.3379629629629632E-2</v>
      </c>
      <c r="C34" s="73">
        <f t="shared" si="42"/>
        <v>2.2916666666666669E-2</v>
      </c>
      <c r="D34" s="73">
        <f t="shared" si="43"/>
        <v>2.1701388888888892E-2</v>
      </c>
      <c r="E34" s="73">
        <f t="shared" si="44"/>
        <v>2.0486111111111115E-2</v>
      </c>
      <c r="F34" s="73">
        <f t="shared" si="45"/>
        <v>1.9444444444444448E-2</v>
      </c>
      <c r="G34" s="73">
        <f t="shared" si="46"/>
        <v>1.8576388888888892E-2</v>
      </c>
      <c r="H34" s="73">
        <f t="shared" si="47"/>
        <v>1.7708333333333336E-2</v>
      </c>
      <c r="I34" s="73">
        <f t="shared" si="48"/>
        <v>1.666666666666667E-2</v>
      </c>
      <c r="J34" s="73">
        <f t="shared" si="49"/>
        <v>1.5856481481481485E-2</v>
      </c>
      <c r="K34" s="73">
        <f t="shared" si="50"/>
        <v>1.4814814814814817E-2</v>
      </c>
      <c r="L34" s="73">
        <f t="shared" si="51"/>
        <v>1.3310185185185187E-2</v>
      </c>
      <c r="M34" s="73">
        <f t="shared" si="52"/>
        <v>1.1458333333333336E-2</v>
      </c>
      <c r="N34" s="73">
        <f t="shared" si="53"/>
        <v>9.2013888888888909E-3</v>
      </c>
      <c r="O34" s="73">
        <f t="shared" si="54"/>
        <v>8.0439814814814836E-3</v>
      </c>
      <c r="P34" s="73">
        <f t="shared" si="39"/>
        <v>4.9189814814814825E-3</v>
      </c>
      <c r="Q34" s="73">
        <f t="shared" si="55"/>
        <v>3.4722222222222238E-3</v>
      </c>
      <c r="R34" s="74"/>
      <c r="S34" s="74"/>
      <c r="T34" s="74"/>
      <c r="U34" s="74"/>
      <c r="V34" s="48"/>
      <c r="W34" s="73">
        <f t="shared" si="57"/>
        <v>2.025462962962965E-3</v>
      </c>
      <c r="X34" s="73">
        <f t="shared" ref="X34:X42" si="59">B34-$X$10</f>
        <v>1.1574074074074091E-3</v>
      </c>
      <c r="Y34" s="74"/>
      <c r="Z34" s="73">
        <f t="shared" ref="Z34:AG34" si="60">Z10-$B$34</f>
        <v>2.0254629629629615E-3</v>
      </c>
      <c r="AA34" s="73">
        <f t="shared" si="60"/>
        <v>3.0092592592592567E-3</v>
      </c>
      <c r="AB34" s="73">
        <f t="shared" si="60"/>
        <v>4.918981481481479E-3</v>
      </c>
      <c r="AC34" s="73">
        <f t="shared" si="60"/>
        <v>6.0185185185185168E-3</v>
      </c>
      <c r="AD34" s="73">
        <f t="shared" si="60"/>
        <v>7.1180555555555546E-3</v>
      </c>
      <c r="AE34" s="73">
        <f t="shared" si="60"/>
        <v>8.2175925925925888E-3</v>
      </c>
      <c r="AF34" s="73">
        <f t="shared" si="60"/>
        <v>1.0011574074074069E-2</v>
      </c>
      <c r="AG34" s="51">
        <f t="shared" si="60"/>
        <v>1.0821759259259253E-2</v>
      </c>
    </row>
    <row r="35" spans="1:33">
      <c r="A35" s="50" t="s">
        <v>33</v>
      </c>
      <c r="B35" s="73">
        <f>Z10</f>
        <v>2.5405092592592594E-2</v>
      </c>
      <c r="C35" s="73">
        <f t="shared" si="42"/>
        <v>2.494212962962963E-2</v>
      </c>
      <c r="D35" s="73">
        <f t="shared" si="43"/>
        <v>2.3726851851851853E-2</v>
      </c>
      <c r="E35" s="73">
        <f t="shared" si="44"/>
        <v>2.2511574074074076E-2</v>
      </c>
      <c r="F35" s="73">
        <f t="shared" si="45"/>
        <v>2.146990740740741E-2</v>
      </c>
      <c r="G35" s="73">
        <f t="shared" si="46"/>
        <v>2.0601851851851854E-2</v>
      </c>
      <c r="H35" s="73">
        <f t="shared" si="47"/>
        <v>1.9733796296296298E-2</v>
      </c>
      <c r="I35" s="73">
        <f t="shared" si="48"/>
        <v>1.8692129629629631E-2</v>
      </c>
      <c r="J35" s="73">
        <f t="shared" si="49"/>
        <v>1.7881944444444447E-2</v>
      </c>
      <c r="K35" s="73">
        <f t="shared" si="50"/>
        <v>1.684027777777778E-2</v>
      </c>
      <c r="L35" s="73">
        <f t="shared" si="51"/>
        <v>1.5335648148148149E-2</v>
      </c>
      <c r="M35" s="73">
        <f t="shared" si="52"/>
        <v>1.3483796296296298E-2</v>
      </c>
      <c r="N35" s="73">
        <f t="shared" si="53"/>
        <v>1.1226851851851852E-2</v>
      </c>
      <c r="O35" s="73">
        <f t="shared" si="54"/>
        <v>1.0069444444444445E-2</v>
      </c>
      <c r="P35" s="73">
        <f t="shared" si="39"/>
        <v>6.9444444444444441E-3</v>
      </c>
      <c r="Q35" s="73">
        <f t="shared" si="55"/>
        <v>5.4976851851851853E-3</v>
      </c>
      <c r="R35" s="74"/>
      <c r="S35" s="74"/>
      <c r="T35" s="74"/>
      <c r="U35" s="74"/>
      <c r="V35" s="48"/>
      <c r="W35" s="73">
        <f t="shared" si="57"/>
        <v>4.0509259259259266E-3</v>
      </c>
      <c r="X35" s="73">
        <f t="shared" si="59"/>
        <v>3.1828703703703706E-3</v>
      </c>
      <c r="Y35" s="73">
        <f t="shared" ref="Y35:Y42" si="61">B35-$Y$10</f>
        <v>2.0254629629629615E-3</v>
      </c>
      <c r="Z35" s="74"/>
      <c r="AA35" s="73">
        <f t="shared" ref="AA35:AG35" si="62">AA10-$B$35</f>
        <v>9.8379629629629511E-4</v>
      </c>
      <c r="AB35" s="73">
        <f t="shared" si="62"/>
        <v>2.8935185185185175E-3</v>
      </c>
      <c r="AC35" s="73">
        <f t="shared" si="62"/>
        <v>3.9930555555555552E-3</v>
      </c>
      <c r="AD35" s="73">
        <f t="shared" si="62"/>
        <v>5.092592592592593E-3</v>
      </c>
      <c r="AE35" s="73">
        <f t="shared" si="62"/>
        <v>6.1921296296296273E-3</v>
      </c>
      <c r="AF35" s="73">
        <f t="shared" si="62"/>
        <v>7.986111111111107E-3</v>
      </c>
      <c r="AG35" s="51">
        <f t="shared" si="62"/>
        <v>8.7962962962962916E-3</v>
      </c>
    </row>
    <row r="36" spans="1:33">
      <c r="A36" s="50" t="s">
        <v>13</v>
      </c>
      <c r="B36" s="73">
        <f>AA10</f>
        <v>2.6388888888888889E-2</v>
      </c>
      <c r="C36" s="73">
        <f t="shared" si="42"/>
        <v>2.5925925925925925E-2</v>
      </c>
      <c r="D36" s="73">
        <f t="shared" si="43"/>
        <v>2.4710648148148148E-2</v>
      </c>
      <c r="E36" s="73">
        <f t="shared" si="44"/>
        <v>2.3495370370370371E-2</v>
      </c>
      <c r="F36" s="73">
        <f t="shared" si="45"/>
        <v>2.2453703703703705E-2</v>
      </c>
      <c r="G36" s="73">
        <f t="shared" si="46"/>
        <v>2.1585648148148149E-2</v>
      </c>
      <c r="H36" s="73">
        <f t="shared" si="47"/>
        <v>2.0717592592592593E-2</v>
      </c>
      <c r="I36" s="73">
        <f t="shared" si="48"/>
        <v>1.9675925925925927E-2</v>
      </c>
      <c r="J36" s="73">
        <f t="shared" si="49"/>
        <v>1.8865740740740742E-2</v>
      </c>
      <c r="K36" s="73">
        <f t="shared" si="50"/>
        <v>1.7824074074074076E-2</v>
      </c>
      <c r="L36" s="73">
        <f t="shared" si="51"/>
        <v>1.6319444444444442E-2</v>
      </c>
      <c r="M36" s="73">
        <f t="shared" si="52"/>
        <v>1.4467592592592593E-2</v>
      </c>
      <c r="N36" s="73">
        <f t="shared" si="53"/>
        <v>1.2210648148148148E-2</v>
      </c>
      <c r="O36" s="73">
        <f t="shared" si="54"/>
        <v>1.105324074074074E-2</v>
      </c>
      <c r="P36" s="73">
        <f t="shared" si="39"/>
        <v>7.9282407407407392E-3</v>
      </c>
      <c r="Q36" s="73">
        <f t="shared" si="55"/>
        <v>6.4814814814814804E-3</v>
      </c>
      <c r="R36" s="74"/>
      <c r="S36" s="74"/>
      <c r="T36" s="74"/>
      <c r="U36" s="74"/>
      <c r="V36" s="48"/>
      <c r="W36" s="73">
        <f t="shared" si="57"/>
        <v>5.0347222222222217E-3</v>
      </c>
      <c r="X36" s="73">
        <f t="shared" si="59"/>
        <v>4.1666666666666657E-3</v>
      </c>
      <c r="Y36" s="73">
        <f t="shared" si="61"/>
        <v>3.0092592592592567E-3</v>
      </c>
      <c r="Z36" s="73">
        <f t="shared" ref="Z36:Z42" si="63">B36-$Z$10</f>
        <v>9.8379629629629511E-4</v>
      </c>
      <c r="AA36" s="74"/>
      <c r="AB36" s="73">
        <f t="shared" ref="AB36:AG36" si="64">AB10-$B$36</f>
        <v>1.9097222222222224E-3</v>
      </c>
      <c r="AC36" s="73">
        <f t="shared" si="64"/>
        <v>3.0092592592592601E-3</v>
      </c>
      <c r="AD36" s="73">
        <f t="shared" si="64"/>
        <v>4.1087962962962979E-3</v>
      </c>
      <c r="AE36" s="73">
        <f t="shared" si="64"/>
        <v>5.2083333333333322E-3</v>
      </c>
      <c r="AF36" s="73">
        <f t="shared" si="64"/>
        <v>7.0023148148148119E-3</v>
      </c>
      <c r="AG36" s="51">
        <f t="shared" si="64"/>
        <v>7.8124999999999965E-3</v>
      </c>
    </row>
    <row r="37" spans="1:33">
      <c r="A37" s="50" t="s">
        <v>14</v>
      </c>
      <c r="B37" s="73">
        <f>AB10</f>
        <v>2.8298611111111111E-2</v>
      </c>
      <c r="C37" s="73">
        <f t="shared" si="42"/>
        <v>2.7835648148148148E-2</v>
      </c>
      <c r="D37" s="73">
        <f t="shared" si="43"/>
        <v>2.6620370370370371E-2</v>
      </c>
      <c r="E37" s="73">
        <f t="shared" si="44"/>
        <v>2.5405092592592594E-2</v>
      </c>
      <c r="F37" s="73">
        <f t="shared" si="45"/>
        <v>2.4363425925925927E-2</v>
      </c>
      <c r="G37" s="73">
        <f t="shared" si="46"/>
        <v>2.3495370370370371E-2</v>
      </c>
      <c r="H37" s="73">
        <f t="shared" si="47"/>
        <v>2.2627314814814815E-2</v>
      </c>
      <c r="I37" s="73">
        <f t="shared" si="48"/>
        <v>2.1585648148148149E-2</v>
      </c>
      <c r="J37" s="73">
        <f t="shared" si="49"/>
        <v>2.0775462962962964E-2</v>
      </c>
      <c r="K37" s="73">
        <f t="shared" si="50"/>
        <v>1.9733796296296298E-2</v>
      </c>
      <c r="L37" s="73">
        <f t="shared" si="51"/>
        <v>1.8229166666666664E-2</v>
      </c>
      <c r="M37" s="73">
        <f t="shared" si="52"/>
        <v>1.6377314814814817E-2</v>
      </c>
      <c r="N37" s="73">
        <f t="shared" si="53"/>
        <v>1.412037037037037E-2</v>
      </c>
      <c r="O37" s="73">
        <f t="shared" si="54"/>
        <v>1.2962962962962963E-2</v>
      </c>
      <c r="P37" s="73">
        <f t="shared" si="39"/>
        <v>9.8379629629629615E-3</v>
      </c>
      <c r="Q37" s="73">
        <f t="shared" si="55"/>
        <v>8.3912037037037028E-3</v>
      </c>
      <c r="R37" s="74"/>
      <c r="S37" s="74"/>
      <c r="T37" s="74"/>
      <c r="U37" s="74"/>
      <c r="V37" s="48"/>
      <c r="W37" s="73">
        <f t="shared" si="57"/>
        <v>6.9444444444444441E-3</v>
      </c>
      <c r="X37" s="73">
        <f t="shared" si="59"/>
        <v>6.0763888888888881E-3</v>
      </c>
      <c r="Y37" s="73">
        <f t="shared" si="61"/>
        <v>4.918981481481479E-3</v>
      </c>
      <c r="Z37" s="73">
        <f t="shared" si="63"/>
        <v>2.8935185185185175E-3</v>
      </c>
      <c r="AA37" s="73">
        <f t="shared" ref="AA37:AA42" si="65">B37-$AA$10</f>
        <v>1.9097222222222224E-3</v>
      </c>
      <c r="AB37" s="74"/>
      <c r="AC37" s="73">
        <f>AC10-$B$37</f>
        <v>1.0995370370370378E-3</v>
      </c>
      <c r="AD37" s="73">
        <f>AD10-$B$37</f>
        <v>2.1990740740740755E-3</v>
      </c>
      <c r="AE37" s="73">
        <f>AE10-$B$37</f>
        <v>3.2986111111111098E-3</v>
      </c>
      <c r="AF37" s="73">
        <f>AF10-$B$37</f>
        <v>5.0925925925925895E-3</v>
      </c>
      <c r="AG37" s="51">
        <f>AG10-$B$37</f>
        <v>5.9027777777777742E-3</v>
      </c>
    </row>
    <row r="38" spans="1:33">
      <c r="A38" s="50" t="s">
        <v>15</v>
      </c>
      <c r="B38" s="73">
        <f>AC10</f>
        <v>2.9398148148148149E-2</v>
      </c>
      <c r="C38" s="73">
        <f t="shared" si="42"/>
        <v>2.8935185185185185E-2</v>
      </c>
      <c r="D38" s="73">
        <f t="shared" si="43"/>
        <v>2.7719907407407408E-2</v>
      </c>
      <c r="E38" s="73">
        <f t="shared" si="44"/>
        <v>2.6504629629629631E-2</v>
      </c>
      <c r="F38" s="73">
        <f t="shared" si="45"/>
        <v>2.5462962962962965E-2</v>
      </c>
      <c r="G38" s="73">
        <f t="shared" si="46"/>
        <v>2.4594907407407409E-2</v>
      </c>
      <c r="H38" s="73">
        <f t="shared" si="47"/>
        <v>2.3726851851851853E-2</v>
      </c>
      <c r="I38" s="73">
        <f t="shared" si="48"/>
        <v>2.2685185185185187E-2</v>
      </c>
      <c r="J38" s="73">
        <f t="shared" si="49"/>
        <v>2.1875000000000002E-2</v>
      </c>
      <c r="K38" s="73">
        <f t="shared" si="50"/>
        <v>2.0833333333333336E-2</v>
      </c>
      <c r="L38" s="73">
        <f t="shared" si="51"/>
        <v>1.9328703703703702E-2</v>
      </c>
      <c r="M38" s="73">
        <f t="shared" si="52"/>
        <v>1.7476851851851855E-2</v>
      </c>
      <c r="N38" s="73">
        <f t="shared" si="53"/>
        <v>1.5219907407407408E-2</v>
      </c>
      <c r="O38" s="73">
        <f t="shared" si="54"/>
        <v>1.40625E-2</v>
      </c>
      <c r="P38" s="73">
        <f t="shared" si="39"/>
        <v>1.0937499999999999E-2</v>
      </c>
      <c r="Q38" s="73">
        <f t="shared" si="55"/>
        <v>9.4907407407407406E-3</v>
      </c>
      <c r="R38" s="74"/>
      <c r="S38" s="74"/>
      <c r="T38" s="74"/>
      <c r="U38" s="74"/>
      <c r="V38" s="48"/>
      <c r="W38" s="73">
        <f t="shared" si="57"/>
        <v>8.0439814814814818E-3</v>
      </c>
      <c r="X38" s="73">
        <f t="shared" si="59"/>
        <v>7.1759259259259259E-3</v>
      </c>
      <c r="Y38" s="73">
        <f t="shared" si="61"/>
        <v>6.0185185185185168E-3</v>
      </c>
      <c r="Z38" s="73">
        <f t="shared" si="63"/>
        <v>3.9930555555555552E-3</v>
      </c>
      <c r="AA38" s="73">
        <f t="shared" si="65"/>
        <v>3.0092592592592601E-3</v>
      </c>
      <c r="AB38" s="73">
        <f>B38-$AB$10</f>
        <v>1.0995370370370378E-3</v>
      </c>
      <c r="AC38" s="74"/>
      <c r="AD38" s="73">
        <f>AD10-$B$38</f>
        <v>1.0995370370370378E-3</v>
      </c>
      <c r="AE38" s="73">
        <f>AE10-$B$38</f>
        <v>2.199074074074072E-3</v>
      </c>
      <c r="AF38" s="73">
        <f>AF10-$B$38</f>
        <v>3.9930555555555518E-3</v>
      </c>
      <c r="AG38" s="51">
        <f>AG10-$B$38</f>
        <v>4.8032407407407364E-3</v>
      </c>
    </row>
    <row r="39" spans="1:33">
      <c r="A39" s="50" t="s">
        <v>16</v>
      </c>
      <c r="B39" s="73">
        <f>AD10</f>
        <v>3.0497685185185187E-2</v>
      </c>
      <c r="C39" s="73">
        <f t="shared" si="42"/>
        <v>3.0034722222222223E-2</v>
      </c>
      <c r="D39" s="73">
        <f t="shared" si="43"/>
        <v>2.8819444444444446E-2</v>
      </c>
      <c r="E39" s="73">
        <f t="shared" si="44"/>
        <v>2.7604166666666669E-2</v>
      </c>
      <c r="F39" s="73">
        <f t="shared" si="45"/>
        <v>2.6562500000000003E-2</v>
      </c>
      <c r="G39" s="73">
        <f t="shared" si="46"/>
        <v>2.5694444444444447E-2</v>
      </c>
      <c r="H39" s="73">
        <f t="shared" si="47"/>
        <v>2.4826388888888891E-2</v>
      </c>
      <c r="I39" s="73">
        <f t="shared" si="48"/>
        <v>2.3784722222222224E-2</v>
      </c>
      <c r="J39" s="73">
        <f t="shared" si="49"/>
        <v>2.297453703703704E-2</v>
      </c>
      <c r="K39" s="73">
        <f t="shared" si="50"/>
        <v>2.1932870370370373E-2</v>
      </c>
      <c r="L39" s="73">
        <f t="shared" si="51"/>
        <v>2.042824074074074E-2</v>
      </c>
      <c r="M39" s="73">
        <f t="shared" si="52"/>
        <v>1.8576388888888892E-2</v>
      </c>
      <c r="N39" s="73">
        <f t="shared" si="53"/>
        <v>1.6319444444444445E-2</v>
      </c>
      <c r="O39" s="73">
        <f t="shared" si="54"/>
        <v>1.5162037037037038E-2</v>
      </c>
      <c r="P39" s="73">
        <f t="shared" si="39"/>
        <v>1.2037037037037037E-2</v>
      </c>
      <c r="Q39" s="73">
        <f t="shared" si="55"/>
        <v>1.0590277777777778E-2</v>
      </c>
      <c r="R39" s="74"/>
      <c r="S39" s="74"/>
      <c r="T39" s="74"/>
      <c r="U39" s="74"/>
      <c r="V39" s="48"/>
      <c r="W39" s="73">
        <f t="shared" si="57"/>
        <v>9.1435185185185196E-3</v>
      </c>
      <c r="X39" s="73">
        <f t="shared" si="59"/>
        <v>8.2754629629629636E-3</v>
      </c>
      <c r="Y39" s="73">
        <f t="shared" si="61"/>
        <v>7.1180555555555546E-3</v>
      </c>
      <c r="Z39" s="73">
        <f t="shared" si="63"/>
        <v>5.092592592592593E-3</v>
      </c>
      <c r="AA39" s="73">
        <f t="shared" si="65"/>
        <v>4.1087962962962979E-3</v>
      </c>
      <c r="AB39" s="73">
        <f>B39-$AB$10</f>
        <v>2.1990740740740755E-3</v>
      </c>
      <c r="AC39" s="73">
        <f>B39-$AC$10</f>
        <v>1.0995370370370378E-3</v>
      </c>
      <c r="AD39" s="74"/>
      <c r="AE39" s="73">
        <f>AE10-$B$39</f>
        <v>1.0995370370370343E-3</v>
      </c>
      <c r="AF39" s="73">
        <f>AF10-$B$39</f>
        <v>2.893518518518514E-3</v>
      </c>
      <c r="AG39" s="51">
        <f>AG10-$B$39</f>
        <v>3.7037037037036986E-3</v>
      </c>
    </row>
    <row r="40" spans="1:33">
      <c r="A40" s="50" t="s">
        <v>17</v>
      </c>
      <c r="B40" s="73">
        <f>AE10</f>
        <v>3.1597222222222221E-2</v>
      </c>
      <c r="C40" s="73">
        <f t="shared" si="42"/>
        <v>3.1134259259259257E-2</v>
      </c>
      <c r="D40" s="73">
        <f t="shared" si="43"/>
        <v>2.991898148148148E-2</v>
      </c>
      <c r="E40" s="73">
        <f t="shared" si="44"/>
        <v>2.8703703703703703E-2</v>
      </c>
      <c r="F40" s="73">
        <f t="shared" si="45"/>
        <v>2.7662037037037037E-2</v>
      </c>
      <c r="G40" s="73">
        <f t="shared" si="46"/>
        <v>2.6793981481481481E-2</v>
      </c>
      <c r="H40" s="73">
        <f t="shared" si="47"/>
        <v>2.5925925925925925E-2</v>
      </c>
      <c r="I40" s="73">
        <f t="shared" si="48"/>
        <v>2.4884259259259259E-2</v>
      </c>
      <c r="J40" s="73">
        <f t="shared" si="49"/>
        <v>2.4074074074074074E-2</v>
      </c>
      <c r="K40" s="73">
        <f t="shared" si="50"/>
        <v>2.3032407407407404E-2</v>
      </c>
      <c r="L40" s="73">
        <f t="shared" si="51"/>
        <v>2.1527777777777778E-2</v>
      </c>
      <c r="M40" s="73">
        <f t="shared" si="52"/>
        <v>1.9675925925925923E-2</v>
      </c>
      <c r="N40" s="73">
        <f t="shared" si="53"/>
        <v>1.741898148148148E-2</v>
      </c>
      <c r="O40" s="73">
        <f t="shared" si="54"/>
        <v>1.6261574074074074E-2</v>
      </c>
      <c r="P40" s="73">
        <f t="shared" si="39"/>
        <v>1.3136574074074071E-2</v>
      </c>
      <c r="Q40" s="73">
        <f t="shared" si="55"/>
        <v>1.1689814814814813E-2</v>
      </c>
      <c r="R40" s="74"/>
      <c r="S40" s="74"/>
      <c r="T40" s="74"/>
      <c r="U40" s="74"/>
      <c r="V40" s="48"/>
      <c r="W40" s="73">
        <f t="shared" si="57"/>
        <v>1.0243055555555554E-2</v>
      </c>
      <c r="X40" s="73">
        <f t="shared" si="59"/>
        <v>9.3749999999999979E-3</v>
      </c>
      <c r="Y40" s="73">
        <f t="shared" si="61"/>
        <v>8.2175925925925888E-3</v>
      </c>
      <c r="Z40" s="73">
        <f t="shared" si="63"/>
        <v>6.1921296296296273E-3</v>
      </c>
      <c r="AA40" s="73">
        <f t="shared" si="65"/>
        <v>5.2083333333333322E-3</v>
      </c>
      <c r="AB40" s="73">
        <f>B40-$AB$10</f>
        <v>3.2986111111111098E-3</v>
      </c>
      <c r="AC40" s="73">
        <f>B40-$AC$10</f>
        <v>2.199074074074072E-3</v>
      </c>
      <c r="AD40" s="73">
        <f>B40-$AD$10</f>
        <v>1.0995370370370343E-3</v>
      </c>
      <c r="AE40" s="74"/>
      <c r="AF40" s="73">
        <f>AF10-$B$40</f>
        <v>1.7939814814814797E-3</v>
      </c>
      <c r="AG40" s="51">
        <f>AG10-$B$40</f>
        <v>2.6041666666666644E-3</v>
      </c>
    </row>
    <row r="41" spans="1:33">
      <c r="A41" s="50" t="s">
        <v>18</v>
      </c>
      <c r="B41" s="73">
        <f>AF10</f>
        <v>3.3391203703703701E-2</v>
      </c>
      <c r="C41" s="73">
        <f t="shared" si="42"/>
        <v>3.2928240740740737E-2</v>
      </c>
      <c r="D41" s="73">
        <f t="shared" si="43"/>
        <v>3.1712962962962957E-2</v>
      </c>
      <c r="E41" s="73">
        <f t="shared" si="44"/>
        <v>3.0497685185185183E-2</v>
      </c>
      <c r="F41" s="73">
        <f t="shared" si="45"/>
        <v>2.9456018518518517E-2</v>
      </c>
      <c r="G41" s="73">
        <f t="shared" si="46"/>
        <v>2.8587962962962961E-2</v>
      </c>
      <c r="H41" s="73">
        <f t="shared" si="47"/>
        <v>2.7719907407407405E-2</v>
      </c>
      <c r="I41" s="73">
        <f t="shared" si="48"/>
        <v>2.6678240740740738E-2</v>
      </c>
      <c r="J41" s="73">
        <f t="shared" si="49"/>
        <v>2.5868055555555554E-2</v>
      </c>
      <c r="K41" s="73">
        <f t="shared" si="50"/>
        <v>2.4826388888888884E-2</v>
      </c>
      <c r="L41" s="73">
        <f t="shared" si="51"/>
        <v>2.3321759259259257E-2</v>
      </c>
      <c r="M41" s="73">
        <f t="shared" si="52"/>
        <v>2.1469907407407403E-2</v>
      </c>
      <c r="N41" s="73">
        <f t="shared" si="53"/>
        <v>1.9212962962962959E-2</v>
      </c>
      <c r="O41" s="73">
        <f t="shared" si="54"/>
        <v>1.8055555555555554E-2</v>
      </c>
      <c r="P41" s="73">
        <f t="shared" si="39"/>
        <v>1.4930555555555551E-2</v>
      </c>
      <c r="Q41" s="73">
        <f t="shared" si="55"/>
        <v>1.3483796296296292E-2</v>
      </c>
      <c r="R41" s="74"/>
      <c r="S41" s="74"/>
      <c r="T41" s="74"/>
      <c r="U41" s="74"/>
      <c r="V41" s="48"/>
      <c r="W41" s="73">
        <f t="shared" si="57"/>
        <v>1.2037037037037034E-2</v>
      </c>
      <c r="X41" s="73">
        <f t="shared" si="59"/>
        <v>1.1168981481481478E-2</v>
      </c>
      <c r="Y41" s="73">
        <f t="shared" si="61"/>
        <v>1.0011574074074069E-2</v>
      </c>
      <c r="Z41" s="73">
        <f t="shared" si="63"/>
        <v>7.986111111111107E-3</v>
      </c>
      <c r="AA41" s="73">
        <f t="shared" si="65"/>
        <v>7.0023148148148119E-3</v>
      </c>
      <c r="AB41" s="73">
        <f>B41-$AB$10</f>
        <v>5.0925925925925895E-3</v>
      </c>
      <c r="AC41" s="73">
        <f>B41-$AC$10</f>
        <v>3.9930555555555518E-3</v>
      </c>
      <c r="AD41" s="73">
        <f>B41-$AD$10</f>
        <v>2.893518518518514E-3</v>
      </c>
      <c r="AE41" s="73">
        <f>B41-$AE$10</f>
        <v>1.7939814814814797E-3</v>
      </c>
      <c r="AF41" s="74"/>
      <c r="AG41" s="51">
        <f>AG10-$B$41</f>
        <v>8.1018518518518462E-4</v>
      </c>
    </row>
    <row r="42" spans="1:33" hidden="1">
      <c r="A42" s="50" t="s">
        <v>52</v>
      </c>
      <c r="B42" s="51">
        <f>AG10</f>
        <v>3.4201388888888885E-2</v>
      </c>
      <c r="C42" s="51">
        <f t="shared" si="42"/>
        <v>3.3738425925925922E-2</v>
      </c>
      <c r="D42" s="51">
        <f t="shared" si="43"/>
        <v>3.2523148148148141E-2</v>
      </c>
      <c r="E42" s="51">
        <f t="shared" si="44"/>
        <v>3.1307870370370368E-2</v>
      </c>
      <c r="F42" s="51">
        <f t="shared" si="45"/>
        <v>3.0266203703703701E-2</v>
      </c>
      <c r="G42" s="51">
        <f t="shared" si="46"/>
        <v>2.9398148148148145E-2</v>
      </c>
      <c r="H42" s="51">
        <f t="shared" si="47"/>
        <v>2.853009259259259E-2</v>
      </c>
      <c r="I42" s="51">
        <f t="shared" si="48"/>
        <v>2.7488425925925923E-2</v>
      </c>
      <c r="J42" s="51">
        <f t="shared" si="49"/>
        <v>2.6678240740740738E-2</v>
      </c>
      <c r="K42" s="51">
        <f t="shared" si="50"/>
        <v>2.5636574074074069E-2</v>
      </c>
      <c r="L42" s="51">
        <f t="shared" si="51"/>
        <v>2.4131944444444442E-2</v>
      </c>
      <c r="M42" s="51">
        <f t="shared" si="52"/>
        <v>2.2280092592592587E-2</v>
      </c>
      <c r="N42" s="51">
        <f t="shared" si="53"/>
        <v>2.0023148148148144E-2</v>
      </c>
      <c r="O42" s="51">
        <f t="shared" si="54"/>
        <v>1.8865740740740738E-2</v>
      </c>
      <c r="P42" s="51">
        <f t="shared" si="39"/>
        <v>1.5740740740740736E-2</v>
      </c>
      <c r="Q42" s="51">
        <f t="shared" si="55"/>
        <v>1.4293981481481477E-2</v>
      </c>
      <c r="R42" s="48"/>
      <c r="S42" s="49"/>
      <c r="T42" s="49"/>
      <c r="U42" s="49"/>
      <c r="V42" s="49"/>
      <c r="W42" s="51">
        <f t="shared" si="57"/>
        <v>1.2847222222222218E-2</v>
      </c>
      <c r="X42" s="51">
        <f t="shared" si="59"/>
        <v>1.1979166666666662E-2</v>
      </c>
      <c r="Y42" s="51">
        <f t="shared" si="61"/>
        <v>1.0821759259259253E-2</v>
      </c>
      <c r="Z42" s="51">
        <f t="shared" si="63"/>
        <v>8.7962962962962916E-3</v>
      </c>
      <c r="AA42" s="51">
        <f t="shared" si="65"/>
        <v>7.8124999999999965E-3</v>
      </c>
      <c r="AB42" s="73">
        <f>B42-$AB$10</f>
        <v>5.9027777777777742E-3</v>
      </c>
      <c r="AC42" s="73">
        <f>B42-$AC$10</f>
        <v>4.8032407407407364E-3</v>
      </c>
      <c r="AD42" s="51">
        <f>B42-$AD$10</f>
        <v>3.7037037037036986E-3</v>
      </c>
      <c r="AE42" s="51">
        <f>B42-$AE$10</f>
        <v>2.6041666666666644E-3</v>
      </c>
      <c r="AF42" s="51">
        <f>B42-$AF$10</f>
        <v>8.1018518518518462E-4</v>
      </c>
      <c r="AG42" s="48"/>
    </row>
    <row r="43" spans="1:3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</row>
  </sheetData>
  <mergeCells count="6">
    <mergeCell ref="L5:P5"/>
    <mergeCell ref="F5:G5"/>
    <mergeCell ref="A5:E5"/>
    <mergeCell ref="A1:Q1"/>
    <mergeCell ref="A2:Q2"/>
    <mergeCell ref="A3:Q3"/>
  </mergeCells>
  <pageMargins left="0.27" right="0.46" top="0.98425196850393704" bottom="0.98425196850393704" header="0.51181102362204722" footer="0.51181102362204722"/>
  <pageSetup paperSize="9" orientation="landscape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5"/>
  <sheetViews>
    <sheetView topLeftCell="H4" workbookViewId="0">
      <selection activeCell="F33" sqref="F33"/>
    </sheetView>
  </sheetViews>
  <sheetFormatPr defaultColWidth="7" defaultRowHeight="12.75"/>
  <cols>
    <col min="1" max="3" width="6.28515625" style="1" customWidth="1"/>
    <col min="4" max="4" width="7.42578125" style="1" customWidth="1"/>
    <col min="5" max="5" width="7.140625" style="1" customWidth="1"/>
    <col min="6" max="6" width="7" style="1" customWidth="1"/>
    <col min="7" max="24" width="6.28515625" style="1" customWidth="1"/>
    <col min="25" max="25" width="7.140625" style="1" customWidth="1"/>
    <col min="26" max="16384" width="7" style="1"/>
  </cols>
  <sheetData>
    <row r="1" spans="1:24">
      <c r="A1" s="84" t="s">
        <v>20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</row>
    <row r="2" spans="1:24">
      <c r="A2" s="84" t="s">
        <v>19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</row>
    <row r="3" spans="1:24">
      <c r="A3" s="83" t="s">
        <v>21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</row>
    <row r="4" spans="1:24" ht="13.5" thickBo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4" ht="13.5" thickBot="1">
      <c r="A5" s="4"/>
      <c r="B5" s="94" t="s">
        <v>25</v>
      </c>
      <c r="C5" s="92"/>
      <c r="D5" s="92"/>
      <c r="E5" s="92"/>
      <c r="F5" s="92"/>
      <c r="G5" s="92"/>
      <c r="H5" s="92"/>
      <c r="I5" s="92"/>
      <c r="J5" s="92"/>
      <c r="K5" s="92"/>
      <c r="L5" s="93"/>
      <c r="M5" s="94" t="s">
        <v>24</v>
      </c>
      <c r="N5" s="92"/>
      <c r="O5" s="92"/>
      <c r="P5" s="92"/>
      <c r="Q5" s="92"/>
      <c r="R5" s="92"/>
      <c r="S5" s="92"/>
      <c r="T5" s="93"/>
      <c r="U5" s="92" t="s">
        <v>23</v>
      </c>
      <c r="V5" s="92"/>
      <c r="W5" s="92"/>
      <c r="X5" s="93"/>
    </row>
    <row r="6" spans="1:24" ht="15.75" customHeight="1" thickBot="1">
      <c r="A6" s="6"/>
      <c r="B6" s="7" t="s">
        <v>0</v>
      </c>
      <c r="C6" s="8" t="str">
        <f>A9</f>
        <v>GAL</v>
      </c>
      <c r="D6" s="8">
        <v>102</v>
      </c>
      <c r="E6" s="9">
        <f>A11</f>
        <v>108</v>
      </c>
      <c r="F6" s="9">
        <v>112</v>
      </c>
      <c r="G6" s="9">
        <f>A13</f>
        <v>114</v>
      </c>
      <c r="H6" s="9" t="str">
        <f>A14</f>
        <v>ASA</v>
      </c>
      <c r="I6" s="9" t="str">
        <f>A15</f>
        <v>SHP</v>
      </c>
      <c r="J6" s="9" t="str">
        <f>A16</f>
        <v>FEI</v>
      </c>
      <c r="K6" s="9" t="str">
        <f>A17</f>
        <v>ARN</v>
      </c>
      <c r="L6" s="10" t="str">
        <f>A18</f>
        <v>CLA</v>
      </c>
      <c r="M6" s="7" t="str">
        <f>A19</f>
        <v xml:space="preserve">CON </v>
      </c>
      <c r="N6" s="9" t="str">
        <f>A20</f>
        <v>REL</v>
      </c>
      <c r="O6" s="9" t="str">
        <f>A21</f>
        <v>MET</v>
      </c>
      <c r="P6" s="9" t="str">
        <f>A22</f>
        <v>CES</v>
      </c>
      <c r="Q6" s="9" t="str">
        <f>A23</f>
        <v>GBA</v>
      </c>
      <c r="R6" s="9" t="str">
        <f>A24</f>
        <v>CEC</v>
      </c>
      <c r="S6" s="9" t="str">
        <f>A25</f>
        <v>CEN</v>
      </c>
      <c r="T6" s="10" t="str">
        <f>A26</f>
        <v>CEI</v>
      </c>
      <c r="U6" s="8" t="str">
        <f>A27</f>
        <v>TAS</v>
      </c>
      <c r="V6" s="9" t="str">
        <f>A28</f>
        <v>FUR</v>
      </c>
      <c r="W6" s="10" t="str">
        <f>A29</f>
        <v>SAS</v>
      </c>
      <c r="X6" s="10" t="str">
        <f>A30</f>
        <v>SAM</v>
      </c>
    </row>
    <row r="7" spans="1:24" ht="0.75" customHeight="1" thickBot="1">
      <c r="A7" s="3"/>
      <c r="B7" s="14"/>
      <c r="C7" s="15">
        <v>703</v>
      </c>
      <c r="D7" s="15">
        <v>762</v>
      </c>
      <c r="E7" s="15">
        <v>2153</v>
      </c>
      <c r="F7" s="15">
        <v>1459</v>
      </c>
      <c r="G7" s="15">
        <v>720</v>
      </c>
      <c r="H7" s="15">
        <v>1558</v>
      </c>
      <c r="I7" s="15">
        <v>2142</v>
      </c>
      <c r="J7" s="15">
        <v>3019</v>
      </c>
      <c r="K7" s="15">
        <v>4918</v>
      </c>
      <c r="L7" s="16">
        <v>1339</v>
      </c>
      <c r="M7" s="37">
        <v>1230</v>
      </c>
      <c r="N7" s="15">
        <v>2119</v>
      </c>
      <c r="O7" s="15">
        <v>3154</v>
      </c>
      <c r="P7" s="15">
        <v>2297</v>
      </c>
      <c r="Q7" s="15">
        <v>920</v>
      </c>
      <c r="R7" s="15">
        <v>1030</v>
      </c>
      <c r="S7" s="15">
        <v>1012</v>
      </c>
      <c r="T7" s="16">
        <v>1166</v>
      </c>
      <c r="U7" s="30">
        <v>2197</v>
      </c>
      <c r="V7" s="15">
        <v>2436</v>
      </c>
      <c r="W7" s="15">
        <v>1330</v>
      </c>
      <c r="X7" s="16">
        <v>1535</v>
      </c>
    </row>
    <row r="8" spans="1:24">
      <c r="A8" s="2" t="s">
        <v>0</v>
      </c>
      <c r="B8" s="26"/>
      <c r="C8" s="14">
        <f>C7</f>
        <v>703</v>
      </c>
      <c r="D8" s="17">
        <f>C8+D7</f>
        <v>1465</v>
      </c>
      <c r="E8" s="17">
        <f>D8+E7</f>
        <v>3618</v>
      </c>
      <c r="F8" s="17">
        <f>E8+F7</f>
        <v>5077</v>
      </c>
      <c r="G8" s="17">
        <f>F8+G7</f>
        <v>5797</v>
      </c>
      <c r="H8" s="17">
        <f t="shared" ref="H8:T8" si="0">G8+H7</f>
        <v>7355</v>
      </c>
      <c r="I8" s="17">
        <f t="shared" si="0"/>
        <v>9497</v>
      </c>
      <c r="J8" s="17">
        <f t="shared" si="0"/>
        <v>12516</v>
      </c>
      <c r="K8" s="17">
        <f t="shared" si="0"/>
        <v>17434</v>
      </c>
      <c r="L8" s="18">
        <f t="shared" si="0"/>
        <v>18773</v>
      </c>
      <c r="M8" s="14">
        <f t="shared" si="0"/>
        <v>20003</v>
      </c>
      <c r="N8" s="17">
        <f t="shared" si="0"/>
        <v>22122</v>
      </c>
      <c r="O8" s="17">
        <f t="shared" si="0"/>
        <v>25276</v>
      </c>
      <c r="P8" s="17">
        <f t="shared" si="0"/>
        <v>27573</v>
      </c>
      <c r="Q8" s="17">
        <f t="shared" si="0"/>
        <v>28493</v>
      </c>
      <c r="R8" s="17">
        <f t="shared" si="0"/>
        <v>29523</v>
      </c>
      <c r="S8" s="17">
        <f t="shared" si="0"/>
        <v>30535</v>
      </c>
      <c r="T8" s="18">
        <f t="shared" si="0"/>
        <v>31701</v>
      </c>
      <c r="U8" s="31">
        <f>L8+U7</f>
        <v>20970</v>
      </c>
      <c r="V8" s="17">
        <f>U8+V7</f>
        <v>23406</v>
      </c>
      <c r="W8" s="17">
        <f>V8+W7</f>
        <v>24736</v>
      </c>
      <c r="X8" s="18">
        <f>W8+X7</f>
        <v>26271</v>
      </c>
    </row>
    <row r="9" spans="1:24">
      <c r="A9" s="2" t="s">
        <v>1</v>
      </c>
      <c r="B9" s="19">
        <f>C7</f>
        <v>703</v>
      </c>
      <c r="C9" s="27"/>
      <c r="D9" s="20">
        <f>D$8-B9</f>
        <v>762</v>
      </c>
      <c r="E9" s="20">
        <f>E$8-B9</f>
        <v>2915</v>
      </c>
      <c r="F9" s="20">
        <f>F$8-B9</f>
        <v>4374</v>
      </c>
      <c r="G9" s="20">
        <f>G$8-B9</f>
        <v>5094</v>
      </c>
      <c r="H9" s="20">
        <f>H$8-B9</f>
        <v>6652</v>
      </c>
      <c r="I9" s="20">
        <f t="shared" ref="I9:I14" si="1">I$8-B9</f>
        <v>8794</v>
      </c>
      <c r="J9" s="20">
        <f t="shared" ref="J9:J15" si="2">J$8-B9</f>
        <v>11813</v>
      </c>
      <c r="K9" s="20">
        <f t="shared" ref="K9:K16" si="3">K$8-B9</f>
        <v>16731</v>
      </c>
      <c r="L9" s="21">
        <f t="shared" ref="L9:L17" si="4">L$8-B9</f>
        <v>18070</v>
      </c>
      <c r="M9" s="22">
        <f t="shared" ref="M9:M18" si="5">M$8-B9</f>
        <v>19300</v>
      </c>
      <c r="N9" s="20">
        <f t="shared" ref="N9:N19" si="6">N$8-B9</f>
        <v>21419</v>
      </c>
      <c r="O9" s="20">
        <f t="shared" ref="O9:O20" si="7">O$8-B9</f>
        <v>24573</v>
      </c>
      <c r="P9" s="20">
        <f t="shared" ref="P9:P21" si="8">P$8-B9</f>
        <v>26870</v>
      </c>
      <c r="Q9" s="20">
        <f t="shared" ref="Q9:Q22" si="9">Q$8-B9</f>
        <v>27790</v>
      </c>
      <c r="R9" s="20">
        <f t="shared" ref="R9:R23" si="10">R$8-B9</f>
        <v>28820</v>
      </c>
      <c r="S9" s="20">
        <f t="shared" ref="S9:S24" si="11">S$8-B9</f>
        <v>29832</v>
      </c>
      <c r="T9" s="21">
        <f t="shared" ref="T9:T25" si="12">T$8-B9</f>
        <v>30998</v>
      </c>
      <c r="U9" s="32">
        <f t="shared" ref="U9:U18" si="13">U$8-B9</f>
        <v>20267</v>
      </c>
      <c r="V9" s="20">
        <f t="shared" ref="V9:V18" si="14">V$8-B9</f>
        <v>22703</v>
      </c>
      <c r="W9" s="20">
        <f t="shared" ref="W9:W18" si="15">W$8-B9</f>
        <v>24033</v>
      </c>
      <c r="X9" s="21">
        <f t="shared" ref="X9:X18" si="16">X$8-B9</f>
        <v>25568</v>
      </c>
    </row>
    <row r="10" spans="1:24">
      <c r="A10" s="2">
        <v>102</v>
      </c>
      <c r="B10" s="19">
        <f>D7+B9</f>
        <v>1465</v>
      </c>
      <c r="C10" s="22">
        <f t="shared" ref="C10:C30" si="17">B10-C$8</f>
        <v>762</v>
      </c>
      <c r="D10" s="33"/>
      <c r="E10" s="20">
        <f>E$8-B10</f>
        <v>2153</v>
      </c>
      <c r="F10" s="20">
        <f>F$8-B10</f>
        <v>3612</v>
      </c>
      <c r="G10" s="20">
        <f>G$8-B10</f>
        <v>4332</v>
      </c>
      <c r="H10" s="20">
        <f>H$8-B10</f>
        <v>5890</v>
      </c>
      <c r="I10" s="20">
        <f t="shared" si="1"/>
        <v>8032</v>
      </c>
      <c r="J10" s="20">
        <f t="shared" si="2"/>
        <v>11051</v>
      </c>
      <c r="K10" s="20">
        <f t="shared" si="3"/>
        <v>15969</v>
      </c>
      <c r="L10" s="21">
        <f t="shared" si="4"/>
        <v>17308</v>
      </c>
      <c r="M10" s="22">
        <f t="shared" si="5"/>
        <v>18538</v>
      </c>
      <c r="N10" s="20">
        <f t="shared" si="6"/>
        <v>20657</v>
      </c>
      <c r="O10" s="20">
        <f t="shared" si="7"/>
        <v>23811</v>
      </c>
      <c r="P10" s="20">
        <f t="shared" si="8"/>
        <v>26108</v>
      </c>
      <c r="Q10" s="20">
        <f t="shared" si="9"/>
        <v>27028</v>
      </c>
      <c r="R10" s="20">
        <f t="shared" si="10"/>
        <v>28058</v>
      </c>
      <c r="S10" s="20">
        <f t="shared" si="11"/>
        <v>29070</v>
      </c>
      <c r="T10" s="21">
        <f t="shared" si="12"/>
        <v>30236</v>
      </c>
      <c r="U10" s="32">
        <f t="shared" si="13"/>
        <v>19505</v>
      </c>
      <c r="V10" s="20">
        <f t="shared" si="14"/>
        <v>21941</v>
      </c>
      <c r="W10" s="20">
        <f t="shared" si="15"/>
        <v>23271</v>
      </c>
      <c r="X10" s="21">
        <f t="shared" si="16"/>
        <v>24806</v>
      </c>
    </row>
    <row r="11" spans="1:24">
      <c r="A11" s="2">
        <v>108</v>
      </c>
      <c r="B11" s="19">
        <f>E7+B10</f>
        <v>3618</v>
      </c>
      <c r="C11" s="22">
        <f t="shared" si="17"/>
        <v>2915</v>
      </c>
      <c r="D11" s="20">
        <f t="shared" ref="D11:D29" si="18">B11-D$8</f>
        <v>2153</v>
      </c>
      <c r="E11" s="28"/>
      <c r="F11" s="20">
        <f>F$8-B11</f>
        <v>1459</v>
      </c>
      <c r="G11" s="20">
        <f>G$8-B11</f>
        <v>2179</v>
      </c>
      <c r="H11" s="20">
        <f>H$8-B11</f>
        <v>3737</v>
      </c>
      <c r="I11" s="20">
        <f t="shared" si="1"/>
        <v>5879</v>
      </c>
      <c r="J11" s="20">
        <f t="shared" si="2"/>
        <v>8898</v>
      </c>
      <c r="K11" s="20">
        <f t="shared" si="3"/>
        <v>13816</v>
      </c>
      <c r="L11" s="21">
        <f t="shared" si="4"/>
        <v>15155</v>
      </c>
      <c r="M11" s="22">
        <f t="shared" si="5"/>
        <v>16385</v>
      </c>
      <c r="N11" s="20">
        <f t="shared" si="6"/>
        <v>18504</v>
      </c>
      <c r="O11" s="20">
        <f t="shared" si="7"/>
        <v>21658</v>
      </c>
      <c r="P11" s="20">
        <f t="shared" si="8"/>
        <v>23955</v>
      </c>
      <c r="Q11" s="20">
        <f t="shared" si="9"/>
        <v>24875</v>
      </c>
      <c r="R11" s="20">
        <f t="shared" si="10"/>
        <v>25905</v>
      </c>
      <c r="S11" s="20">
        <f t="shared" si="11"/>
        <v>26917</v>
      </c>
      <c r="T11" s="21">
        <f t="shared" si="12"/>
        <v>28083</v>
      </c>
      <c r="U11" s="32">
        <f t="shared" si="13"/>
        <v>17352</v>
      </c>
      <c r="V11" s="20">
        <f t="shared" si="14"/>
        <v>19788</v>
      </c>
      <c r="W11" s="20">
        <f t="shared" si="15"/>
        <v>21118</v>
      </c>
      <c r="X11" s="21">
        <f t="shared" si="16"/>
        <v>22653</v>
      </c>
    </row>
    <row r="12" spans="1:24">
      <c r="A12" s="2">
        <v>112</v>
      </c>
      <c r="B12" s="19">
        <f>F7+B11</f>
        <v>5077</v>
      </c>
      <c r="C12" s="22">
        <f t="shared" si="17"/>
        <v>4374</v>
      </c>
      <c r="D12" s="20">
        <f t="shared" si="18"/>
        <v>3612</v>
      </c>
      <c r="E12" s="20">
        <f t="shared" ref="E12:E29" si="19">B12-E$8</f>
        <v>1459</v>
      </c>
      <c r="F12" s="28"/>
      <c r="G12" s="20">
        <f>G$8-B12</f>
        <v>720</v>
      </c>
      <c r="H12" s="20">
        <f>H$8-B12</f>
        <v>2278</v>
      </c>
      <c r="I12" s="20">
        <f t="shared" si="1"/>
        <v>4420</v>
      </c>
      <c r="J12" s="20">
        <f t="shared" si="2"/>
        <v>7439</v>
      </c>
      <c r="K12" s="20">
        <f t="shared" si="3"/>
        <v>12357</v>
      </c>
      <c r="L12" s="21">
        <f t="shared" si="4"/>
        <v>13696</v>
      </c>
      <c r="M12" s="22">
        <f t="shared" si="5"/>
        <v>14926</v>
      </c>
      <c r="N12" s="20">
        <f t="shared" si="6"/>
        <v>17045</v>
      </c>
      <c r="O12" s="20">
        <f t="shared" si="7"/>
        <v>20199</v>
      </c>
      <c r="P12" s="20">
        <f t="shared" si="8"/>
        <v>22496</v>
      </c>
      <c r="Q12" s="20">
        <f t="shared" si="9"/>
        <v>23416</v>
      </c>
      <c r="R12" s="20">
        <f t="shared" si="10"/>
        <v>24446</v>
      </c>
      <c r="S12" s="20">
        <f t="shared" si="11"/>
        <v>25458</v>
      </c>
      <c r="T12" s="21">
        <f t="shared" si="12"/>
        <v>26624</v>
      </c>
      <c r="U12" s="32">
        <f t="shared" si="13"/>
        <v>15893</v>
      </c>
      <c r="V12" s="20">
        <f t="shared" si="14"/>
        <v>18329</v>
      </c>
      <c r="W12" s="20">
        <f t="shared" si="15"/>
        <v>19659</v>
      </c>
      <c r="X12" s="21">
        <f t="shared" si="16"/>
        <v>21194</v>
      </c>
    </row>
    <row r="13" spans="1:24">
      <c r="A13" s="2">
        <v>114</v>
      </c>
      <c r="B13" s="19">
        <f>G7+B12</f>
        <v>5797</v>
      </c>
      <c r="C13" s="22">
        <f t="shared" si="17"/>
        <v>5094</v>
      </c>
      <c r="D13" s="20">
        <f t="shared" si="18"/>
        <v>4332</v>
      </c>
      <c r="E13" s="20">
        <f t="shared" si="19"/>
        <v>2179</v>
      </c>
      <c r="F13" s="20">
        <f t="shared" ref="F13:F29" si="20">B13-F$8</f>
        <v>720</v>
      </c>
      <c r="G13" s="28"/>
      <c r="H13" s="20">
        <f>H$8-B13</f>
        <v>1558</v>
      </c>
      <c r="I13" s="20">
        <f t="shared" si="1"/>
        <v>3700</v>
      </c>
      <c r="J13" s="20">
        <f t="shared" si="2"/>
        <v>6719</v>
      </c>
      <c r="K13" s="20">
        <f t="shared" si="3"/>
        <v>11637</v>
      </c>
      <c r="L13" s="21">
        <f t="shared" si="4"/>
        <v>12976</v>
      </c>
      <c r="M13" s="22">
        <f t="shared" si="5"/>
        <v>14206</v>
      </c>
      <c r="N13" s="20">
        <f t="shared" si="6"/>
        <v>16325</v>
      </c>
      <c r="O13" s="20">
        <f t="shared" si="7"/>
        <v>19479</v>
      </c>
      <c r="P13" s="20">
        <f t="shared" si="8"/>
        <v>21776</v>
      </c>
      <c r="Q13" s="20">
        <f t="shared" si="9"/>
        <v>22696</v>
      </c>
      <c r="R13" s="20">
        <f t="shared" si="10"/>
        <v>23726</v>
      </c>
      <c r="S13" s="20">
        <f t="shared" si="11"/>
        <v>24738</v>
      </c>
      <c r="T13" s="21">
        <f t="shared" si="12"/>
        <v>25904</v>
      </c>
      <c r="U13" s="32">
        <f t="shared" si="13"/>
        <v>15173</v>
      </c>
      <c r="V13" s="20">
        <f t="shared" si="14"/>
        <v>17609</v>
      </c>
      <c r="W13" s="20">
        <f t="shared" si="15"/>
        <v>18939</v>
      </c>
      <c r="X13" s="21">
        <f t="shared" si="16"/>
        <v>20474</v>
      </c>
    </row>
    <row r="14" spans="1:24">
      <c r="A14" s="2" t="s">
        <v>2</v>
      </c>
      <c r="B14" s="19">
        <f>H7+B13</f>
        <v>7355</v>
      </c>
      <c r="C14" s="22">
        <f t="shared" si="17"/>
        <v>6652</v>
      </c>
      <c r="D14" s="20">
        <f t="shared" si="18"/>
        <v>5890</v>
      </c>
      <c r="E14" s="20">
        <f t="shared" si="19"/>
        <v>3737</v>
      </c>
      <c r="F14" s="20">
        <f t="shared" si="20"/>
        <v>2278</v>
      </c>
      <c r="G14" s="20">
        <f t="shared" ref="G14:G30" si="21">B14-G$8</f>
        <v>1558</v>
      </c>
      <c r="H14" s="28"/>
      <c r="I14" s="20">
        <f t="shared" si="1"/>
        <v>2142</v>
      </c>
      <c r="J14" s="20">
        <f t="shared" si="2"/>
        <v>5161</v>
      </c>
      <c r="K14" s="20">
        <f t="shared" si="3"/>
        <v>10079</v>
      </c>
      <c r="L14" s="21">
        <f t="shared" si="4"/>
        <v>11418</v>
      </c>
      <c r="M14" s="22">
        <f t="shared" si="5"/>
        <v>12648</v>
      </c>
      <c r="N14" s="20">
        <f t="shared" si="6"/>
        <v>14767</v>
      </c>
      <c r="O14" s="20">
        <f t="shared" si="7"/>
        <v>17921</v>
      </c>
      <c r="P14" s="20">
        <f t="shared" si="8"/>
        <v>20218</v>
      </c>
      <c r="Q14" s="20">
        <f t="shared" si="9"/>
        <v>21138</v>
      </c>
      <c r="R14" s="20">
        <f t="shared" si="10"/>
        <v>22168</v>
      </c>
      <c r="S14" s="20">
        <f t="shared" si="11"/>
        <v>23180</v>
      </c>
      <c r="T14" s="21">
        <f t="shared" si="12"/>
        <v>24346</v>
      </c>
      <c r="U14" s="32">
        <f t="shared" si="13"/>
        <v>13615</v>
      </c>
      <c r="V14" s="20">
        <f t="shared" si="14"/>
        <v>16051</v>
      </c>
      <c r="W14" s="20">
        <f t="shared" si="15"/>
        <v>17381</v>
      </c>
      <c r="X14" s="21">
        <f t="shared" si="16"/>
        <v>18916</v>
      </c>
    </row>
    <row r="15" spans="1:24">
      <c r="A15" s="2" t="s">
        <v>3</v>
      </c>
      <c r="B15" s="19">
        <f>I7+B14</f>
        <v>9497</v>
      </c>
      <c r="C15" s="22">
        <f t="shared" si="17"/>
        <v>8794</v>
      </c>
      <c r="D15" s="20">
        <f t="shared" si="18"/>
        <v>8032</v>
      </c>
      <c r="E15" s="20">
        <f t="shared" si="19"/>
        <v>5879</v>
      </c>
      <c r="F15" s="20">
        <f t="shared" si="20"/>
        <v>4420</v>
      </c>
      <c r="G15" s="20">
        <f t="shared" si="21"/>
        <v>3700</v>
      </c>
      <c r="H15" s="20">
        <f t="shared" ref="H15:H30" si="22">B15-H$8</f>
        <v>2142</v>
      </c>
      <c r="I15" s="28"/>
      <c r="J15" s="20">
        <f t="shared" si="2"/>
        <v>3019</v>
      </c>
      <c r="K15" s="20">
        <f t="shared" si="3"/>
        <v>7937</v>
      </c>
      <c r="L15" s="21">
        <f t="shared" si="4"/>
        <v>9276</v>
      </c>
      <c r="M15" s="22">
        <f t="shared" si="5"/>
        <v>10506</v>
      </c>
      <c r="N15" s="20">
        <f t="shared" si="6"/>
        <v>12625</v>
      </c>
      <c r="O15" s="20">
        <f t="shared" si="7"/>
        <v>15779</v>
      </c>
      <c r="P15" s="20">
        <f t="shared" si="8"/>
        <v>18076</v>
      </c>
      <c r="Q15" s="20">
        <f t="shared" si="9"/>
        <v>18996</v>
      </c>
      <c r="R15" s="20">
        <f t="shared" si="10"/>
        <v>20026</v>
      </c>
      <c r="S15" s="20">
        <f t="shared" si="11"/>
        <v>21038</v>
      </c>
      <c r="T15" s="21">
        <f t="shared" si="12"/>
        <v>22204</v>
      </c>
      <c r="U15" s="32">
        <f t="shared" si="13"/>
        <v>11473</v>
      </c>
      <c r="V15" s="20">
        <f t="shared" si="14"/>
        <v>13909</v>
      </c>
      <c r="W15" s="20">
        <f t="shared" si="15"/>
        <v>15239</v>
      </c>
      <c r="X15" s="21">
        <f t="shared" si="16"/>
        <v>16774</v>
      </c>
    </row>
    <row r="16" spans="1:24">
      <c r="A16" s="2" t="s">
        <v>4</v>
      </c>
      <c r="B16" s="19">
        <f>J7+B15</f>
        <v>12516</v>
      </c>
      <c r="C16" s="22">
        <f t="shared" si="17"/>
        <v>11813</v>
      </c>
      <c r="D16" s="20">
        <f t="shared" si="18"/>
        <v>11051</v>
      </c>
      <c r="E16" s="20">
        <f t="shared" si="19"/>
        <v>8898</v>
      </c>
      <c r="F16" s="20">
        <f t="shared" si="20"/>
        <v>7439</v>
      </c>
      <c r="G16" s="20">
        <f t="shared" si="21"/>
        <v>6719</v>
      </c>
      <c r="H16" s="20">
        <f t="shared" si="22"/>
        <v>5161</v>
      </c>
      <c r="I16" s="20">
        <f t="shared" ref="I16:I30" si="23">B16-I$8</f>
        <v>3019</v>
      </c>
      <c r="J16" s="28"/>
      <c r="K16" s="20">
        <f t="shared" si="3"/>
        <v>4918</v>
      </c>
      <c r="L16" s="21">
        <f t="shared" si="4"/>
        <v>6257</v>
      </c>
      <c r="M16" s="22">
        <f t="shared" si="5"/>
        <v>7487</v>
      </c>
      <c r="N16" s="20">
        <f t="shared" si="6"/>
        <v>9606</v>
      </c>
      <c r="O16" s="20">
        <f t="shared" si="7"/>
        <v>12760</v>
      </c>
      <c r="P16" s="20">
        <f t="shared" si="8"/>
        <v>15057</v>
      </c>
      <c r="Q16" s="20">
        <f t="shared" si="9"/>
        <v>15977</v>
      </c>
      <c r="R16" s="20">
        <f t="shared" si="10"/>
        <v>17007</v>
      </c>
      <c r="S16" s="20">
        <f t="shared" si="11"/>
        <v>18019</v>
      </c>
      <c r="T16" s="21">
        <f t="shared" si="12"/>
        <v>19185</v>
      </c>
      <c r="U16" s="32">
        <f t="shared" si="13"/>
        <v>8454</v>
      </c>
      <c r="V16" s="20">
        <f t="shared" si="14"/>
        <v>10890</v>
      </c>
      <c r="W16" s="20">
        <f t="shared" si="15"/>
        <v>12220</v>
      </c>
      <c r="X16" s="21">
        <f t="shared" si="16"/>
        <v>13755</v>
      </c>
    </row>
    <row r="17" spans="1:24">
      <c r="A17" s="2" t="s">
        <v>5</v>
      </c>
      <c r="B17" s="19">
        <f>K7+B16</f>
        <v>17434</v>
      </c>
      <c r="C17" s="22">
        <f t="shared" si="17"/>
        <v>16731</v>
      </c>
      <c r="D17" s="20">
        <f t="shared" si="18"/>
        <v>15969</v>
      </c>
      <c r="E17" s="20">
        <f t="shared" si="19"/>
        <v>13816</v>
      </c>
      <c r="F17" s="20">
        <f t="shared" si="20"/>
        <v>12357</v>
      </c>
      <c r="G17" s="20">
        <f t="shared" si="21"/>
        <v>11637</v>
      </c>
      <c r="H17" s="20">
        <f t="shared" si="22"/>
        <v>10079</v>
      </c>
      <c r="I17" s="20">
        <f t="shared" si="23"/>
        <v>7937</v>
      </c>
      <c r="J17" s="20">
        <f t="shared" ref="J17:J30" si="24">B17-J$8</f>
        <v>4918</v>
      </c>
      <c r="K17" s="28"/>
      <c r="L17" s="21">
        <f t="shared" si="4"/>
        <v>1339</v>
      </c>
      <c r="M17" s="22">
        <f t="shared" si="5"/>
        <v>2569</v>
      </c>
      <c r="N17" s="20">
        <f t="shared" si="6"/>
        <v>4688</v>
      </c>
      <c r="O17" s="20">
        <f t="shared" si="7"/>
        <v>7842</v>
      </c>
      <c r="P17" s="20">
        <f t="shared" si="8"/>
        <v>10139</v>
      </c>
      <c r="Q17" s="20">
        <f t="shared" si="9"/>
        <v>11059</v>
      </c>
      <c r="R17" s="20">
        <f t="shared" si="10"/>
        <v>12089</v>
      </c>
      <c r="S17" s="20">
        <f t="shared" si="11"/>
        <v>13101</v>
      </c>
      <c r="T17" s="21">
        <f t="shared" si="12"/>
        <v>14267</v>
      </c>
      <c r="U17" s="32">
        <f t="shared" si="13"/>
        <v>3536</v>
      </c>
      <c r="V17" s="20">
        <f t="shared" si="14"/>
        <v>5972</v>
      </c>
      <c r="W17" s="20">
        <f t="shared" si="15"/>
        <v>7302</v>
      </c>
      <c r="X17" s="21">
        <f t="shared" si="16"/>
        <v>8837</v>
      </c>
    </row>
    <row r="18" spans="1:24">
      <c r="A18" s="2" t="s">
        <v>6</v>
      </c>
      <c r="B18" s="19">
        <f>L7+B17</f>
        <v>18773</v>
      </c>
      <c r="C18" s="22">
        <f t="shared" si="17"/>
        <v>18070</v>
      </c>
      <c r="D18" s="20">
        <f t="shared" si="18"/>
        <v>17308</v>
      </c>
      <c r="E18" s="20">
        <f t="shared" si="19"/>
        <v>15155</v>
      </c>
      <c r="F18" s="20">
        <f t="shared" si="20"/>
        <v>13696</v>
      </c>
      <c r="G18" s="20">
        <f t="shared" si="21"/>
        <v>12976</v>
      </c>
      <c r="H18" s="20">
        <f t="shared" si="22"/>
        <v>11418</v>
      </c>
      <c r="I18" s="20">
        <f t="shared" si="23"/>
        <v>9276</v>
      </c>
      <c r="J18" s="20">
        <f t="shared" si="24"/>
        <v>6257</v>
      </c>
      <c r="K18" s="20">
        <f t="shared" ref="K18:K30" si="25">B18-K$8</f>
        <v>1339</v>
      </c>
      <c r="L18" s="34"/>
      <c r="M18" s="22">
        <f t="shared" si="5"/>
        <v>1230</v>
      </c>
      <c r="N18" s="20">
        <f t="shared" si="6"/>
        <v>3349</v>
      </c>
      <c r="O18" s="20">
        <f t="shared" si="7"/>
        <v>6503</v>
      </c>
      <c r="P18" s="20">
        <f t="shared" si="8"/>
        <v>8800</v>
      </c>
      <c r="Q18" s="20">
        <f t="shared" si="9"/>
        <v>9720</v>
      </c>
      <c r="R18" s="20">
        <f t="shared" si="10"/>
        <v>10750</v>
      </c>
      <c r="S18" s="20">
        <f t="shared" si="11"/>
        <v>11762</v>
      </c>
      <c r="T18" s="21">
        <f t="shared" si="12"/>
        <v>12928</v>
      </c>
      <c r="U18" s="32">
        <f t="shared" si="13"/>
        <v>2197</v>
      </c>
      <c r="V18" s="20">
        <f t="shared" si="14"/>
        <v>4633</v>
      </c>
      <c r="W18" s="20">
        <f t="shared" si="15"/>
        <v>5963</v>
      </c>
      <c r="X18" s="21">
        <f t="shared" si="16"/>
        <v>7498</v>
      </c>
    </row>
    <row r="19" spans="1:24">
      <c r="A19" s="2" t="s">
        <v>11</v>
      </c>
      <c r="B19" s="19">
        <f>M7+B18</f>
        <v>20003</v>
      </c>
      <c r="C19" s="22">
        <f t="shared" si="17"/>
        <v>19300</v>
      </c>
      <c r="D19" s="20">
        <f t="shared" si="18"/>
        <v>18538</v>
      </c>
      <c r="E19" s="20">
        <f t="shared" si="19"/>
        <v>16385</v>
      </c>
      <c r="F19" s="20">
        <f t="shared" si="20"/>
        <v>14926</v>
      </c>
      <c r="G19" s="20">
        <f t="shared" si="21"/>
        <v>14206</v>
      </c>
      <c r="H19" s="20">
        <f t="shared" si="22"/>
        <v>12648</v>
      </c>
      <c r="I19" s="20">
        <f t="shared" si="23"/>
        <v>10506</v>
      </c>
      <c r="J19" s="20">
        <f t="shared" si="24"/>
        <v>7487</v>
      </c>
      <c r="K19" s="20">
        <f t="shared" si="25"/>
        <v>2569</v>
      </c>
      <c r="L19" s="21">
        <f t="shared" ref="L19:L30" si="26">B19-L$8</f>
        <v>1230</v>
      </c>
      <c r="M19" s="27"/>
      <c r="N19" s="20">
        <f t="shared" si="6"/>
        <v>2119</v>
      </c>
      <c r="O19" s="20">
        <f t="shared" si="7"/>
        <v>5273</v>
      </c>
      <c r="P19" s="20">
        <f t="shared" si="8"/>
        <v>7570</v>
      </c>
      <c r="Q19" s="20">
        <f t="shared" si="9"/>
        <v>8490</v>
      </c>
      <c r="R19" s="20">
        <f t="shared" si="10"/>
        <v>9520</v>
      </c>
      <c r="S19" s="20">
        <f t="shared" si="11"/>
        <v>10532</v>
      </c>
      <c r="T19" s="21">
        <f t="shared" si="12"/>
        <v>11698</v>
      </c>
      <c r="U19" s="85"/>
      <c r="V19" s="86"/>
      <c r="W19" s="86"/>
      <c r="X19" s="87"/>
    </row>
    <row r="20" spans="1:24">
      <c r="A20" s="2" t="s">
        <v>12</v>
      </c>
      <c r="B20" s="19">
        <f>N7+B19</f>
        <v>22122</v>
      </c>
      <c r="C20" s="22">
        <f t="shared" si="17"/>
        <v>21419</v>
      </c>
      <c r="D20" s="20">
        <f t="shared" si="18"/>
        <v>20657</v>
      </c>
      <c r="E20" s="20">
        <f t="shared" si="19"/>
        <v>18504</v>
      </c>
      <c r="F20" s="20">
        <f t="shared" si="20"/>
        <v>17045</v>
      </c>
      <c r="G20" s="20">
        <f t="shared" si="21"/>
        <v>16325</v>
      </c>
      <c r="H20" s="20">
        <f t="shared" si="22"/>
        <v>14767</v>
      </c>
      <c r="I20" s="20">
        <f t="shared" si="23"/>
        <v>12625</v>
      </c>
      <c r="J20" s="20">
        <f t="shared" si="24"/>
        <v>9606</v>
      </c>
      <c r="K20" s="20">
        <f t="shared" si="25"/>
        <v>4688</v>
      </c>
      <c r="L20" s="21">
        <f t="shared" si="26"/>
        <v>3349</v>
      </c>
      <c r="M20" s="22">
        <f t="shared" ref="M20:M26" si="27">B20-M$8</f>
        <v>2119</v>
      </c>
      <c r="N20" s="28"/>
      <c r="O20" s="20">
        <f t="shared" si="7"/>
        <v>3154</v>
      </c>
      <c r="P20" s="20">
        <f t="shared" si="8"/>
        <v>5451</v>
      </c>
      <c r="Q20" s="20">
        <f t="shared" si="9"/>
        <v>6371</v>
      </c>
      <c r="R20" s="20">
        <f t="shared" si="10"/>
        <v>7401</v>
      </c>
      <c r="S20" s="20">
        <f t="shared" si="11"/>
        <v>8413</v>
      </c>
      <c r="T20" s="21">
        <f t="shared" si="12"/>
        <v>9579</v>
      </c>
      <c r="U20" s="85"/>
      <c r="V20" s="86"/>
      <c r="W20" s="86"/>
      <c r="X20" s="87"/>
    </row>
    <row r="21" spans="1:24">
      <c r="A21" s="2" t="s">
        <v>13</v>
      </c>
      <c r="B21" s="19">
        <f>O7+B20</f>
        <v>25276</v>
      </c>
      <c r="C21" s="22">
        <f t="shared" si="17"/>
        <v>24573</v>
      </c>
      <c r="D21" s="20">
        <f t="shared" si="18"/>
        <v>23811</v>
      </c>
      <c r="E21" s="20">
        <f t="shared" si="19"/>
        <v>21658</v>
      </c>
      <c r="F21" s="20">
        <f t="shared" si="20"/>
        <v>20199</v>
      </c>
      <c r="G21" s="20">
        <f t="shared" si="21"/>
        <v>19479</v>
      </c>
      <c r="H21" s="20">
        <f t="shared" si="22"/>
        <v>17921</v>
      </c>
      <c r="I21" s="20">
        <f t="shared" si="23"/>
        <v>15779</v>
      </c>
      <c r="J21" s="20">
        <f t="shared" si="24"/>
        <v>12760</v>
      </c>
      <c r="K21" s="20">
        <f t="shared" si="25"/>
        <v>7842</v>
      </c>
      <c r="L21" s="21">
        <f t="shared" si="26"/>
        <v>6503</v>
      </c>
      <c r="M21" s="22">
        <f t="shared" si="27"/>
        <v>5273</v>
      </c>
      <c r="N21" s="20">
        <f t="shared" ref="N21:N26" si="28">B21-N$8</f>
        <v>3154</v>
      </c>
      <c r="O21" s="28"/>
      <c r="P21" s="20">
        <f t="shared" si="8"/>
        <v>2297</v>
      </c>
      <c r="Q21" s="20">
        <f t="shared" si="9"/>
        <v>3217</v>
      </c>
      <c r="R21" s="20">
        <f t="shared" si="10"/>
        <v>4247</v>
      </c>
      <c r="S21" s="20">
        <f t="shared" si="11"/>
        <v>5259</v>
      </c>
      <c r="T21" s="21">
        <f t="shared" si="12"/>
        <v>6425</v>
      </c>
      <c r="U21" s="85"/>
      <c r="V21" s="86"/>
      <c r="W21" s="86"/>
      <c r="X21" s="87"/>
    </row>
    <row r="22" spans="1:24">
      <c r="A22" s="2" t="s">
        <v>14</v>
      </c>
      <c r="B22" s="19">
        <f>P7+B21</f>
        <v>27573</v>
      </c>
      <c r="C22" s="22">
        <f t="shared" si="17"/>
        <v>26870</v>
      </c>
      <c r="D22" s="20">
        <f t="shared" si="18"/>
        <v>26108</v>
      </c>
      <c r="E22" s="20">
        <f t="shared" si="19"/>
        <v>23955</v>
      </c>
      <c r="F22" s="20">
        <f t="shared" si="20"/>
        <v>22496</v>
      </c>
      <c r="G22" s="20">
        <f t="shared" si="21"/>
        <v>21776</v>
      </c>
      <c r="H22" s="20">
        <f t="shared" si="22"/>
        <v>20218</v>
      </c>
      <c r="I22" s="20">
        <f t="shared" si="23"/>
        <v>18076</v>
      </c>
      <c r="J22" s="20">
        <f t="shared" si="24"/>
        <v>15057</v>
      </c>
      <c r="K22" s="20">
        <f t="shared" si="25"/>
        <v>10139</v>
      </c>
      <c r="L22" s="21">
        <f t="shared" si="26"/>
        <v>8800</v>
      </c>
      <c r="M22" s="22">
        <f t="shared" si="27"/>
        <v>7570</v>
      </c>
      <c r="N22" s="20">
        <f t="shared" si="28"/>
        <v>5451</v>
      </c>
      <c r="O22" s="20">
        <f>B22-O$8</f>
        <v>2297</v>
      </c>
      <c r="P22" s="28"/>
      <c r="Q22" s="20">
        <f t="shared" si="9"/>
        <v>920</v>
      </c>
      <c r="R22" s="20">
        <f t="shared" si="10"/>
        <v>1950</v>
      </c>
      <c r="S22" s="20">
        <f t="shared" si="11"/>
        <v>2962</v>
      </c>
      <c r="T22" s="21">
        <f t="shared" si="12"/>
        <v>4128</v>
      </c>
      <c r="U22" s="85"/>
      <c r="V22" s="86"/>
      <c r="W22" s="86"/>
      <c r="X22" s="87"/>
    </row>
    <row r="23" spans="1:24">
      <c r="A23" s="2" t="s">
        <v>15</v>
      </c>
      <c r="B23" s="19">
        <f>Q7+B22</f>
        <v>28493</v>
      </c>
      <c r="C23" s="22">
        <f t="shared" si="17"/>
        <v>27790</v>
      </c>
      <c r="D23" s="20">
        <f t="shared" si="18"/>
        <v>27028</v>
      </c>
      <c r="E23" s="20">
        <f t="shared" si="19"/>
        <v>24875</v>
      </c>
      <c r="F23" s="20">
        <f t="shared" si="20"/>
        <v>23416</v>
      </c>
      <c r="G23" s="20">
        <f t="shared" si="21"/>
        <v>22696</v>
      </c>
      <c r="H23" s="20">
        <f t="shared" si="22"/>
        <v>21138</v>
      </c>
      <c r="I23" s="20">
        <f t="shared" si="23"/>
        <v>18996</v>
      </c>
      <c r="J23" s="20">
        <f t="shared" si="24"/>
        <v>15977</v>
      </c>
      <c r="K23" s="20">
        <f t="shared" si="25"/>
        <v>11059</v>
      </c>
      <c r="L23" s="21">
        <f t="shared" si="26"/>
        <v>9720</v>
      </c>
      <c r="M23" s="22">
        <f t="shared" si="27"/>
        <v>8490</v>
      </c>
      <c r="N23" s="20">
        <f t="shared" si="28"/>
        <v>6371</v>
      </c>
      <c r="O23" s="20">
        <f>B23-O$8</f>
        <v>3217</v>
      </c>
      <c r="P23" s="20">
        <f>B23-P$8</f>
        <v>920</v>
      </c>
      <c r="Q23" s="28"/>
      <c r="R23" s="20">
        <f t="shared" si="10"/>
        <v>1030</v>
      </c>
      <c r="S23" s="20">
        <f t="shared" si="11"/>
        <v>2042</v>
      </c>
      <c r="T23" s="21">
        <f t="shared" si="12"/>
        <v>3208</v>
      </c>
      <c r="U23" s="85"/>
      <c r="V23" s="86"/>
      <c r="W23" s="86"/>
      <c r="X23" s="87"/>
    </row>
    <row r="24" spans="1:24">
      <c r="A24" s="2" t="s">
        <v>16</v>
      </c>
      <c r="B24" s="19">
        <f>R7+B23</f>
        <v>29523</v>
      </c>
      <c r="C24" s="22">
        <f t="shared" si="17"/>
        <v>28820</v>
      </c>
      <c r="D24" s="20">
        <f t="shared" si="18"/>
        <v>28058</v>
      </c>
      <c r="E24" s="20">
        <f t="shared" si="19"/>
        <v>25905</v>
      </c>
      <c r="F24" s="20">
        <f t="shared" si="20"/>
        <v>24446</v>
      </c>
      <c r="G24" s="20">
        <f t="shared" si="21"/>
        <v>23726</v>
      </c>
      <c r="H24" s="20">
        <f t="shared" si="22"/>
        <v>22168</v>
      </c>
      <c r="I24" s="20">
        <f t="shared" si="23"/>
        <v>20026</v>
      </c>
      <c r="J24" s="20">
        <f t="shared" si="24"/>
        <v>17007</v>
      </c>
      <c r="K24" s="20">
        <f t="shared" si="25"/>
        <v>12089</v>
      </c>
      <c r="L24" s="21">
        <f t="shared" si="26"/>
        <v>10750</v>
      </c>
      <c r="M24" s="22">
        <f t="shared" si="27"/>
        <v>9520</v>
      </c>
      <c r="N24" s="20">
        <f t="shared" si="28"/>
        <v>7401</v>
      </c>
      <c r="O24" s="20">
        <f>B24-O$8</f>
        <v>4247</v>
      </c>
      <c r="P24" s="20">
        <f>B24-P$8</f>
        <v>1950</v>
      </c>
      <c r="Q24" s="20">
        <f>B24-Q$8</f>
        <v>1030</v>
      </c>
      <c r="R24" s="28"/>
      <c r="S24" s="20">
        <f t="shared" si="11"/>
        <v>1012</v>
      </c>
      <c r="T24" s="21">
        <f t="shared" si="12"/>
        <v>2178</v>
      </c>
      <c r="U24" s="85"/>
      <c r="V24" s="86"/>
      <c r="W24" s="86"/>
      <c r="X24" s="87"/>
    </row>
    <row r="25" spans="1:24">
      <c r="A25" s="2" t="s">
        <v>17</v>
      </c>
      <c r="B25" s="19">
        <f>S7+B24</f>
        <v>30535</v>
      </c>
      <c r="C25" s="22">
        <f t="shared" si="17"/>
        <v>29832</v>
      </c>
      <c r="D25" s="20">
        <f t="shared" si="18"/>
        <v>29070</v>
      </c>
      <c r="E25" s="20">
        <f t="shared" si="19"/>
        <v>26917</v>
      </c>
      <c r="F25" s="20">
        <f t="shared" si="20"/>
        <v>25458</v>
      </c>
      <c r="G25" s="20">
        <f t="shared" si="21"/>
        <v>24738</v>
      </c>
      <c r="H25" s="20">
        <f t="shared" si="22"/>
        <v>23180</v>
      </c>
      <c r="I25" s="20">
        <f t="shared" si="23"/>
        <v>21038</v>
      </c>
      <c r="J25" s="20">
        <f t="shared" si="24"/>
        <v>18019</v>
      </c>
      <c r="K25" s="20">
        <f t="shared" si="25"/>
        <v>13101</v>
      </c>
      <c r="L25" s="21">
        <f t="shared" si="26"/>
        <v>11762</v>
      </c>
      <c r="M25" s="22">
        <f t="shared" si="27"/>
        <v>10532</v>
      </c>
      <c r="N25" s="20">
        <f t="shared" si="28"/>
        <v>8413</v>
      </c>
      <c r="O25" s="20">
        <f>B25-O$8</f>
        <v>5259</v>
      </c>
      <c r="P25" s="20">
        <f>B25-P$8</f>
        <v>2962</v>
      </c>
      <c r="Q25" s="20">
        <f>B25-Q$8</f>
        <v>2042</v>
      </c>
      <c r="R25" s="20">
        <f>B25-R$8</f>
        <v>1012</v>
      </c>
      <c r="S25" s="28"/>
      <c r="T25" s="21">
        <f t="shared" si="12"/>
        <v>1166</v>
      </c>
      <c r="U25" s="85"/>
      <c r="V25" s="86"/>
      <c r="W25" s="86"/>
      <c r="X25" s="87"/>
    </row>
    <row r="26" spans="1:24">
      <c r="A26" s="2" t="s">
        <v>18</v>
      </c>
      <c r="B26" s="19">
        <f>T7+B25</f>
        <v>31701</v>
      </c>
      <c r="C26" s="22">
        <f t="shared" si="17"/>
        <v>30998</v>
      </c>
      <c r="D26" s="20">
        <f t="shared" si="18"/>
        <v>30236</v>
      </c>
      <c r="E26" s="20">
        <f t="shared" si="19"/>
        <v>28083</v>
      </c>
      <c r="F26" s="20">
        <f t="shared" si="20"/>
        <v>26624</v>
      </c>
      <c r="G26" s="20">
        <f t="shared" si="21"/>
        <v>25904</v>
      </c>
      <c r="H26" s="20">
        <f t="shared" si="22"/>
        <v>24346</v>
      </c>
      <c r="I26" s="20">
        <f t="shared" si="23"/>
        <v>22204</v>
      </c>
      <c r="J26" s="20">
        <f t="shared" si="24"/>
        <v>19185</v>
      </c>
      <c r="K26" s="20">
        <f t="shared" si="25"/>
        <v>14267</v>
      </c>
      <c r="L26" s="21">
        <f t="shared" si="26"/>
        <v>12928</v>
      </c>
      <c r="M26" s="22">
        <f t="shared" si="27"/>
        <v>11698</v>
      </c>
      <c r="N26" s="20">
        <f t="shared" si="28"/>
        <v>9579</v>
      </c>
      <c r="O26" s="20">
        <f>B26-O$8</f>
        <v>6425</v>
      </c>
      <c r="P26" s="20">
        <f>B26-P$8</f>
        <v>4128</v>
      </c>
      <c r="Q26" s="20">
        <f>B26-Q$8</f>
        <v>3208</v>
      </c>
      <c r="R26" s="20">
        <f>B26-R$8</f>
        <v>2178</v>
      </c>
      <c r="S26" s="20">
        <f>B26-S$8</f>
        <v>1166</v>
      </c>
      <c r="T26" s="34"/>
      <c r="U26" s="85"/>
      <c r="V26" s="86"/>
      <c r="W26" s="86"/>
      <c r="X26" s="87"/>
    </row>
    <row r="27" spans="1:24">
      <c r="A27" s="2" t="s">
        <v>7</v>
      </c>
      <c r="B27" s="19">
        <f>U7+B18</f>
        <v>20970</v>
      </c>
      <c r="C27" s="22">
        <f t="shared" si="17"/>
        <v>20267</v>
      </c>
      <c r="D27" s="20">
        <f t="shared" si="18"/>
        <v>19505</v>
      </c>
      <c r="E27" s="20">
        <f t="shared" si="19"/>
        <v>17352</v>
      </c>
      <c r="F27" s="20">
        <f t="shared" si="20"/>
        <v>15893</v>
      </c>
      <c r="G27" s="20">
        <f t="shared" si="21"/>
        <v>15173</v>
      </c>
      <c r="H27" s="20">
        <f t="shared" si="22"/>
        <v>13615</v>
      </c>
      <c r="I27" s="20">
        <f t="shared" si="23"/>
        <v>11473</v>
      </c>
      <c r="J27" s="20">
        <f t="shared" si="24"/>
        <v>8454</v>
      </c>
      <c r="K27" s="20">
        <f t="shared" si="25"/>
        <v>3536</v>
      </c>
      <c r="L27" s="21">
        <f t="shared" si="26"/>
        <v>2197</v>
      </c>
      <c r="M27" s="88"/>
      <c r="N27" s="86"/>
      <c r="O27" s="86"/>
      <c r="P27" s="86"/>
      <c r="Q27" s="86"/>
      <c r="R27" s="86"/>
      <c r="S27" s="86"/>
      <c r="T27" s="87"/>
      <c r="U27" s="33"/>
      <c r="V27" s="20">
        <f>V8-B27</f>
        <v>2436</v>
      </c>
      <c r="W27" s="20">
        <f>W8-B27</f>
        <v>3766</v>
      </c>
      <c r="X27" s="21">
        <f>X8-B27</f>
        <v>5301</v>
      </c>
    </row>
    <row r="28" spans="1:24">
      <c r="A28" s="2" t="s">
        <v>8</v>
      </c>
      <c r="B28" s="19">
        <f>V7+B27</f>
        <v>23406</v>
      </c>
      <c r="C28" s="22">
        <f t="shared" si="17"/>
        <v>22703</v>
      </c>
      <c r="D28" s="20">
        <f t="shared" si="18"/>
        <v>21941</v>
      </c>
      <c r="E28" s="20">
        <f t="shared" si="19"/>
        <v>19788</v>
      </c>
      <c r="F28" s="20">
        <f t="shared" si="20"/>
        <v>18329</v>
      </c>
      <c r="G28" s="20">
        <f t="shared" si="21"/>
        <v>17609</v>
      </c>
      <c r="H28" s="20">
        <f t="shared" si="22"/>
        <v>16051</v>
      </c>
      <c r="I28" s="20">
        <f t="shared" si="23"/>
        <v>13909</v>
      </c>
      <c r="J28" s="20">
        <f t="shared" si="24"/>
        <v>10890</v>
      </c>
      <c r="K28" s="20">
        <f t="shared" si="25"/>
        <v>5972</v>
      </c>
      <c r="L28" s="21">
        <f t="shared" si="26"/>
        <v>4633</v>
      </c>
      <c r="M28" s="88"/>
      <c r="N28" s="86"/>
      <c r="O28" s="86"/>
      <c r="P28" s="86"/>
      <c r="Q28" s="86"/>
      <c r="R28" s="86"/>
      <c r="S28" s="86"/>
      <c r="T28" s="87"/>
      <c r="U28" s="32">
        <f>B28-U$8</f>
        <v>2436</v>
      </c>
      <c r="V28" s="28"/>
      <c r="W28" s="20">
        <f>W8-B28</f>
        <v>1330</v>
      </c>
      <c r="X28" s="21">
        <f>X8-B28</f>
        <v>2865</v>
      </c>
    </row>
    <row r="29" spans="1:24">
      <c r="A29" s="2" t="s">
        <v>9</v>
      </c>
      <c r="B29" s="19">
        <f>W7+B28</f>
        <v>24736</v>
      </c>
      <c r="C29" s="22">
        <f t="shared" si="17"/>
        <v>24033</v>
      </c>
      <c r="D29" s="20">
        <f t="shared" si="18"/>
        <v>23271</v>
      </c>
      <c r="E29" s="20">
        <f t="shared" si="19"/>
        <v>21118</v>
      </c>
      <c r="F29" s="20">
        <f t="shared" si="20"/>
        <v>19659</v>
      </c>
      <c r="G29" s="20">
        <f t="shared" si="21"/>
        <v>18939</v>
      </c>
      <c r="H29" s="20">
        <f t="shared" si="22"/>
        <v>17381</v>
      </c>
      <c r="I29" s="20">
        <f t="shared" si="23"/>
        <v>15239</v>
      </c>
      <c r="J29" s="20">
        <f t="shared" si="24"/>
        <v>12220</v>
      </c>
      <c r="K29" s="20">
        <f t="shared" si="25"/>
        <v>7302</v>
      </c>
      <c r="L29" s="21">
        <f t="shared" si="26"/>
        <v>5963</v>
      </c>
      <c r="M29" s="88"/>
      <c r="N29" s="86"/>
      <c r="O29" s="86"/>
      <c r="P29" s="86"/>
      <c r="Q29" s="86"/>
      <c r="R29" s="86"/>
      <c r="S29" s="86"/>
      <c r="T29" s="87"/>
      <c r="U29" s="32">
        <f>B29-U$8</f>
        <v>3766</v>
      </c>
      <c r="V29" s="20">
        <f>B29-V8</f>
        <v>1330</v>
      </c>
      <c r="W29" s="28"/>
      <c r="X29" s="21">
        <f>X8-B29</f>
        <v>1535</v>
      </c>
    </row>
    <row r="30" spans="1:24" ht="13.5" thickBot="1">
      <c r="A30" s="11" t="s">
        <v>10</v>
      </c>
      <c r="B30" s="23">
        <f>X7+B29</f>
        <v>26271</v>
      </c>
      <c r="C30" s="24">
        <f t="shared" si="17"/>
        <v>25568</v>
      </c>
      <c r="D30" s="25">
        <f>B30-D$8</f>
        <v>24806</v>
      </c>
      <c r="E30" s="25">
        <f>B30-E$8</f>
        <v>22653</v>
      </c>
      <c r="F30" s="25">
        <f>B30-F$8</f>
        <v>21194</v>
      </c>
      <c r="G30" s="25">
        <f t="shared" si="21"/>
        <v>20474</v>
      </c>
      <c r="H30" s="25">
        <f t="shared" si="22"/>
        <v>18916</v>
      </c>
      <c r="I30" s="25">
        <f t="shared" si="23"/>
        <v>16774</v>
      </c>
      <c r="J30" s="25">
        <f t="shared" si="24"/>
        <v>13755</v>
      </c>
      <c r="K30" s="25">
        <f t="shared" si="25"/>
        <v>8837</v>
      </c>
      <c r="L30" s="35">
        <f t="shared" si="26"/>
        <v>7498</v>
      </c>
      <c r="M30" s="89"/>
      <c r="N30" s="90"/>
      <c r="O30" s="90"/>
      <c r="P30" s="90"/>
      <c r="Q30" s="90"/>
      <c r="R30" s="90"/>
      <c r="S30" s="90"/>
      <c r="T30" s="91"/>
      <c r="U30" s="36">
        <f>B30-U$8</f>
        <v>5301</v>
      </c>
      <c r="V30" s="25">
        <f>B30-V8</f>
        <v>2865</v>
      </c>
      <c r="W30" s="25">
        <f>B30-W8</f>
        <v>1535</v>
      </c>
      <c r="X30" s="29"/>
    </row>
    <row r="31" spans="1:24" s="12" customFormat="1">
      <c r="G31" s="13"/>
    </row>
    <row r="32" spans="1:24">
      <c r="A32" s="83" t="s">
        <v>22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</row>
    <row r="34" spans="1:14">
      <c r="C34"/>
      <c r="D34"/>
      <c r="E34"/>
      <c r="F34"/>
      <c r="G34"/>
      <c r="H34"/>
      <c r="I34"/>
      <c r="J34"/>
      <c r="K34"/>
      <c r="L34"/>
      <c r="M34"/>
      <c r="N34"/>
    </row>
    <row r="35" spans="1:14">
      <c r="C35"/>
      <c r="D35"/>
      <c r="E35"/>
      <c r="F35"/>
      <c r="G35"/>
      <c r="H35"/>
      <c r="I35"/>
      <c r="J35"/>
      <c r="K35"/>
      <c r="L35"/>
      <c r="M35"/>
      <c r="N35"/>
    </row>
    <row r="36" spans="1:14">
      <c r="A36" s="5"/>
      <c r="B36" s="5"/>
      <c r="C36"/>
      <c r="D36"/>
      <c r="E36"/>
      <c r="F36"/>
      <c r="G36"/>
      <c r="H36"/>
      <c r="I36"/>
      <c r="J36"/>
      <c r="K36"/>
      <c r="L36"/>
      <c r="M36"/>
      <c r="N36"/>
    </row>
    <row r="37" spans="1:14">
      <c r="A37" s="5"/>
      <c r="B37" s="5"/>
      <c r="C37"/>
      <c r="D37"/>
      <c r="E37"/>
      <c r="F37"/>
      <c r="G37"/>
      <c r="H37"/>
      <c r="I37"/>
      <c r="J37"/>
      <c r="K37"/>
      <c r="L37"/>
      <c r="M37"/>
      <c r="N37"/>
    </row>
    <row r="38" spans="1:14">
      <c r="A38" s="5"/>
      <c r="B38" s="5"/>
      <c r="C38"/>
      <c r="D38"/>
      <c r="E38"/>
      <c r="F38"/>
      <c r="G38"/>
      <c r="H38"/>
      <c r="I38"/>
      <c r="J38"/>
      <c r="K38"/>
      <c r="L38"/>
      <c r="M38"/>
      <c r="N38"/>
    </row>
    <row r="39" spans="1:14">
      <c r="A39" s="5"/>
      <c r="B39" s="5"/>
      <c r="C39"/>
      <c r="D39"/>
      <c r="E39"/>
      <c r="F39"/>
      <c r="G39"/>
      <c r="H39"/>
      <c r="I39"/>
      <c r="J39"/>
      <c r="K39"/>
      <c r="L39"/>
      <c r="M39"/>
      <c r="N39"/>
    </row>
    <row r="40" spans="1:14">
      <c r="A40" s="5"/>
      <c r="B40" s="5"/>
      <c r="C40"/>
      <c r="D40"/>
      <c r="E40"/>
      <c r="F40"/>
      <c r="G40"/>
      <c r="H40"/>
      <c r="I40"/>
      <c r="J40"/>
      <c r="K40"/>
      <c r="L40"/>
      <c r="M40"/>
      <c r="N40"/>
    </row>
    <row r="41" spans="1:14">
      <c r="A41" s="5"/>
      <c r="B41" s="5"/>
      <c r="C41"/>
      <c r="D41"/>
      <c r="E41"/>
      <c r="F41"/>
      <c r="G41"/>
      <c r="H41"/>
      <c r="I41"/>
      <c r="J41"/>
      <c r="K41"/>
      <c r="L41"/>
      <c r="M41"/>
      <c r="N41"/>
    </row>
    <row r="42" spans="1:14">
      <c r="A42" s="5"/>
      <c r="B42" s="5"/>
      <c r="C42"/>
      <c r="D42"/>
      <c r="E42"/>
      <c r="F42"/>
      <c r="G42"/>
      <c r="H42"/>
      <c r="I42"/>
      <c r="J42"/>
      <c r="K42"/>
      <c r="L42"/>
      <c r="M42"/>
      <c r="N42"/>
    </row>
    <row r="43" spans="1:14">
      <c r="A43" s="5"/>
      <c r="B43" s="5"/>
      <c r="C43"/>
      <c r="D43"/>
      <c r="E43"/>
      <c r="F43"/>
      <c r="G43"/>
      <c r="H43"/>
      <c r="I43"/>
      <c r="J43"/>
      <c r="K43"/>
      <c r="L43"/>
      <c r="M43"/>
      <c r="N43"/>
    </row>
    <row r="44" spans="1:14">
      <c r="A44" s="5"/>
      <c r="B44" s="5"/>
      <c r="C44"/>
      <c r="D44"/>
      <c r="E44"/>
      <c r="F44"/>
      <c r="G44"/>
      <c r="H44"/>
      <c r="I44"/>
      <c r="J44"/>
      <c r="K44"/>
      <c r="L44"/>
      <c r="M44"/>
      <c r="N44"/>
    </row>
    <row r="45" spans="1:14">
      <c r="A45" s="5"/>
      <c r="B45" s="5"/>
      <c r="C45"/>
      <c r="D45"/>
      <c r="E45"/>
      <c r="F45"/>
      <c r="G45"/>
      <c r="H45"/>
      <c r="I45"/>
      <c r="J45"/>
      <c r="K45"/>
      <c r="L45"/>
      <c r="M45"/>
      <c r="N45"/>
    </row>
    <row r="46" spans="1:14">
      <c r="A46" s="5"/>
      <c r="B46" s="5"/>
      <c r="C46"/>
      <c r="D46"/>
      <c r="E46"/>
      <c r="F46"/>
      <c r="G46"/>
      <c r="H46"/>
      <c r="I46"/>
      <c r="J46"/>
      <c r="K46"/>
      <c r="L46"/>
      <c r="M46"/>
      <c r="N46"/>
    </row>
    <row r="47" spans="1:14">
      <c r="A47" s="5"/>
      <c r="B47" s="5"/>
      <c r="C47"/>
      <c r="D47"/>
      <c r="E47"/>
      <c r="F47"/>
      <c r="G47"/>
      <c r="H47"/>
      <c r="I47"/>
      <c r="J47"/>
      <c r="K47"/>
      <c r="L47"/>
      <c r="M47"/>
      <c r="N47"/>
    </row>
    <row r="48" spans="1:14">
      <c r="A48" s="5"/>
      <c r="B48" s="5"/>
      <c r="C48"/>
      <c r="D48"/>
      <c r="E48"/>
      <c r="F48"/>
      <c r="G48"/>
      <c r="H48"/>
      <c r="I48"/>
      <c r="J48"/>
      <c r="K48"/>
      <c r="L48"/>
      <c r="M48"/>
      <c r="N48"/>
    </row>
    <row r="49" spans="1:14">
      <c r="A49" s="5"/>
      <c r="B49" s="5"/>
      <c r="C49"/>
      <c r="D49"/>
      <c r="E49"/>
      <c r="F49"/>
      <c r="G49"/>
      <c r="H49"/>
      <c r="I49"/>
      <c r="J49"/>
      <c r="K49"/>
      <c r="L49"/>
      <c r="M49"/>
      <c r="N49"/>
    </row>
    <row r="50" spans="1:14">
      <c r="A50" s="5"/>
      <c r="B50" s="5"/>
      <c r="C50"/>
      <c r="D50"/>
      <c r="E50"/>
      <c r="F50"/>
      <c r="G50"/>
      <c r="H50"/>
      <c r="I50"/>
      <c r="J50"/>
      <c r="K50"/>
      <c r="L50"/>
      <c r="M50"/>
      <c r="N50"/>
    </row>
    <row r="51" spans="1:14">
      <c r="A51" s="5"/>
      <c r="B51" s="5"/>
      <c r="C51"/>
      <c r="D51"/>
      <c r="E51"/>
      <c r="F51"/>
      <c r="G51"/>
      <c r="H51"/>
      <c r="I51"/>
      <c r="J51"/>
      <c r="K51"/>
      <c r="L51"/>
      <c r="M51"/>
      <c r="N51"/>
    </row>
    <row r="52" spans="1:14">
      <c r="A52" s="5"/>
      <c r="B52" s="5"/>
      <c r="C52"/>
      <c r="D52"/>
      <c r="E52"/>
      <c r="F52"/>
      <c r="G52"/>
      <c r="H52"/>
      <c r="I52"/>
      <c r="J52"/>
      <c r="K52"/>
      <c r="L52"/>
      <c r="M52"/>
      <c r="N52"/>
    </row>
    <row r="53" spans="1:14">
      <c r="A53" s="5"/>
      <c r="B53" s="5"/>
      <c r="C53"/>
      <c r="D53"/>
      <c r="E53"/>
      <c r="F53"/>
      <c r="G53"/>
      <c r="H53"/>
      <c r="I53"/>
      <c r="J53"/>
      <c r="K53"/>
      <c r="L53"/>
      <c r="M53"/>
      <c r="N53"/>
    </row>
    <row r="54" spans="1:14">
      <c r="A54" s="5"/>
      <c r="B54" s="5"/>
      <c r="C54"/>
      <c r="D54"/>
      <c r="E54"/>
      <c r="F54"/>
      <c r="G54"/>
      <c r="H54"/>
      <c r="I54"/>
      <c r="J54"/>
      <c r="K54"/>
      <c r="L54"/>
      <c r="M54"/>
      <c r="N54"/>
    </row>
    <row r="55" spans="1:14">
      <c r="A55" s="5"/>
      <c r="B55" s="5"/>
      <c r="C55"/>
      <c r="D55"/>
      <c r="E55"/>
      <c r="F55"/>
      <c r="G55"/>
      <c r="H55"/>
      <c r="I55"/>
      <c r="J55"/>
      <c r="K55"/>
      <c r="L55"/>
      <c r="M55"/>
      <c r="N55"/>
    </row>
    <row r="56" spans="1:14">
      <c r="A56" s="5"/>
      <c r="B56" s="5"/>
      <c r="C56"/>
      <c r="D56"/>
      <c r="E56"/>
      <c r="F56"/>
      <c r="G56"/>
      <c r="H56"/>
      <c r="I56"/>
      <c r="J56"/>
      <c r="K56"/>
      <c r="L56"/>
      <c r="M56"/>
      <c r="N56"/>
    </row>
    <row r="57" spans="1:14">
      <c r="A57" s="5"/>
      <c r="B57" s="5"/>
      <c r="C57"/>
      <c r="D57"/>
      <c r="E57"/>
      <c r="F57"/>
      <c r="G57"/>
      <c r="H57"/>
      <c r="I57"/>
      <c r="J57"/>
      <c r="K57"/>
      <c r="L57"/>
      <c r="M57"/>
      <c r="N57"/>
    </row>
    <row r="58" spans="1:14">
      <c r="A58" s="5"/>
      <c r="B58" s="5"/>
      <c r="C58"/>
      <c r="D58"/>
      <c r="E58"/>
      <c r="F58"/>
      <c r="G58"/>
      <c r="H58"/>
      <c r="I58"/>
      <c r="J58"/>
      <c r="K58"/>
      <c r="L58"/>
      <c r="M58"/>
      <c r="N58"/>
    </row>
    <row r="59" spans="1:14">
      <c r="A59" s="5"/>
      <c r="B59" s="5"/>
      <c r="C59"/>
      <c r="D59"/>
      <c r="E59"/>
      <c r="F59"/>
      <c r="G59"/>
      <c r="H59"/>
      <c r="I59"/>
      <c r="J59"/>
      <c r="K59"/>
      <c r="L59"/>
      <c r="M59"/>
      <c r="N59"/>
    </row>
    <row r="60" spans="1:14">
      <c r="A60" s="5"/>
      <c r="B60" s="5"/>
      <c r="C60"/>
      <c r="D60"/>
      <c r="E60"/>
      <c r="F60"/>
      <c r="G60"/>
      <c r="H60"/>
      <c r="I60"/>
      <c r="J60"/>
      <c r="K60"/>
      <c r="L60"/>
      <c r="M60"/>
      <c r="N60"/>
    </row>
    <row r="61" spans="1:14">
      <c r="A61" s="5"/>
      <c r="B61" s="5"/>
      <c r="C61"/>
      <c r="D61"/>
      <c r="E61"/>
      <c r="F61"/>
      <c r="G61"/>
      <c r="H61"/>
      <c r="I61"/>
      <c r="J61"/>
      <c r="K61"/>
      <c r="L61"/>
      <c r="M61"/>
      <c r="N61"/>
    </row>
    <row r="62" spans="1:14">
      <c r="A62" s="5"/>
      <c r="B62" s="5"/>
      <c r="C62"/>
      <c r="D62"/>
      <c r="E62"/>
      <c r="F62"/>
      <c r="G62"/>
      <c r="H62"/>
      <c r="I62"/>
      <c r="J62"/>
      <c r="K62"/>
      <c r="L62"/>
      <c r="M62"/>
      <c r="N62"/>
    </row>
    <row r="63" spans="1:14">
      <c r="A63" s="5"/>
      <c r="B63" s="5"/>
      <c r="C63"/>
      <c r="D63"/>
      <c r="E63"/>
      <c r="F63"/>
      <c r="G63"/>
      <c r="H63"/>
      <c r="I63"/>
      <c r="J63"/>
      <c r="K63"/>
      <c r="L63"/>
      <c r="M63"/>
      <c r="N63"/>
    </row>
    <row r="64" spans="1:14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</sheetData>
  <mergeCells count="9">
    <mergeCell ref="A32:W32"/>
    <mergeCell ref="A1:W1"/>
    <mergeCell ref="A2:W2"/>
    <mergeCell ref="A3:W3"/>
    <mergeCell ref="U19:X26"/>
    <mergeCell ref="M27:T30"/>
    <mergeCell ref="U5:X5"/>
    <mergeCell ref="M5:T5"/>
    <mergeCell ref="B5:L5"/>
  </mergeCells>
  <phoneticPr fontId="0" type="noConversion"/>
  <pageMargins left="0.39370078740157483" right="0.19685039370078741" top="0.98425196850393704" bottom="0.98425196850393704" header="0.51181102362204722" footer="0.51181102362204722"/>
  <pageSetup paperSize="9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topLeftCell="A16" workbookViewId="0">
      <selection activeCell="P17" sqref="P17"/>
    </sheetView>
  </sheetViews>
  <sheetFormatPr defaultRowHeight="12.75"/>
  <cols>
    <col min="1" max="1" width="8.28515625" style="38" bestFit="1" customWidth="1"/>
    <col min="2" max="2" width="6.85546875" style="38" bestFit="1" customWidth="1"/>
    <col min="3" max="3" width="8.7109375" style="38" bestFit="1" customWidth="1"/>
    <col min="4" max="4" width="11" style="38" bestFit="1" customWidth="1"/>
    <col min="5" max="5" width="10.28515625" customWidth="1"/>
    <col min="6" max="6" width="7.85546875" style="38" bestFit="1" customWidth="1"/>
    <col min="7" max="7" width="8.7109375" style="38" customWidth="1"/>
    <col min="8" max="8" width="8.7109375" style="38" bestFit="1" customWidth="1"/>
    <col min="9" max="9" width="10.28515625" style="38" bestFit="1" customWidth="1"/>
  </cols>
  <sheetData>
    <row r="1" spans="1:9">
      <c r="A1" s="104" t="s">
        <v>26</v>
      </c>
      <c r="B1" s="104"/>
      <c r="C1" s="104"/>
      <c r="D1" s="104"/>
      <c r="E1" s="104"/>
      <c r="F1" s="104"/>
      <c r="G1" s="104"/>
      <c r="H1" s="104"/>
      <c r="I1" s="104"/>
    </row>
    <row r="2" spans="1:9">
      <c r="A2" s="39" t="s">
        <v>27</v>
      </c>
      <c r="B2" s="39" t="s">
        <v>28</v>
      </c>
      <c r="C2" s="39" t="s">
        <v>29</v>
      </c>
      <c r="D2" s="39" t="s">
        <v>30</v>
      </c>
      <c r="F2" s="39" t="s">
        <v>27</v>
      </c>
      <c r="G2" s="39" t="s">
        <v>28</v>
      </c>
      <c r="H2" s="39" t="s">
        <v>29</v>
      </c>
      <c r="I2" s="39" t="s">
        <v>30</v>
      </c>
    </row>
    <row r="3" spans="1:9">
      <c r="A3" s="39" t="s">
        <v>31</v>
      </c>
      <c r="B3" s="39">
        <v>60513</v>
      </c>
      <c r="C3" s="39">
        <v>0</v>
      </c>
      <c r="D3" s="39">
        <f>C3</f>
        <v>0</v>
      </c>
      <c r="F3" s="39" t="s">
        <v>32</v>
      </c>
      <c r="G3" s="39">
        <v>610</v>
      </c>
      <c r="H3" s="39">
        <v>0</v>
      </c>
      <c r="I3" s="39">
        <f>H3</f>
        <v>0</v>
      </c>
    </row>
    <row r="4" spans="1:9">
      <c r="A4" s="39" t="s">
        <v>10</v>
      </c>
      <c r="B4" s="39">
        <v>60802</v>
      </c>
      <c r="C4" s="39">
        <f>B4-B3</f>
        <v>289</v>
      </c>
      <c r="D4" s="39">
        <f>C4+D3</f>
        <v>289</v>
      </c>
      <c r="F4" s="39" t="s">
        <v>18</v>
      </c>
      <c r="G4" s="39">
        <v>1000</v>
      </c>
      <c r="H4" s="39">
        <f>G4-G3</f>
        <v>390</v>
      </c>
      <c r="I4" s="39">
        <f>H4+I3</f>
        <v>390</v>
      </c>
    </row>
    <row r="5" spans="1:9">
      <c r="A5" s="39" t="s">
        <v>9</v>
      </c>
      <c r="B5" s="39">
        <v>62337</v>
      </c>
      <c r="C5" s="39">
        <f>B5-B4</f>
        <v>1535</v>
      </c>
      <c r="D5" s="39">
        <f t="shared" ref="D5:D22" si="0">C5+D4</f>
        <v>1824</v>
      </c>
      <c r="F5" s="39" t="s">
        <v>17</v>
      </c>
      <c r="G5" s="39">
        <v>2166</v>
      </c>
      <c r="H5" s="39">
        <f t="shared" ref="H5:H28" si="1">G5-G4</f>
        <v>1166</v>
      </c>
      <c r="I5" s="39">
        <f t="shared" ref="I5:I28" si="2">H5+I4</f>
        <v>1556</v>
      </c>
    </row>
    <row r="6" spans="1:9">
      <c r="A6" s="39" t="s">
        <v>8</v>
      </c>
      <c r="B6" s="39">
        <v>63667</v>
      </c>
      <c r="C6" s="39">
        <f>B6-B5</f>
        <v>1330</v>
      </c>
      <c r="D6" s="39">
        <f t="shared" si="0"/>
        <v>3154</v>
      </c>
      <c r="F6" s="39" t="s">
        <v>16</v>
      </c>
      <c r="G6" s="39">
        <v>3178</v>
      </c>
      <c r="H6" s="39">
        <f t="shared" si="1"/>
        <v>1012</v>
      </c>
      <c r="I6" s="39">
        <f t="shared" si="2"/>
        <v>2568</v>
      </c>
    </row>
    <row r="7" spans="1:9">
      <c r="A7" s="39" t="s">
        <v>7</v>
      </c>
      <c r="B7" s="39">
        <v>66103</v>
      </c>
      <c r="C7" s="39">
        <f>B7-B6</f>
        <v>2436</v>
      </c>
      <c r="D7" s="39">
        <f t="shared" si="0"/>
        <v>5590</v>
      </c>
      <c r="F7" s="39" t="s">
        <v>15</v>
      </c>
      <c r="G7" s="39">
        <v>4208</v>
      </c>
      <c r="H7" s="39">
        <f t="shared" si="1"/>
        <v>1030</v>
      </c>
      <c r="I7" s="39">
        <f t="shared" si="2"/>
        <v>3598</v>
      </c>
    </row>
    <row r="8" spans="1:9">
      <c r="A8" s="39" t="s">
        <v>6</v>
      </c>
      <c r="B8" s="39">
        <v>68300</v>
      </c>
      <c r="C8" s="39">
        <f>B8-B7</f>
        <v>2197</v>
      </c>
      <c r="D8" s="39">
        <f t="shared" si="0"/>
        <v>7787</v>
      </c>
      <c r="F8" s="39" t="s">
        <v>14</v>
      </c>
      <c r="G8" s="39">
        <v>5128</v>
      </c>
      <c r="H8" s="39">
        <f t="shared" si="1"/>
        <v>920</v>
      </c>
      <c r="I8" s="39">
        <f t="shared" si="2"/>
        <v>4518</v>
      </c>
    </row>
    <row r="9" spans="1:9">
      <c r="A9" s="39" t="s">
        <v>5</v>
      </c>
      <c r="B9" s="39">
        <v>15267</v>
      </c>
      <c r="C9" s="39">
        <f>B9-G14</f>
        <v>1339</v>
      </c>
      <c r="D9" s="39">
        <f t="shared" si="0"/>
        <v>9126</v>
      </c>
      <c r="F9" s="39" t="s">
        <v>13</v>
      </c>
      <c r="G9" s="39">
        <v>7425</v>
      </c>
      <c r="H9" s="39">
        <f t="shared" si="1"/>
        <v>2297</v>
      </c>
      <c r="I9" s="39">
        <f t="shared" si="2"/>
        <v>6815</v>
      </c>
    </row>
    <row r="10" spans="1:9">
      <c r="A10" s="39" t="s">
        <v>4</v>
      </c>
      <c r="B10" s="39">
        <v>20185</v>
      </c>
      <c r="C10" s="39">
        <f>B10-B9</f>
        <v>4918</v>
      </c>
      <c r="D10" s="39">
        <f t="shared" si="0"/>
        <v>14044</v>
      </c>
      <c r="F10" s="39" t="s">
        <v>33</v>
      </c>
      <c r="G10" s="39">
        <v>8380</v>
      </c>
      <c r="H10" s="39">
        <f t="shared" si="1"/>
        <v>955</v>
      </c>
      <c r="I10" s="39">
        <f t="shared" si="2"/>
        <v>7770</v>
      </c>
    </row>
    <row r="11" spans="1:9">
      <c r="A11" s="39" t="s">
        <v>3</v>
      </c>
      <c r="B11" s="39">
        <v>23204</v>
      </c>
      <c r="C11" s="39">
        <f t="shared" ref="C11:C22" si="3">B11-B10</f>
        <v>3019</v>
      </c>
      <c r="D11" s="39">
        <f t="shared" si="0"/>
        <v>17063</v>
      </c>
      <c r="F11" s="39" t="s">
        <v>12</v>
      </c>
      <c r="G11" s="39">
        <v>10579</v>
      </c>
      <c r="H11" s="39">
        <f t="shared" si="1"/>
        <v>2199</v>
      </c>
      <c r="I11" s="39">
        <f t="shared" si="2"/>
        <v>9969</v>
      </c>
    </row>
    <row r="12" spans="1:9">
      <c r="A12" s="39" t="s">
        <v>2</v>
      </c>
      <c r="B12" s="39">
        <v>25346</v>
      </c>
      <c r="C12" s="39">
        <f t="shared" si="3"/>
        <v>2142</v>
      </c>
      <c r="D12" s="39">
        <f t="shared" si="0"/>
        <v>19205</v>
      </c>
      <c r="F12" s="39" t="s">
        <v>34</v>
      </c>
      <c r="G12" s="39">
        <v>11927</v>
      </c>
      <c r="H12" s="39">
        <f t="shared" si="1"/>
        <v>1348</v>
      </c>
      <c r="I12" s="39">
        <f t="shared" si="2"/>
        <v>11317</v>
      </c>
    </row>
    <row r="13" spans="1:9">
      <c r="A13" s="39">
        <v>114</v>
      </c>
      <c r="B13" s="39">
        <v>26904</v>
      </c>
      <c r="C13" s="39">
        <f t="shared" si="3"/>
        <v>1558</v>
      </c>
      <c r="D13" s="39">
        <f t="shared" si="0"/>
        <v>20763</v>
      </c>
      <c r="F13" s="39" t="s">
        <v>11</v>
      </c>
      <c r="G13" s="39">
        <v>12698</v>
      </c>
      <c r="H13" s="39">
        <f t="shared" si="1"/>
        <v>771</v>
      </c>
      <c r="I13" s="39">
        <f t="shared" si="2"/>
        <v>12088</v>
      </c>
    </row>
    <row r="14" spans="1:9">
      <c r="A14" s="39">
        <v>112</v>
      </c>
      <c r="B14" s="39">
        <v>27624</v>
      </c>
      <c r="C14" s="39">
        <f t="shared" si="3"/>
        <v>720</v>
      </c>
      <c r="D14" s="39">
        <f t="shared" si="0"/>
        <v>21483</v>
      </c>
      <c r="F14" s="39" t="s">
        <v>6</v>
      </c>
      <c r="G14" s="39">
        <v>13928</v>
      </c>
      <c r="H14" s="39">
        <f t="shared" si="1"/>
        <v>1230</v>
      </c>
      <c r="I14" s="39">
        <f t="shared" si="2"/>
        <v>13318</v>
      </c>
    </row>
    <row r="15" spans="1:9">
      <c r="A15" s="39">
        <v>110</v>
      </c>
      <c r="B15" s="39">
        <v>28361</v>
      </c>
      <c r="C15" s="39">
        <f t="shared" si="3"/>
        <v>737</v>
      </c>
      <c r="D15" s="39">
        <f t="shared" si="0"/>
        <v>22220</v>
      </c>
      <c r="F15" s="39" t="s">
        <v>5</v>
      </c>
      <c r="G15" s="39">
        <v>15267</v>
      </c>
      <c r="H15" s="39">
        <f t="shared" si="1"/>
        <v>1339</v>
      </c>
      <c r="I15" s="39">
        <f t="shared" si="2"/>
        <v>14657</v>
      </c>
    </row>
    <row r="16" spans="1:9">
      <c r="A16" s="39">
        <v>108</v>
      </c>
      <c r="B16" s="39">
        <v>29083</v>
      </c>
      <c r="C16" s="39">
        <f t="shared" si="3"/>
        <v>722</v>
      </c>
      <c r="D16" s="39">
        <f t="shared" si="0"/>
        <v>22942</v>
      </c>
      <c r="F16" s="39" t="s">
        <v>4</v>
      </c>
      <c r="G16" s="39">
        <v>20185</v>
      </c>
      <c r="H16" s="39">
        <f t="shared" si="1"/>
        <v>4918</v>
      </c>
      <c r="I16" s="39">
        <f t="shared" si="2"/>
        <v>19575</v>
      </c>
    </row>
    <row r="17" spans="1:9">
      <c r="A17" s="39">
        <v>106</v>
      </c>
      <c r="B17" s="39">
        <v>29801</v>
      </c>
      <c r="C17" s="39">
        <f t="shared" si="3"/>
        <v>718</v>
      </c>
      <c r="D17" s="39">
        <f t="shared" si="0"/>
        <v>23660</v>
      </c>
      <c r="F17" s="39" t="s">
        <v>3</v>
      </c>
      <c r="G17" s="39">
        <v>23204</v>
      </c>
      <c r="H17" s="39">
        <f t="shared" si="1"/>
        <v>3019</v>
      </c>
      <c r="I17" s="39">
        <f t="shared" si="2"/>
        <v>22594</v>
      </c>
    </row>
    <row r="18" spans="1:9">
      <c r="A18" s="39">
        <v>104</v>
      </c>
      <c r="B18" s="39">
        <v>30520</v>
      </c>
      <c r="C18" s="39">
        <f t="shared" si="3"/>
        <v>719</v>
      </c>
      <c r="D18" s="39">
        <f t="shared" si="0"/>
        <v>24379</v>
      </c>
      <c r="F18" s="39" t="s">
        <v>2</v>
      </c>
      <c r="G18" s="39">
        <v>25346</v>
      </c>
      <c r="H18" s="39">
        <f t="shared" si="1"/>
        <v>2142</v>
      </c>
      <c r="I18" s="39">
        <f t="shared" si="2"/>
        <v>24736</v>
      </c>
    </row>
    <row r="19" spans="1:9">
      <c r="A19" s="39">
        <v>102</v>
      </c>
      <c r="B19" s="39">
        <v>31236</v>
      </c>
      <c r="C19" s="39">
        <f t="shared" si="3"/>
        <v>716</v>
      </c>
      <c r="D19" s="39">
        <f t="shared" si="0"/>
        <v>25095</v>
      </c>
      <c r="F19" s="39">
        <v>114</v>
      </c>
      <c r="G19" s="39">
        <v>26904</v>
      </c>
      <c r="H19" s="39">
        <f t="shared" si="1"/>
        <v>1558</v>
      </c>
      <c r="I19" s="39">
        <f t="shared" si="2"/>
        <v>26294</v>
      </c>
    </row>
    <row r="20" spans="1:9">
      <c r="A20" s="39" t="s">
        <v>1</v>
      </c>
      <c r="B20" s="39">
        <v>31998</v>
      </c>
      <c r="C20" s="39">
        <f t="shared" si="3"/>
        <v>762</v>
      </c>
      <c r="D20" s="39">
        <f t="shared" si="0"/>
        <v>25857</v>
      </c>
      <c r="F20" s="39">
        <v>112</v>
      </c>
      <c r="G20" s="39">
        <v>27624</v>
      </c>
      <c r="H20" s="39">
        <f t="shared" si="1"/>
        <v>720</v>
      </c>
      <c r="I20" s="39">
        <f t="shared" si="2"/>
        <v>27014</v>
      </c>
    </row>
    <row r="21" spans="1:9">
      <c r="A21" s="39" t="s">
        <v>0</v>
      </c>
      <c r="B21" s="39">
        <v>32701</v>
      </c>
      <c r="C21" s="39">
        <f t="shared" si="3"/>
        <v>703</v>
      </c>
      <c r="D21" s="39">
        <f t="shared" si="0"/>
        <v>26560</v>
      </c>
      <c r="F21" s="39">
        <v>110</v>
      </c>
      <c r="G21" s="39">
        <v>28361</v>
      </c>
      <c r="H21" s="39">
        <f t="shared" si="1"/>
        <v>737</v>
      </c>
      <c r="I21" s="39">
        <f t="shared" si="2"/>
        <v>27751</v>
      </c>
    </row>
    <row r="22" spans="1:9">
      <c r="A22" s="39" t="s">
        <v>35</v>
      </c>
      <c r="B22" s="39">
        <v>33192</v>
      </c>
      <c r="C22" s="39">
        <f t="shared" si="3"/>
        <v>491</v>
      </c>
      <c r="D22" s="39">
        <f t="shared" si="0"/>
        <v>27051</v>
      </c>
      <c r="F22" s="39">
        <v>108</v>
      </c>
      <c r="G22" s="39">
        <v>29083</v>
      </c>
      <c r="H22" s="39">
        <f t="shared" si="1"/>
        <v>722</v>
      </c>
      <c r="I22" s="39">
        <f t="shared" si="2"/>
        <v>28473</v>
      </c>
    </row>
    <row r="23" spans="1:9">
      <c r="F23" s="39">
        <v>106</v>
      </c>
      <c r="G23" s="39">
        <v>29801</v>
      </c>
      <c r="H23" s="39">
        <f t="shared" si="1"/>
        <v>718</v>
      </c>
      <c r="I23" s="39">
        <f t="shared" si="2"/>
        <v>29191</v>
      </c>
    </row>
    <row r="24" spans="1:9">
      <c r="F24" s="39">
        <v>104</v>
      </c>
      <c r="G24" s="39">
        <v>30520</v>
      </c>
      <c r="H24" s="39">
        <f t="shared" si="1"/>
        <v>719</v>
      </c>
      <c r="I24" s="39">
        <f t="shared" si="2"/>
        <v>29910</v>
      </c>
    </row>
    <row r="25" spans="1:9">
      <c r="F25" s="39">
        <v>102</v>
      </c>
      <c r="G25" s="39">
        <v>31236</v>
      </c>
      <c r="H25" s="39">
        <f t="shared" si="1"/>
        <v>716</v>
      </c>
      <c r="I25" s="39">
        <f t="shared" si="2"/>
        <v>30626</v>
      </c>
    </row>
    <row r="26" spans="1:9">
      <c r="F26" s="39" t="s">
        <v>1</v>
      </c>
      <c r="G26" s="39">
        <v>31998</v>
      </c>
      <c r="H26" s="39">
        <f t="shared" si="1"/>
        <v>762</v>
      </c>
      <c r="I26" s="39">
        <f t="shared" si="2"/>
        <v>31388</v>
      </c>
    </row>
    <row r="27" spans="1:9">
      <c r="F27" s="39" t="s">
        <v>0</v>
      </c>
      <c r="G27" s="39">
        <v>32701</v>
      </c>
      <c r="H27" s="39">
        <f t="shared" si="1"/>
        <v>703</v>
      </c>
      <c r="I27" s="39">
        <f t="shared" si="2"/>
        <v>32091</v>
      </c>
    </row>
    <row r="28" spans="1:9">
      <c r="F28" s="39" t="s">
        <v>35</v>
      </c>
      <c r="G28" s="39">
        <v>33192</v>
      </c>
      <c r="H28" s="39">
        <f t="shared" si="1"/>
        <v>491</v>
      </c>
      <c r="I28" s="39">
        <f t="shared" si="2"/>
        <v>32582</v>
      </c>
    </row>
    <row r="29" spans="1:9" ht="13.5" thickBot="1"/>
    <row r="30" spans="1:9" ht="13.5" thickTop="1">
      <c r="A30" s="105" t="s">
        <v>36</v>
      </c>
      <c r="B30" s="106"/>
      <c r="C30" s="106"/>
      <c r="D30" s="106" t="s">
        <v>37</v>
      </c>
      <c r="E30" s="107"/>
      <c r="F30" s="106" t="s">
        <v>38</v>
      </c>
      <c r="G30" s="107"/>
    </row>
    <row r="31" spans="1:9">
      <c r="A31" s="102" t="s">
        <v>39</v>
      </c>
      <c r="B31" s="98"/>
      <c r="C31" s="98"/>
      <c r="D31" s="98">
        <v>7.5</v>
      </c>
      <c r="E31" s="99"/>
      <c r="F31" s="98">
        <v>7.8</v>
      </c>
      <c r="G31" s="99"/>
    </row>
    <row r="32" spans="1:9">
      <c r="A32" s="102" t="s">
        <v>40</v>
      </c>
      <c r="B32" s="98"/>
      <c r="C32" s="98"/>
      <c r="D32" s="98">
        <v>26.3</v>
      </c>
      <c r="E32" s="99"/>
      <c r="F32" s="98">
        <v>27</v>
      </c>
      <c r="G32" s="99"/>
    </row>
    <row r="33" spans="1:7">
      <c r="A33" s="102" t="s">
        <v>41</v>
      </c>
      <c r="B33" s="98"/>
      <c r="C33" s="98"/>
      <c r="D33" s="98">
        <v>18.8</v>
      </c>
      <c r="E33" s="99"/>
      <c r="F33" s="98">
        <v>19.3</v>
      </c>
      <c r="G33" s="99"/>
    </row>
    <row r="34" spans="1:7">
      <c r="A34" s="102" t="s">
        <v>42</v>
      </c>
      <c r="B34" s="98"/>
      <c r="C34" s="98"/>
      <c r="D34" s="98">
        <v>13</v>
      </c>
      <c r="E34" s="99"/>
      <c r="F34" s="98">
        <v>13.3</v>
      </c>
      <c r="G34" s="99"/>
    </row>
    <row r="35" spans="1:7" ht="13.5" thickBot="1">
      <c r="A35" s="95" t="s">
        <v>43</v>
      </c>
      <c r="B35" s="96"/>
      <c r="C35" s="96"/>
      <c r="D35" s="96">
        <v>31.7</v>
      </c>
      <c r="E35" s="97"/>
      <c r="F35" s="96">
        <v>32.6</v>
      </c>
      <c r="G35" s="97"/>
    </row>
    <row r="36" spans="1:7" ht="13.5" thickTop="1">
      <c r="A36" s="103" t="s">
        <v>44</v>
      </c>
      <c r="B36" s="100"/>
      <c r="C36" s="100"/>
      <c r="D36" s="100">
        <f>D34-4.5</f>
        <v>8.5</v>
      </c>
      <c r="E36" s="101"/>
      <c r="F36" s="100">
        <v>9</v>
      </c>
      <c r="G36" s="101"/>
    </row>
    <row r="37" spans="1:7" ht="13.5" thickBot="1">
      <c r="A37" s="95" t="s">
        <v>45</v>
      </c>
      <c r="B37" s="96"/>
      <c r="C37" s="96"/>
      <c r="D37" s="96">
        <f>D35-4.5</f>
        <v>27.2</v>
      </c>
      <c r="E37" s="97"/>
      <c r="F37" s="96">
        <v>27.7</v>
      </c>
      <c r="G37" s="97"/>
    </row>
    <row r="38" spans="1:7" ht="14.25" thickTop="1" thickBot="1">
      <c r="A38" s="95" t="s">
        <v>46</v>
      </c>
      <c r="B38" s="96"/>
      <c r="C38" s="96"/>
      <c r="D38" s="96">
        <f>D37+D31</f>
        <v>34.700000000000003</v>
      </c>
      <c r="E38" s="97"/>
      <c r="F38" s="96">
        <f>F37+F31</f>
        <v>35.5</v>
      </c>
      <c r="G38" s="97"/>
    </row>
    <row r="39" spans="1:7" ht="14.25" thickTop="1" thickBot="1">
      <c r="A39" s="95" t="s">
        <v>47</v>
      </c>
      <c r="B39" s="96"/>
      <c r="C39" s="96"/>
      <c r="D39" s="96">
        <f>D35+D31</f>
        <v>39.200000000000003</v>
      </c>
      <c r="E39" s="97"/>
      <c r="F39" s="96">
        <f>F35+F31</f>
        <v>40.4</v>
      </c>
      <c r="G39" s="97"/>
    </row>
    <row r="40" spans="1:7" ht="13.5" thickTop="1"/>
  </sheetData>
  <mergeCells count="31">
    <mergeCell ref="A1:I1"/>
    <mergeCell ref="A30:C30"/>
    <mergeCell ref="D30:E30"/>
    <mergeCell ref="F30:G30"/>
    <mergeCell ref="A31:C31"/>
    <mergeCell ref="D31:E31"/>
    <mergeCell ref="F31:G31"/>
    <mergeCell ref="F32:G32"/>
    <mergeCell ref="A33:C33"/>
    <mergeCell ref="D33:E33"/>
    <mergeCell ref="F33:G33"/>
    <mergeCell ref="A39:C39"/>
    <mergeCell ref="D39:E39"/>
    <mergeCell ref="F39:G39"/>
    <mergeCell ref="A37:C37"/>
    <mergeCell ref="D37:E37"/>
    <mergeCell ref="A36:C36"/>
    <mergeCell ref="D34:E34"/>
    <mergeCell ref="A32:C32"/>
    <mergeCell ref="D32:E32"/>
    <mergeCell ref="A34:C34"/>
    <mergeCell ref="D36:E36"/>
    <mergeCell ref="F37:G37"/>
    <mergeCell ref="A38:C38"/>
    <mergeCell ref="D38:E38"/>
    <mergeCell ref="F38:G38"/>
    <mergeCell ref="F34:G34"/>
    <mergeCell ref="A35:C35"/>
    <mergeCell ref="D35:E35"/>
    <mergeCell ref="F35:G35"/>
    <mergeCell ref="F36:G36"/>
  </mergeCells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Tempos</vt:lpstr>
      <vt:lpstr>Distâncias - tabela cruzada</vt:lpstr>
      <vt:lpstr>Distâncias - tabela simples</vt:lpstr>
    </vt:vector>
  </TitlesOfParts>
  <Company>METRÔ-DF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GeraldoAz</dc:creator>
  <cp:lastModifiedBy>LucianoJe</cp:lastModifiedBy>
  <cp:lastPrinted>2012-05-06T11:43:19Z</cp:lastPrinted>
  <dcterms:created xsi:type="dcterms:W3CDTF">2008-05-15T18:03:45Z</dcterms:created>
  <dcterms:modified xsi:type="dcterms:W3CDTF">2012-09-07T08:06:37Z</dcterms:modified>
</cp:coreProperties>
</file>